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KTOP DATA\Purchase CMP\"/>
    </mc:Choice>
  </mc:AlternateContent>
  <bookViews>
    <workbookView xWindow="0" yWindow="0" windowWidth="23040" windowHeight="8616"/>
  </bookViews>
  <sheets>
    <sheet name="DIS Rates for Jun'24 Rev1  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__g555" localSheetId="0">#REF!</definedName>
    <definedName name="_____g555">#REF!</definedName>
    <definedName name="_____m1000000" localSheetId="0">#REF!</definedName>
    <definedName name="_____m1000000">#REF!</definedName>
    <definedName name="____g555" localSheetId="0">#REF!</definedName>
    <definedName name="____g555">#REF!</definedName>
    <definedName name="____m1000000" localSheetId="0">#REF!</definedName>
    <definedName name="____m1000000">#REF!</definedName>
    <definedName name="___g555" localSheetId="0">#REF!</definedName>
    <definedName name="___g555">#REF!</definedName>
    <definedName name="___m1000000" localSheetId="0">#REF!</definedName>
    <definedName name="___m1000000">#REF!</definedName>
    <definedName name="__g555" localSheetId="0">#REF!</definedName>
    <definedName name="__g555">#REF!</definedName>
    <definedName name="__m1000000" localSheetId="0">#REF!</definedName>
    <definedName name="__m1000000">#REF!</definedName>
    <definedName name="_207">'[1]207 '!$A$1:$BA$78</definedName>
    <definedName name="_m1000000" localSheetId="0">#REF!</definedName>
    <definedName name="_m1000000">#REF!</definedName>
    <definedName name="abcde">'[2]new summary'!$B$2:$AE$126</definedName>
    <definedName name="af" localSheetId="0">[3]BOM_IFB!#REF!</definedName>
    <definedName name="af">[3]BOM_IFB!#REF!</definedName>
    <definedName name="COMMERCIAL">'[1]COMMERCIAL+stores'!$A$1:$BC$50</definedName>
    <definedName name="COST">[4]COST!$A$2:$BA$133</definedName>
    <definedName name="_xlnm.Database">'[5]june add-del- july 3 bkts4.6.01'!$A$2:$AD$1086</definedName>
    <definedName name="ENGG">[1]ENGG.!$A$1:$AH$65</definedName>
    <definedName name="finally">'[2]new summary'!$B$2:$AE$144</definedName>
    <definedName name="HCV">'[1]LCV MCV HCV'!$A$1:$AU$72</definedName>
    <definedName name="Height">10</definedName>
    <definedName name="HRD">[1]HRD!$A$1:$BE$45</definedName>
    <definedName name="IFB">#N/A</definedName>
    <definedName name="MARKETING">'[1]MARKETING+bonded'!$A$1:$BC$50</definedName>
    <definedName name="page2">'[6]MAINT,QP,COMM'!$A$1:$AA$77</definedName>
    <definedName name="page3">[6]SUPPORTING!$A$1:$AA$79</definedName>
    <definedName name="_xlnm.Print_Area" localSheetId="0">#REF!</definedName>
    <definedName name="_xlnm.Print_Area">#REF!</definedName>
    <definedName name="_xlnm.Print_Titles">#N/A</definedName>
    <definedName name="PRINT1">'[1]new summary'!$A$1:$AE$135</definedName>
    <definedName name="printarea">'[2]new summary'!$B$2:$AE$144</definedName>
    <definedName name="printer">'[2]MSSL-Presentation, Action, Note'!$A$2:$K$112</definedName>
    <definedName name="PUNE">#N/A</definedName>
    <definedName name="QP_S">'[1]QP&amp;S '!$A$1:$AW$32</definedName>
    <definedName name="SAFARI">[1]SAFARI!$A$1:$AU$74</definedName>
    <definedName name="SBU_SUMMARY">[1]MAINT!$A$1:$BV$41</definedName>
    <definedName name="SUMMARY">'[1]SUMMARY REPORT'!$A$1:$S$149</definedName>
    <definedName name="Third">[7]EURO!$P$14:$P$15,[7]EURO!$P$28,[7]EURO!$P$35:$P$38,[7]EURO!$P$53:$P$54,[7]EURO!$P$68:$P$69,[7]EURO!$P$84:$P$85,[7]EURO!$P$98,[7]EURO!$P$105:$P$108,[7]EURO!$P$123:$P$124,[7]EURO!$P$134,[7]EURO!$P$138:$P$139,[7]EURO!$P$154:$P$155,[7]EURO!$P$168</definedName>
    <definedName name="Width">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84" i="3" l="1"/>
  <c r="CN81" i="3"/>
  <c r="CN78" i="3"/>
  <c r="CN75" i="3"/>
  <c r="CN72" i="3"/>
  <c r="CN69" i="3"/>
  <c r="CN66" i="3"/>
  <c r="CN63" i="3"/>
  <c r="CN60" i="3"/>
  <c r="CN57" i="3"/>
  <c r="CN54" i="3"/>
  <c r="CN51" i="3"/>
  <c r="CN48" i="3"/>
  <c r="CN45" i="3"/>
  <c r="CN42" i="3"/>
  <c r="CN39" i="3"/>
  <c r="CN36" i="3"/>
  <c r="CN33" i="3"/>
  <c r="CN30" i="3"/>
  <c r="CN24" i="3"/>
  <c r="CN18" i="3" l="1"/>
  <c r="CN15" i="3"/>
  <c r="CN12" i="3"/>
  <c r="CN9" i="3"/>
  <c r="CN6" i="3"/>
  <c r="CN3" i="3"/>
  <c r="BL42" i="3" l="1"/>
  <c r="BK42" i="3" s="1"/>
  <c r="BJ42" i="3" s="1"/>
  <c r="BI42" i="3" s="1"/>
  <c r="BH42" i="3" s="1"/>
  <c r="BG42" i="3" s="1"/>
  <c r="BF42" i="3" s="1"/>
  <c r="BE42" i="3" s="1"/>
  <c r="BD42" i="3" s="1"/>
  <c r="BC42" i="3" s="1"/>
  <c r="BB42" i="3" s="1"/>
  <c r="BA42" i="3" s="1"/>
  <c r="D54" i="3"/>
  <c r="CN27" i="3" l="1"/>
  <c r="AG69" i="3" l="1"/>
  <c r="BF55" i="3"/>
  <c r="BF58" i="3" s="1"/>
  <c r="BX52" i="3"/>
  <c r="BE52" i="3"/>
  <c r="BM46" i="3"/>
  <c r="BL45" i="3"/>
  <c r="BK45" i="3" s="1"/>
  <c r="BJ45" i="3" s="1"/>
  <c r="BI45" i="3" s="1"/>
  <c r="BH45" i="3" s="1"/>
  <c r="BG45" i="3" s="1"/>
  <c r="BF45" i="3" s="1"/>
  <c r="BE45" i="3" s="1"/>
  <c r="BD45" i="3" s="1"/>
  <c r="BL36" i="3"/>
  <c r="BK36" i="3" s="1"/>
  <c r="BJ36" i="3" s="1"/>
  <c r="BI36" i="3" s="1"/>
  <c r="BH36" i="3" s="1"/>
  <c r="BG36" i="3" s="1"/>
  <c r="BF36" i="3" s="1"/>
  <c r="BE36" i="3" s="1"/>
  <c r="BD36" i="3" s="1"/>
  <c r="BC36" i="3" s="1"/>
  <c r="BB36" i="3" s="1"/>
  <c r="BA36" i="3" s="1"/>
  <c r="BM28" i="3"/>
  <c r="BL28" i="3" s="1"/>
  <c r="BK28" i="3" s="1"/>
  <c r="BJ28" i="3" s="1"/>
  <c r="BI28" i="3" s="1"/>
  <c r="BH28" i="3" s="1"/>
  <c r="BG28" i="3" s="1"/>
  <c r="BF28" i="3" s="1"/>
  <c r="BE28" i="3" s="1"/>
  <c r="B11" i="3"/>
  <c r="V11" i="3" s="1"/>
  <c r="W11" i="3" l="1"/>
</calcChain>
</file>

<file path=xl/comments1.xml><?xml version="1.0" encoding="utf-8"?>
<comments xmlns="http://schemas.openxmlformats.org/spreadsheetml/2006/main">
  <authors>
    <author>Sanjay Matade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600 MT will send to 
Manvi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Sanjay Matade:</t>
        </r>
        <r>
          <rPr>
            <sz val="9"/>
            <color indexed="81"/>
            <rFont val="Tahoma"/>
            <charset val="1"/>
          </rPr>
          <t xml:space="preserve">
for chips dispatch to Manvi  41.84 MT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712 MT will send to NCMR 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For chips dispatch to 
NCMR  605.16 MT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2W: 386 MT 
4W : 136 MT
to Manvi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2W &amp; 4W 78 MT will send to Manvi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For Chip dispatch to Manvi  Plan 600 MT 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for chips dispatch to Manvi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Sanjay Matade:</t>
        </r>
        <r>
          <rPr>
            <sz val="9"/>
            <color indexed="81"/>
            <rFont val="Tahoma"/>
            <charset val="1"/>
          </rPr>
          <t xml:space="preserve">
Jul'24 Plan 712 MT 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Sanjay Matade:</t>
        </r>
        <r>
          <rPr>
            <sz val="9"/>
            <color indexed="81"/>
            <rFont val="Tahoma"/>
            <family val="2"/>
          </rPr>
          <t xml:space="preserve">
For chips dispatch dispatch to NCMR</t>
        </r>
      </text>
    </comment>
  </commentList>
</comments>
</file>

<file path=xl/sharedStrings.xml><?xml version="1.0" encoding="utf-8"?>
<sst xmlns="http://schemas.openxmlformats.org/spreadsheetml/2006/main" count="261" uniqueCount="167">
  <si>
    <t>Year 2018</t>
  </si>
  <si>
    <t>Year 2017</t>
  </si>
  <si>
    <t>Unit</t>
    <phoneticPr fontId="0"/>
  </si>
  <si>
    <t>Jun'22</t>
  </si>
  <si>
    <t>May'22</t>
  </si>
  <si>
    <t>Apr'22</t>
  </si>
  <si>
    <t>Mar'22</t>
  </si>
  <si>
    <t>Feb'22</t>
  </si>
  <si>
    <t>Jan'22</t>
  </si>
  <si>
    <t>Dec'21</t>
  </si>
  <si>
    <t>Nov'21</t>
  </si>
  <si>
    <t>Oct'21</t>
  </si>
  <si>
    <t>Sep'21</t>
  </si>
  <si>
    <t>Aug'21</t>
  </si>
  <si>
    <t>July'21</t>
  </si>
  <si>
    <t>Jun'21</t>
  </si>
  <si>
    <t>May'21</t>
  </si>
  <si>
    <t>Apr'21</t>
  </si>
  <si>
    <t>Mar'21</t>
  </si>
  <si>
    <t>Feb'21</t>
  </si>
  <si>
    <t>Jan'21</t>
  </si>
  <si>
    <t>Dec'20</t>
  </si>
  <si>
    <t>Nov'20</t>
  </si>
  <si>
    <t>Oct'20</t>
  </si>
  <si>
    <t>Sep'20</t>
  </si>
  <si>
    <t>Aug'20</t>
  </si>
  <si>
    <t>Jul'20</t>
  </si>
  <si>
    <t>Jun'20</t>
  </si>
  <si>
    <t>May'20</t>
  </si>
  <si>
    <t>Apr'20</t>
  </si>
  <si>
    <t>Mar'20</t>
  </si>
  <si>
    <t>Feb'20</t>
  </si>
  <si>
    <t>Jan'20</t>
  </si>
  <si>
    <t>Dec'19</t>
  </si>
  <si>
    <t>Nov'19</t>
  </si>
  <si>
    <t>Oct'19</t>
  </si>
  <si>
    <t>Sep'19</t>
  </si>
  <si>
    <t>Aug'19</t>
  </si>
  <si>
    <t>July'19</t>
  </si>
  <si>
    <t>June'19</t>
  </si>
  <si>
    <t>May'19</t>
  </si>
  <si>
    <t>Apr'19</t>
  </si>
  <si>
    <t>Mar'19</t>
  </si>
  <si>
    <t>Feb'19</t>
  </si>
  <si>
    <t>Jan'19</t>
  </si>
  <si>
    <t>Dec</t>
  </si>
  <si>
    <t>Nov</t>
  </si>
  <si>
    <t>Oct</t>
  </si>
  <si>
    <t>Sep</t>
  </si>
  <si>
    <t>Aug</t>
  </si>
  <si>
    <t>July</t>
  </si>
  <si>
    <t>June</t>
  </si>
  <si>
    <t>May</t>
  </si>
  <si>
    <t>Apr</t>
  </si>
  <si>
    <t>Mar</t>
  </si>
  <si>
    <t>Feb</t>
  </si>
  <si>
    <t>Jan</t>
  </si>
  <si>
    <t>Jun</t>
    <phoneticPr fontId="0"/>
  </si>
  <si>
    <t>Diff.</t>
    <phoneticPr fontId="0"/>
  </si>
  <si>
    <t>Remark</t>
  </si>
  <si>
    <t>Alloy CMP</t>
  </si>
  <si>
    <t>Rs /Kg</t>
    <phoneticPr fontId="0"/>
  </si>
  <si>
    <t>Alloy Actual</t>
  </si>
  <si>
    <t>MJP</t>
  </si>
  <si>
    <t>USD/MT</t>
  </si>
  <si>
    <t>MJP Actual</t>
  </si>
  <si>
    <t>Dross Actual</t>
  </si>
  <si>
    <t>%</t>
    <phoneticPr fontId="0"/>
  </si>
  <si>
    <t>Chip recovery ratio( FE) CMP</t>
  </si>
  <si>
    <t>Chip recovery ratio( FE) Actual</t>
  </si>
  <si>
    <t>Chip recovery ratio( Processed FE) Actual</t>
  </si>
  <si>
    <t>Chip recovery ratio( RCM non FE) Actual</t>
  </si>
  <si>
    <t>Remelting Fee / Kg (Non FE &amp; FE Chips) Actual</t>
  </si>
  <si>
    <t>Remelting Fee / Kg (Processed FE Chips) Actual</t>
  </si>
  <si>
    <t>CBFS CMP</t>
  </si>
  <si>
    <t>CBFS Actual</t>
  </si>
  <si>
    <t>`</t>
  </si>
  <si>
    <t>LPG ( Alicon Bullet ) CMP</t>
  </si>
  <si>
    <t>LPG ( Alicon Bullet ) Actual</t>
  </si>
  <si>
    <t>Diesel CMP</t>
  </si>
  <si>
    <t>Rs /Ltr</t>
    <phoneticPr fontId="0"/>
  </si>
  <si>
    <t>Diesel Actual</t>
  </si>
  <si>
    <t>ALLOY STRONTIUM10% CMP</t>
  </si>
  <si>
    <t>ALLOY STRONTIUM10% Actual</t>
  </si>
  <si>
    <t>MAGNESIUM METAL[99%]LUMPS CMP</t>
  </si>
  <si>
    <t>MAGNESIUM METAL[99%]LUMPS Actual</t>
  </si>
  <si>
    <t>EKIN MSEB (CMP Rate)</t>
  </si>
  <si>
    <t>INR/kWh</t>
  </si>
  <si>
    <t>EKIN MSEB (Actual Rate)</t>
  </si>
  <si>
    <t>PAINT SHOP MSEB (CMP Rate)</t>
  </si>
  <si>
    <t>PAINT SHOP MSEB (Actual Rate)</t>
  </si>
  <si>
    <t>EKIN DG (CMP Rate)</t>
  </si>
  <si>
    <t>EKIN DG (Actual Rate)</t>
  </si>
  <si>
    <t>PAINT SHOP DG (CMP Rate)</t>
  </si>
  <si>
    <t>PAINT SHOP DG (Actual Rate)</t>
  </si>
  <si>
    <t>Jul'22</t>
  </si>
  <si>
    <t>FACTORY 2 MSEB (CMP Rate)</t>
  </si>
  <si>
    <t>FACTORY 2 MSEB (Actual Rate)</t>
  </si>
  <si>
    <t>FACTORY2 DG (CMP Rate)</t>
  </si>
  <si>
    <t>FACTORY2 DG (Actual Rate)</t>
  </si>
  <si>
    <t>LPG ( Factory2 Bullet ) CMP</t>
  </si>
  <si>
    <t>LPG ( Factory2 Bullet ) Actual</t>
  </si>
  <si>
    <r>
      <t xml:space="preserve">LPG ( Factory 1 LOT Bank </t>
    </r>
    <r>
      <rPr>
        <b/>
        <sz val="11"/>
        <color indexed="8"/>
        <rFont val="ＭＳ Ｐゴシック"/>
        <family val="3"/>
        <charset val="128"/>
      </rPr>
      <t>）</t>
    </r>
    <r>
      <rPr>
        <b/>
        <sz val="11"/>
        <color indexed="8"/>
        <rFont val="Tahoma"/>
        <family val="2"/>
      </rPr>
      <t xml:space="preserve"> CMP</t>
    </r>
  </si>
  <si>
    <r>
      <t xml:space="preserve">LPG (Factory 1 LOT Bank </t>
    </r>
    <r>
      <rPr>
        <b/>
        <sz val="11"/>
        <color indexed="8"/>
        <rFont val="ＭＳ Ｐゴシック"/>
        <family val="3"/>
        <charset val="128"/>
      </rPr>
      <t>）</t>
    </r>
    <r>
      <rPr>
        <b/>
        <sz val="11"/>
        <color indexed="8"/>
        <rFont val="Tahoma"/>
        <family val="2"/>
      </rPr>
      <t xml:space="preserve"> Actual</t>
    </r>
  </si>
  <si>
    <t>Aug'22</t>
  </si>
  <si>
    <t>Sep'22</t>
  </si>
  <si>
    <t>Oct'22</t>
  </si>
  <si>
    <t xml:space="preserve"> Nov '22</t>
  </si>
  <si>
    <t>Dec'22</t>
  </si>
  <si>
    <t>INR /Kg</t>
  </si>
  <si>
    <t>Jan'23</t>
  </si>
  <si>
    <t>CMP</t>
  </si>
  <si>
    <t xml:space="preserve">Final </t>
  </si>
  <si>
    <t>Feb'23</t>
  </si>
  <si>
    <t>Mar'23</t>
  </si>
  <si>
    <t>Apr'23</t>
  </si>
  <si>
    <t>Final</t>
  </si>
  <si>
    <t>May'23</t>
  </si>
  <si>
    <t>Jun'23</t>
  </si>
  <si>
    <t>Jul'23</t>
  </si>
  <si>
    <t>Aug'23</t>
  </si>
  <si>
    <t>Sep'23</t>
  </si>
  <si>
    <t>Reguler Dross CMP</t>
  </si>
  <si>
    <t>Holding Dross CMP</t>
  </si>
  <si>
    <t>GBF Dross CMP</t>
  </si>
  <si>
    <t>Oct'23</t>
  </si>
  <si>
    <t xml:space="preserve">Reguler dross recovery : 37.0% , </t>
  </si>
  <si>
    <t xml:space="preserve">Holding  dross recovery : 50.0% , </t>
  </si>
  <si>
    <t xml:space="preserve">GBF  dross recovery : 50.0% , </t>
  </si>
  <si>
    <t>Nov'23</t>
  </si>
  <si>
    <t>Dec'23</t>
  </si>
  <si>
    <t>Jan'24</t>
  </si>
  <si>
    <t>Feb'24</t>
  </si>
  <si>
    <t>Mar'24</t>
  </si>
  <si>
    <t>Apr'24</t>
  </si>
  <si>
    <t xml:space="preserve">As per quarter settlement </t>
  </si>
  <si>
    <t>May'24</t>
  </si>
  <si>
    <t xml:space="preserve">As compare to CMP </t>
  </si>
  <si>
    <t xml:space="preserve">As per PE report </t>
  </si>
  <si>
    <t>Jun'24</t>
  </si>
  <si>
    <t>Jul'24</t>
  </si>
  <si>
    <t>Remelting Fee / Kg (  RCM Non FE and FE Chips) CMP</t>
  </si>
  <si>
    <t>Chip recovery ratio( 2W Non FE) CMP</t>
  </si>
  <si>
    <t>Chip recovery ratio( 2W Processed FE) CMP</t>
  </si>
  <si>
    <t>Chip recovery ratio( 4W &amp; 2W RCM Non FE) CMP</t>
  </si>
  <si>
    <t>Remelting Fee / Kg ( 2W Non FE Chips) CMP</t>
  </si>
  <si>
    <t>LPG trend showing decreasing</t>
  </si>
  <si>
    <t>As per quarterly settlement formula . For 3Q</t>
  </si>
  <si>
    <t xml:space="preserve">Chip recovery ratio( Non FE) Actual   </t>
  </si>
  <si>
    <t xml:space="preserve">LME Plan : Plan : 2,575 USD /MT 2,495 USD/MT </t>
  </si>
  <si>
    <t>Nalco price 255.25  INR /Kg .</t>
  </si>
  <si>
    <t xml:space="preserve">605.20 MT chips send to NCMR . </t>
  </si>
  <si>
    <t>For Jun'24 recovery 90.05 %</t>
  </si>
  <si>
    <t>2W Non Fe chips send to SS with 88.50% recovery &amp; to Manvi with 88.25% recovery.</t>
  </si>
  <si>
    <t>2W and 4W RCM chips  send to Manvi .</t>
  </si>
  <si>
    <t xml:space="preserve">NCMR Remelting fee 20 INR/Kg . Applcable for 605.2 MT </t>
  </si>
  <si>
    <t xml:space="preserve">CBFS trend showing decreasing </t>
  </si>
  <si>
    <t>for balance chips of 4W Non FE ( other than NCMR despatch 605.20 MT )</t>
  </si>
  <si>
    <t xml:space="preserve">DIS Rates for Jun'24 Rev1 </t>
  </si>
  <si>
    <t xml:space="preserve">NCMR     Remelting Fee / Kg ( 4W Non FE Chips ) CMP  </t>
  </si>
  <si>
    <t>Manvi      Remelting Fee / Kg ( 4W Non FE Chips ) CMP</t>
  </si>
  <si>
    <t xml:space="preserve">NCMR    Chip recovery ratio( 4W Non FE ) CMP </t>
  </si>
  <si>
    <t xml:space="preserve"> Manvi      Chip recovery ratio( 4W Non FE ) CMP</t>
  </si>
  <si>
    <t xml:space="preserve">Manvi     Chip recovery ratio( Non FE) Actual  </t>
  </si>
  <si>
    <t>NCMR  Chip recovery ratio( Non FE) Actual  for NCMR</t>
  </si>
  <si>
    <t>NCMR     Remelting Fee / Kg (Non FE &amp; FE Chips) Actual</t>
  </si>
  <si>
    <t xml:space="preserve">Manvi  Remelting Fee / Kg (Non FE &amp; FE Chips)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</si>
</sst>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;[Red]\-#,##0.0"/>
    <numFmt numFmtId="165" formatCode="0.0"/>
    <numFmt numFmtId="166" formatCode="0.0%"/>
    <numFmt numFmtId="167" formatCode="\+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b/>
      <sz val="11"/>
      <color rgb="FF00B050"/>
      <name val="Tahoma"/>
      <family val="2"/>
    </font>
    <font>
      <b/>
      <sz val="11"/>
      <color rgb="FFFF0000"/>
      <name val="Tahoma"/>
      <family val="2"/>
    </font>
    <font>
      <b/>
      <sz val="11"/>
      <color indexed="8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2"/>
      <color theme="1"/>
      <name val="Tahoma"/>
      <family val="2"/>
    </font>
    <font>
      <b/>
      <sz val="12"/>
      <name val="Tahoma"/>
      <family val="2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2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1" applyFont="1">
      <alignment vertical="center"/>
    </xf>
    <xf numFmtId="164" fontId="3" fillId="0" borderId="0" xfId="2" applyNumberFormat="1" applyFont="1">
      <alignment vertical="center"/>
    </xf>
    <xf numFmtId="0" fontId="2" fillId="0" borderId="3" xfId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/>
    </xf>
    <xf numFmtId="164" fontId="3" fillId="0" borderId="3" xfId="2" applyNumberFormat="1" applyFont="1" applyBorder="1" applyAlignment="1">
      <alignment horizontal="center" vertical="center"/>
    </xf>
    <xf numFmtId="0" fontId="3" fillId="0" borderId="3" xfId="1" applyFont="1" applyBorder="1">
      <alignment vertical="center"/>
    </xf>
    <xf numFmtId="0" fontId="2" fillId="2" borderId="4" xfId="1" applyFont="1" applyFill="1" applyBorder="1">
      <alignment vertical="center"/>
    </xf>
    <xf numFmtId="165" fontId="4" fillId="2" borderId="4" xfId="1" applyNumberFormat="1" applyFont="1" applyFill="1" applyBorder="1">
      <alignment vertical="center"/>
    </xf>
    <xf numFmtId="165" fontId="5" fillId="2" borderId="4" xfId="1" applyNumberFormat="1" applyFont="1" applyFill="1" applyBorder="1">
      <alignment vertical="center"/>
    </xf>
    <xf numFmtId="165" fontId="2" fillId="2" borderId="4" xfId="1" applyNumberFormat="1" applyFont="1" applyFill="1" applyBorder="1">
      <alignment vertical="center"/>
    </xf>
    <xf numFmtId="165" fontId="2" fillId="2" borderId="4" xfId="2" applyNumberFormat="1" applyFont="1" applyFill="1" applyBorder="1">
      <alignment vertical="center"/>
    </xf>
    <xf numFmtId="165" fontId="3" fillId="2" borderId="4" xfId="2" applyNumberFormat="1" applyFont="1" applyFill="1" applyBorder="1">
      <alignment vertical="center"/>
    </xf>
    <xf numFmtId="0" fontId="3" fillId="2" borderId="4" xfId="1" applyFont="1" applyFill="1" applyBorder="1" applyAlignment="1">
      <alignment vertical="center"/>
    </xf>
    <xf numFmtId="0" fontId="2" fillId="3" borderId="5" xfId="1" applyFont="1" applyFill="1" applyBorder="1">
      <alignment vertical="center"/>
    </xf>
    <xf numFmtId="0" fontId="2" fillId="3" borderId="4" xfId="1" applyFont="1" applyFill="1" applyBorder="1">
      <alignment vertical="center"/>
    </xf>
    <xf numFmtId="0" fontId="2" fillId="3" borderId="6" xfId="1" applyFont="1" applyFill="1" applyBorder="1">
      <alignment vertical="center"/>
    </xf>
    <xf numFmtId="165" fontId="4" fillId="3" borderId="6" xfId="1" applyNumberFormat="1" applyFont="1" applyFill="1" applyBorder="1">
      <alignment vertical="center"/>
    </xf>
    <xf numFmtId="165" fontId="5" fillId="3" borderId="6" xfId="1" applyNumberFormat="1" applyFont="1" applyFill="1" applyBorder="1">
      <alignment vertical="center"/>
    </xf>
    <xf numFmtId="165" fontId="2" fillId="3" borderId="6" xfId="1" applyNumberFormat="1" applyFont="1" applyFill="1" applyBorder="1">
      <alignment vertical="center"/>
    </xf>
    <xf numFmtId="165" fontId="2" fillId="3" borderId="5" xfId="1" applyNumberFormat="1" applyFont="1" applyFill="1" applyBorder="1">
      <alignment vertical="center"/>
    </xf>
    <xf numFmtId="165" fontId="2" fillId="3" borderId="5" xfId="2" applyNumberFormat="1" applyFont="1" applyFill="1" applyBorder="1">
      <alignment vertical="center"/>
    </xf>
    <xf numFmtId="165" fontId="3" fillId="3" borderId="5" xfId="2" applyNumberFormat="1" applyFont="1" applyFill="1" applyBorder="1">
      <alignment vertical="center"/>
    </xf>
    <xf numFmtId="165" fontId="3" fillId="3" borderId="4" xfId="2" applyNumberFormat="1" applyFont="1" applyFill="1" applyBorder="1">
      <alignment vertical="center"/>
    </xf>
    <xf numFmtId="0" fontId="3" fillId="3" borderId="5" xfId="1" applyFont="1" applyFill="1" applyBorder="1">
      <alignment vertical="center"/>
    </xf>
    <xf numFmtId="0" fontId="2" fillId="0" borderId="5" xfId="1" applyFont="1" applyBorder="1">
      <alignment vertical="center"/>
    </xf>
    <xf numFmtId="165" fontId="2" fillId="0" borderId="5" xfId="1" applyNumberFormat="1" applyFont="1" applyBorder="1">
      <alignment vertical="center"/>
    </xf>
    <xf numFmtId="165" fontId="2" fillId="0" borderId="5" xfId="2" applyNumberFormat="1" applyFont="1" applyBorder="1">
      <alignment vertical="center"/>
    </xf>
    <xf numFmtId="165" fontId="3" fillId="0" borderId="5" xfId="2" applyNumberFormat="1" applyFont="1" applyBorder="1">
      <alignment vertical="center"/>
    </xf>
    <xf numFmtId="165" fontId="3" fillId="0" borderId="4" xfId="2" applyNumberFormat="1" applyFont="1" applyBorder="1">
      <alignment vertical="center"/>
    </xf>
    <xf numFmtId="0" fontId="3" fillId="0" borderId="5" xfId="1" applyFont="1" applyBorder="1">
      <alignment vertical="center"/>
    </xf>
    <xf numFmtId="0" fontId="4" fillId="4" borderId="5" xfId="1" applyFont="1" applyFill="1" applyBorder="1">
      <alignment vertical="center"/>
    </xf>
    <xf numFmtId="165" fontId="4" fillId="4" borderId="5" xfId="1" applyNumberFormat="1" applyFont="1" applyFill="1" applyBorder="1">
      <alignment vertical="center"/>
    </xf>
    <xf numFmtId="165" fontId="6" fillId="0" borderId="5" xfId="1" applyNumberFormat="1" applyFont="1" applyBorder="1">
      <alignment vertical="center"/>
    </xf>
    <xf numFmtId="165" fontId="2" fillId="5" borderId="5" xfId="1" applyNumberFormat="1" applyFont="1" applyFill="1" applyBorder="1">
      <alignment vertical="center"/>
    </xf>
    <xf numFmtId="165" fontId="2" fillId="0" borderId="5" xfId="1" applyNumberFormat="1" applyFont="1" applyFill="1" applyBorder="1">
      <alignment vertical="center"/>
    </xf>
    <xf numFmtId="0" fontId="2" fillId="2" borderId="5" xfId="1" applyFont="1" applyFill="1" applyBorder="1">
      <alignment vertical="center"/>
    </xf>
    <xf numFmtId="165" fontId="2" fillId="2" borderId="5" xfId="1" applyNumberFormat="1" applyFont="1" applyFill="1" applyBorder="1">
      <alignment vertical="center"/>
    </xf>
    <xf numFmtId="165" fontId="2" fillId="2" borderId="5" xfId="2" applyNumberFormat="1" applyFont="1" applyFill="1" applyBorder="1">
      <alignment vertical="center"/>
    </xf>
    <xf numFmtId="165" fontId="3" fillId="2" borderId="5" xfId="2" applyNumberFormat="1" applyFont="1" applyFill="1" applyBorder="1">
      <alignment vertical="center"/>
    </xf>
    <xf numFmtId="2" fontId="2" fillId="2" borderId="5" xfId="3" applyNumberFormat="1" applyFont="1" applyFill="1" applyBorder="1">
      <alignment vertical="center"/>
    </xf>
    <xf numFmtId="165" fontId="2" fillId="2" borderId="5" xfId="3" applyNumberFormat="1" applyFont="1" applyFill="1" applyBorder="1">
      <alignment vertical="center"/>
    </xf>
    <xf numFmtId="165" fontId="3" fillId="2" borderId="5" xfId="3" applyNumberFormat="1" applyFont="1" applyFill="1" applyBorder="1">
      <alignment vertical="center"/>
    </xf>
    <xf numFmtId="0" fontId="3" fillId="2" borderId="5" xfId="1" applyFont="1" applyFill="1" applyBorder="1">
      <alignment vertical="center"/>
    </xf>
    <xf numFmtId="165" fontId="2" fillId="5" borderId="5" xfId="3" applyNumberFormat="1" applyFont="1" applyFill="1" applyBorder="1">
      <alignment vertical="center"/>
    </xf>
    <xf numFmtId="165" fontId="2" fillId="3" borderId="5" xfId="3" applyNumberFormat="1" applyFont="1" applyFill="1" applyBorder="1">
      <alignment vertical="center"/>
    </xf>
    <xf numFmtId="165" fontId="3" fillId="3" borderId="5" xfId="3" applyNumberFormat="1" applyFont="1" applyFill="1" applyBorder="1">
      <alignment vertical="center"/>
    </xf>
    <xf numFmtId="165" fontId="2" fillId="0" borderId="5" xfId="3" applyNumberFormat="1" applyFont="1" applyBorder="1">
      <alignment vertical="center"/>
    </xf>
    <xf numFmtId="165" fontId="3" fillId="0" borderId="5" xfId="3" applyNumberFormat="1" applyFont="1" applyBorder="1">
      <alignment vertical="center"/>
    </xf>
    <xf numFmtId="2" fontId="2" fillId="3" borderId="5" xfId="1" applyNumberFormat="1" applyFont="1" applyFill="1" applyBorder="1">
      <alignment vertical="center"/>
    </xf>
    <xf numFmtId="2" fontId="5" fillId="2" borderId="5" xfId="3" applyNumberFormat="1" applyFont="1" applyFill="1" applyBorder="1">
      <alignment vertical="center"/>
    </xf>
    <xf numFmtId="165" fontId="5" fillId="2" borderId="5" xfId="3" applyNumberFormat="1" applyFont="1" applyFill="1" applyBorder="1">
      <alignment vertical="center"/>
    </xf>
    <xf numFmtId="2" fontId="2" fillId="2" borderId="5" xfId="1" applyNumberFormat="1" applyFont="1" applyFill="1" applyBorder="1">
      <alignment vertical="center"/>
    </xf>
    <xf numFmtId="0" fontId="2" fillId="2" borderId="7" xfId="1" applyFont="1" applyFill="1" applyBorder="1">
      <alignment vertical="center"/>
    </xf>
    <xf numFmtId="165" fontId="2" fillId="2" borderId="7" xfId="2" applyNumberFormat="1" applyFont="1" applyFill="1" applyBorder="1">
      <alignment vertical="center"/>
    </xf>
    <xf numFmtId="165" fontId="3" fillId="2" borderId="7" xfId="2" applyNumberFormat="1" applyFont="1" applyFill="1" applyBorder="1">
      <alignment vertical="center"/>
    </xf>
    <xf numFmtId="0" fontId="2" fillId="3" borderId="7" xfId="1" applyFont="1" applyFill="1" applyBorder="1">
      <alignment vertical="center"/>
    </xf>
    <xf numFmtId="1" fontId="2" fillId="3" borderId="5" xfId="1" applyNumberFormat="1" applyFont="1" applyFill="1" applyBorder="1">
      <alignment vertical="center"/>
    </xf>
    <xf numFmtId="165" fontId="2" fillId="3" borderId="7" xfId="2" applyNumberFormat="1" applyFont="1" applyFill="1" applyBorder="1">
      <alignment vertical="center"/>
    </xf>
    <xf numFmtId="165" fontId="3" fillId="3" borderId="7" xfId="2" applyNumberFormat="1" applyFont="1" applyFill="1" applyBorder="1">
      <alignment vertical="center"/>
    </xf>
    <xf numFmtId="0" fontId="2" fillId="0" borderId="7" xfId="1" applyFont="1" applyBorder="1">
      <alignment vertical="center"/>
    </xf>
    <xf numFmtId="165" fontId="2" fillId="0" borderId="7" xfId="2" applyNumberFormat="1" applyFont="1" applyBorder="1">
      <alignment vertical="center"/>
    </xf>
    <xf numFmtId="165" fontId="3" fillId="0" borderId="7" xfId="2" applyNumberFormat="1" applyFont="1" applyBorder="1">
      <alignment vertical="center"/>
    </xf>
    <xf numFmtId="3" fontId="2" fillId="2" borderId="5" xfId="1" applyNumberFormat="1" applyFont="1" applyFill="1" applyBorder="1">
      <alignment vertical="center"/>
    </xf>
    <xf numFmtId="165" fontId="2" fillId="3" borderId="7" xfId="1" applyNumberFormat="1" applyFont="1" applyFill="1" applyBorder="1">
      <alignment vertical="center"/>
    </xf>
    <xf numFmtId="3" fontId="2" fillId="3" borderId="7" xfId="1" applyNumberFormat="1" applyFont="1" applyFill="1" applyBorder="1">
      <alignment vertical="center"/>
    </xf>
    <xf numFmtId="165" fontId="2" fillId="5" borderId="7" xfId="1" applyNumberFormat="1" applyFont="1" applyFill="1" applyBorder="1">
      <alignment vertical="center"/>
    </xf>
    <xf numFmtId="165" fontId="3" fillId="3" borderId="8" xfId="2" applyNumberFormat="1" applyFont="1" applyFill="1" applyBorder="1">
      <alignment vertical="center"/>
    </xf>
    <xf numFmtId="0" fontId="3" fillId="3" borderId="7" xfId="1" applyFont="1" applyFill="1" applyBorder="1">
      <alignment vertical="center"/>
    </xf>
    <xf numFmtId="0" fontId="2" fillId="0" borderId="9" xfId="1" applyFont="1" applyBorder="1">
      <alignment vertical="center"/>
    </xf>
    <xf numFmtId="165" fontId="2" fillId="0" borderId="9" xfId="1" applyNumberFormat="1" applyFont="1" applyBorder="1">
      <alignment vertical="center"/>
    </xf>
    <xf numFmtId="165" fontId="2" fillId="0" borderId="9" xfId="2" applyNumberFormat="1" applyFont="1" applyBorder="1">
      <alignment vertical="center"/>
    </xf>
    <xf numFmtId="165" fontId="3" fillId="0" borderId="9" xfId="2" applyNumberFormat="1" applyFont="1" applyBorder="1">
      <alignment vertical="center"/>
    </xf>
    <xf numFmtId="0" fontId="3" fillId="0" borderId="9" xfId="1" applyFont="1" applyBorder="1">
      <alignment vertical="center"/>
    </xf>
    <xf numFmtId="0" fontId="9" fillId="6" borderId="4" xfId="4" applyFont="1" applyFill="1" applyBorder="1">
      <alignment vertical="center"/>
    </xf>
    <xf numFmtId="0" fontId="9" fillId="6" borderId="6" xfId="4" applyFont="1" applyFill="1" applyBorder="1">
      <alignment vertical="center"/>
    </xf>
    <xf numFmtId="165" fontId="9" fillId="6" borderId="6" xfId="4" applyNumberFormat="1" applyFont="1" applyFill="1" applyBorder="1">
      <alignment vertical="center"/>
    </xf>
    <xf numFmtId="165" fontId="9" fillId="6" borderId="4" xfId="4" applyNumberFormat="1" applyFont="1" applyFill="1" applyBorder="1">
      <alignment vertical="center"/>
    </xf>
    <xf numFmtId="4" fontId="9" fillId="6" borderId="4" xfId="4" applyNumberFormat="1" applyFont="1" applyFill="1" applyBorder="1">
      <alignment vertical="center"/>
    </xf>
    <xf numFmtId="4" fontId="10" fillId="6" borderId="4" xfId="4" applyNumberFormat="1" applyFont="1" applyFill="1" applyBorder="1">
      <alignment vertical="center"/>
    </xf>
    <xf numFmtId="164" fontId="2" fillId="0" borderId="0" xfId="2" applyNumberFormat="1" applyFont="1">
      <alignment vertical="center"/>
    </xf>
    <xf numFmtId="0" fontId="9" fillId="3" borderId="5" xfId="4" applyFont="1" applyFill="1" applyBorder="1">
      <alignment vertical="center"/>
    </xf>
    <xf numFmtId="0" fontId="9" fillId="3" borderId="6" xfId="4" applyFont="1" applyFill="1" applyBorder="1">
      <alignment vertical="center"/>
    </xf>
    <xf numFmtId="165" fontId="9" fillId="3" borderId="6" xfId="4" applyNumberFormat="1" applyFont="1" applyFill="1" applyBorder="1">
      <alignment vertical="center"/>
    </xf>
    <xf numFmtId="4" fontId="9" fillId="3" borderId="6" xfId="4" applyNumberFormat="1" applyFont="1" applyFill="1" applyBorder="1">
      <alignment vertical="center"/>
    </xf>
    <xf numFmtId="4" fontId="10" fillId="3" borderId="6" xfId="4" applyNumberFormat="1" applyFont="1" applyFill="1" applyBorder="1">
      <alignment vertical="center"/>
    </xf>
    <xf numFmtId="0" fontId="9" fillId="0" borderId="5" xfId="4" applyFont="1" applyBorder="1">
      <alignment vertical="center"/>
    </xf>
    <xf numFmtId="165" fontId="9" fillId="0" borderId="5" xfId="4" applyNumberFormat="1" applyFont="1" applyBorder="1">
      <alignment vertical="center"/>
    </xf>
    <xf numFmtId="4" fontId="9" fillId="0" borderId="5" xfId="4" applyNumberFormat="1" applyFont="1" applyBorder="1">
      <alignment vertical="center"/>
    </xf>
    <xf numFmtId="4" fontId="10" fillId="0" borderId="5" xfId="4" applyNumberFormat="1" applyFont="1" applyBorder="1">
      <alignment vertical="center"/>
    </xf>
    <xf numFmtId="0" fontId="9" fillId="2" borderId="4" xfId="4" applyFont="1" applyFill="1" applyBorder="1">
      <alignment vertical="center"/>
    </xf>
    <xf numFmtId="165" fontId="9" fillId="2" borderId="4" xfId="4" applyNumberFormat="1" applyFont="1" applyFill="1" applyBorder="1">
      <alignment vertical="center"/>
    </xf>
    <xf numFmtId="4" fontId="9" fillId="2" borderId="4" xfId="4" applyNumberFormat="1" applyFont="1" applyFill="1" applyBorder="1">
      <alignment vertical="center"/>
    </xf>
    <xf numFmtId="4" fontId="10" fillId="2" borderId="4" xfId="4" applyNumberFormat="1" applyFont="1" applyFill="1" applyBorder="1">
      <alignment vertical="center"/>
    </xf>
    <xf numFmtId="0" fontId="9" fillId="3" borderId="0" xfId="4" applyFont="1" applyFill="1" applyBorder="1">
      <alignment vertical="center"/>
    </xf>
    <xf numFmtId="165" fontId="9" fillId="3" borderId="0" xfId="4" applyNumberFormat="1" applyFont="1" applyFill="1" applyBorder="1">
      <alignment vertical="center"/>
    </xf>
    <xf numFmtId="0" fontId="3" fillId="0" borderId="0" xfId="1" quotePrefix="1" applyFont="1">
      <alignment vertical="center"/>
    </xf>
    <xf numFmtId="0" fontId="9" fillId="2" borderId="6" xfId="4" applyFont="1" applyFill="1" applyBorder="1">
      <alignment vertical="center"/>
    </xf>
    <xf numFmtId="0" fontId="9" fillId="0" borderId="6" xfId="4" applyFont="1" applyBorder="1">
      <alignment vertical="center"/>
    </xf>
    <xf numFmtId="165" fontId="9" fillId="0" borderId="6" xfId="4" applyNumberFormat="1" applyFont="1" applyBorder="1">
      <alignment vertical="center"/>
    </xf>
    <xf numFmtId="4" fontId="9" fillId="0" borderId="6" xfId="4" applyNumberFormat="1" applyFont="1" applyBorder="1">
      <alignment vertical="center"/>
    </xf>
    <xf numFmtId="165" fontId="3" fillId="0" borderId="8" xfId="2" applyNumberFormat="1" applyFont="1" applyBorder="1">
      <alignment vertical="center"/>
    </xf>
    <xf numFmtId="0" fontId="3" fillId="0" borderId="7" xfId="1" applyFont="1" applyBorder="1">
      <alignment vertical="center"/>
    </xf>
    <xf numFmtId="166" fontId="2" fillId="2" borderId="5" xfId="3" applyNumberFormat="1" applyFont="1" applyFill="1" applyBorder="1">
      <alignment vertical="center"/>
    </xf>
    <xf numFmtId="166" fontId="2" fillId="3" borderId="5" xfId="1" applyNumberFormat="1" applyFont="1" applyFill="1" applyBorder="1">
      <alignment vertical="center"/>
    </xf>
    <xf numFmtId="166" fontId="2" fillId="2" borderId="5" xfId="1" applyNumberFormat="1" applyFont="1" applyFill="1" applyBorder="1">
      <alignment vertical="center"/>
    </xf>
    <xf numFmtId="10" fontId="2" fillId="2" borderId="5" xfId="3" applyNumberFormat="1" applyFont="1" applyFill="1" applyBorder="1">
      <alignment vertical="center"/>
    </xf>
    <xf numFmtId="165" fontId="4" fillId="3" borderId="5" xfId="1" applyNumberFormat="1" applyFont="1" applyFill="1" applyBorder="1">
      <alignment vertical="center"/>
    </xf>
    <xf numFmtId="10" fontId="2" fillId="3" borderId="5" xfId="1" applyNumberFormat="1" applyFont="1" applyFill="1" applyBorder="1">
      <alignment vertical="center"/>
    </xf>
    <xf numFmtId="0" fontId="9" fillId="3" borderId="11" xfId="4" applyFont="1" applyFill="1" applyBorder="1">
      <alignment vertical="center"/>
    </xf>
    <xf numFmtId="0" fontId="9" fillId="3" borderId="10" xfId="4" applyFont="1" applyFill="1" applyBorder="1">
      <alignment vertical="center"/>
    </xf>
    <xf numFmtId="0" fontId="9" fillId="3" borderId="12" xfId="4" applyFont="1" applyFill="1" applyBorder="1">
      <alignment vertical="center"/>
    </xf>
    <xf numFmtId="9" fontId="6" fillId="0" borderId="5" xfId="5" applyFont="1" applyBorder="1" applyAlignment="1">
      <alignment vertical="center"/>
    </xf>
    <xf numFmtId="10" fontId="2" fillId="2" borderId="5" xfId="1" applyNumberFormat="1" applyFont="1" applyFill="1" applyBorder="1">
      <alignment vertical="center"/>
    </xf>
    <xf numFmtId="10" fontId="4" fillId="2" borderId="5" xfId="3" applyNumberFormat="1" applyFont="1" applyFill="1" applyBorder="1">
      <alignment vertical="center"/>
    </xf>
    <xf numFmtId="0" fontId="2" fillId="0" borderId="3" xfId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165" fontId="3" fillId="3" borderId="13" xfId="2" applyNumberFormat="1" applyFont="1" applyFill="1" applyBorder="1">
      <alignment vertical="center"/>
    </xf>
    <xf numFmtId="0" fontId="3" fillId="3" borderId="9" xfId="1" applyFont="1" applyFill="1" applyBorder="1">
      <alignment vertical="center"/>
    </xf>
    <xf numFmtId="10" fontId="13" fillId="0" borderId="5" xfId="5" applyNumberFormat="1" applyFont="1" applyBorder="1" applyAlignment="1">
      <alignment vertical="center"/>
    </xf>
    <xf numFmtId="0" fontId="13" fillId="7" borderId="5" xfId="1" applyFont="1" applyFill="1" applyBorder="1">
      <alignment vertical="center"/>
    </xf>
    <xf numFmtId="0" fontId="4" fillId="5" borderId="3" xfId="1" applyFont="1" applyFill="1" applyBorder="1">
      <alignment vertical="center"/>
    </xf>
    <xf numFmtId="0" fontId="2" fillId="0" borderId="0" xfId="1" applyFont="1" applyFill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165" fontId="9" fillId="2" borderId="6" xfId="4" applyNumberFormat="1" applyFont="1" applyFill="1" applyBorder="1">
      <alignment vertical="center"/>
    </xf>
    <xf numFmtId="165" fontId="13" fillId="7" borderId="5" xfId="1" applyNumberFormat="1" applyFont="1" applyFill="1" applyBorder="1">
      <alignment vertical="center"/>
    </xf>
    <xf numFmtId="0" fontId="3" fillId="0" borderId="5" xfId="1" applyFont="1" applyFill="1" applyBorder="1">
      <alignment vertical="center"/>
    </xf>
    <xf numFmtId="164" fontId="11" fillId="0" borderId="3" xfId="2" applyNumberFormat="1" applyFont="1" applyBorder="1" applyAlignment="1">
      <alignment horizontal="center" vertical="center" wrapText="1"/>
    </xf>
    <xf numFmtId="167" fontId="3" fillId="2" borderId="4" xfId="2" applyNumberFormat="1" applyFont="1" applyFill="1" applyBorder="1">
      <alignment vertical="center"/>
    </xf>
    <xf numFmtId="165" fontId="9" fillId="3" borderId="12" xfId="4" applyNumberFormat="1" applyFont="1" applyFill="1" applyBorder="1">
      <alignment vertical="center"/>
    </xf>
    <xf numFmtId="0" fontId="13" fillId="8" borderId="5" xfId="1" applyFont="1" applyFill="1" applyBorder="1">
      <alignment vertical="center"/>
    </xf>
    <xf numFmtId="0" fontId="3" fillId="0" borderId="6" xfId="1" applyFont="1" applyBorder="1">
      <alignment vertical="center"/>
    </xf>
    <xf numFmtId="10" fontId="2" fillId="0" borderId="5" xfId="1" applyNumberFormat="1" applyFont="1" applyBorder="1">
      <alignment vertical="center"/>
    </xf>
    <xf numFmtId="166" fontId="3" fillId="2" borderId="4" xfId="5" applyNumberFormat="1" applyFont="1" applyFill="1" applyBorder="1" applyAlignment="1">
      <alignment vertical="center"/>
    </xf>
    <xf numFmtId="165" fontId="3" fillId="2" borderId="4" xfId="5" applyNumberFormat="1" applyFont="1" applyFill="1" applyBorder="1" applyAlignment="1">
      <alignment vertical="center"/>
    </xf>
    <xf numFmtId="167" fontId="3" fillId="2" borderId="4" xfId="5" applyNumberFormat="1" applyFont="1" applyFill="1" applyBorder="1" applyAlignment="1">
      <alignment vertical="center"/>
    </xf>
    <xf numFmtId="0" fontId="2" fillId="0" borderId="3" xfId="1" applyFont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</cellXfs>
  <cellStyles count="6">
    <cellStyle name="Comma [0] 5" xfId="2"/>
    <cellStyle name="Normal" xfId="0" builtinId="0"/>
    <cellStyle name="Normal 3 2" xfId="4"/>
    <cellStyle name="Normal 7" xfId="1"/>
    <cellStyle name="Percent" xfId="5" builtinId="5"/>
    <cellStyle name="Percent 3" xf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89647</xdr:colOff>
      <xdr:row>71</xdr:row>
      <xdr:rowOff>62753</xdr:rowOff>
    </xdr:from>
    <xdr:to>
      <xdr:col>33</xdr:col>
      <xdr:colOff>735106</xdr:colOff>
      <xdr:row>72</xdr:row>
      <xdr:rowOff>161365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657820" y="23433293"/>
          <a:ext cx="0" cy="2891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latin typeface="Tahoma" pitchFamily="34" charset="0"/>
              <a:ea typeface="Tahoma" pitchFamily="34" charset="0"/>
              <a:cs typeface="Tahoma" pitchFamily="34" charset="0"/>
            </a:rPr>
            <a:t>Plant not in operation</a:t>
          </a:r>
        </a:p>
      </xdr:txBody>
    </xdr:sp>
    <xdr:clientData/>
  </xdr:twoCellAnchor>
  <xdr:twoCellAnchor>
    <xdr:from>
      <xdr:col>29</xdr:col>
      <xdr:colOff>80682</xdr:colOff>
      <xdr:row>56</xdr:row>
      <xdr:rowOff>107576</xdr:rowOff>
    </xdr:from>
    <xdr:to>
      <xdr:col>33</xdr:col>
      <xdr:colOff>681318</xdr:colOff>
      <xdr:row>57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657820" y="19980536"/>
          <a:ext cx="0" cy="2886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latin typeface="Tahoma" pitchFamily="34" charset="0"/>
              <a:ea typeface="Tahoma" pitchFamily="34" charset="0"/>
              <a:cs typeface="Tahoma" pitchFamily="34" charset="0"/>
            </a:rPr>
            <a:t>Bullet</a:t>
          </a:r>
          <a:r>
            <a:rPr lang="en-US" sz="2000" baseline="0">
              <a:latin typeface="Tahoma" pitchFamily="34" charset="0"/>
              <a:ea typeface="Tahoma" pitchFamily="34" charset="0"/>
              <a:cs typeface="Tahoma" pitchFamily="34" charset="0"/>
            </a:rPr>
            <a:t> in use from Jun 2022 </a:t>
          </a:r>
          <a:endParaRPr lang="en-US" sz="2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25</xdr:col>
      <xdr:colOff>53788</xdr:colOff>
      <xdr:row>80</xdr:row>
      <xdr:rowOff>35860</xdr:rowOff>
    </xdr:from>
    <xdr:to>
      <xdr:col>29</xdr:col>
      <xdr:colOff>869576</xdr:colOff>
      <xdr:row>81</xdr:row>
      <xdr:rowOff>125507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657820" y="25120900"/>
          <a:ext cx="0" cy="2801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latin typeface="Tahoma" pitchFamily="34" charset="0"/>
              <a:ea typeface="Tahoma" pitchFamily="34" charset="0"/>
              <a:cs typeface="Tahoma" pitchFamily="34" charset="0"/>
            </a:rPr>
            <a:t>DG not run </a:t>
          </a:r>
        </a:p>
      </xdr:txBody>
    </xdr:sp>
    <xdr:clientData/>
  </xdr:twoCellAnchor>
  <xdr:twoCellAnchor>
    <xdr:from>
      <xdr:col>30</xdr:col>
      <xdr:colOff>53788</xdr:colOff>
      <xdr:row>80</xdr:row>
      <xdr:rowOff>53789</xdr:rowOff>
    </xdr:from>
    <xdr:to>
      <xdr:col>33</xdr:col>
      <xdr:colOff>699247</xdr:colOff>
      <xdr:row>81</xdr:row>
      <xdr:rowOff>152401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657820" y="25138829"/>
          <a:ext cx="0" cy="2891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>
              <a:latin typeface="Tahoma" pitchFamily="34" charset="0"/>
              <a:ea typeface="Tahoma" pitchFamily="34" charset="0"/>
              <a:cs typeface="Tahoma" pitchFamily="34" charset="0"/>
            </a:rPr>
            <a:t>Plant not in operation</a:t>
          </a:r>
        </a:p>
      </xdr:txBody>
    </xdr:sp>
    <xdr:clientData/>
  </xdr:twoCellAnchor>
  <xdr:twoCellAnchor>
    <xdr:from>
      <xdr:col>22</xdr:col>
      <xdr:colOff>44822</xdr:colOff>
      <xdr:row>81</xdr:row>
      <xdr:rowOff>0</xdr:rowOff>
    </xdr:from>
    <xdr:to>
      <xdr:col>22</xdr:col>
      <xdr:colOff>932330</xdr:colOff>
      <xdr:row>82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657820" y="25275540"/>
          <a:ext cx="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>
              <a:latin typeface="Tahoma" pitchFamily="34" charset="0"/>
              <a:ea typeface="Tahoma" pitchFamily="34" charset="0"/>
              <a:cs typeface="Tahoma" pitchFamily="34" charset="0"/>
            </a:rPr>
            <a:t>DG not run </a:t>
          </a:r>
        </a:p>
      </xdr:txBody>
    </xdr:sp>
    <xdr:clientData/>
  </xdr:twoCellAnchor>
  <xdr:twoCellAnchor>
    <xdr:from>
      <xdr:col>20</xdr:col>
      <xdr:colOff>26892</xdr:colOff>
      <xdr:row>81</xdr:row>
      <xdr:rowOff>1</xdr:rowOff>
    </xdr:from>
    <xdr:to>
      <xdr:col>20</xdr:col>
      <xdr:colOff>914400</xdr:colOff>
      <xdr:row>82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810192" y="25275541"/>
          <a:ext cx="887508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>
              <a:latin typeface="Tahoma" pitchFamily="34" charset="0"/>
              <a:ea typeface="Tahoma" pitchFamily="34" charset="0"/>
              <a:cs typeface="Tahoma" pitchFamily="34" charset="0"/>
            </a:rPr>
            <a:t>DG not run </a:t>
          </a:r>
        </a:p>
      </xdr:txBody>
    </xdr:sp>
    <xdr:clientData/>
  </xdr:twoCellAnchor>
  <xdr:twoCellAnchor>
    <xdr:from>
      <xdr:col>15</xdr:col>
      <xdr:colOff>37202</xdr:colOff>
      <xdr:row>11</xdr:row>
      <xdr:rowOff>26893</xdr:rowOff>
    </xdr:from>
    <xdr:to>
      <xdr:col>21</xdr:col>
      <xdr:colOff>869577</xdr:colOff>
      <xdr:row>12</xdr:row>
      <xdr:rowOff>197223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134202" y="2678653"/>
          <a:ext cx="6455935" cy="383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>
              <a:latin typeface="Tahoma" pitchFamily="34" charset="0"/>
              <a:ea typeface="Tahoma" pitchFamily="34" charset="0"/>
              <a:cs typeface="Tahoma" pitchFamily="34" charset="0"/>
            </a:rPr>
            <a:t>From Aug'23  started seperate</a:t>
          </a:r>
          <a:r>
            <a:rPr lang="en-US" sz="1400" baseline="0">
              <a:latin typeface="Tahoma" pitchFamily="34" charset="0"/>
              <a:ea typeface="Tahoma" pitchFamily="34" charset="0"/>
              <a:cs typeface="Tahoma" pitchFamily="34" charset="0"/>
            </a:rPr>
            <a:t> sale of holding dross </a:t>
          </a:r>
          <a:r>
            <a:rPr lang="en-US" sz="1400"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</a:p>
      </xdr:txBody>
    </xdr:sp>
    <xdr:clientData/>
  </xdr:twoCellAnchor>
  <xdr:twoCellAnchor>
    <xdr:from>
      <xdr:col>15</xdr:col>
      <xdr:colOff>46167</xdr:colOff>
      <xdr:row>14</xdr:row>
      <xdr:rowOff>17927</xdr:rowOff>
    </xdr:from>
    <xdr:to>
      <xdr:col>21</xdr:col>
      <xdr:colOff>878542</xdr:colOff>
      <xdr:row>15</xdr:row>
      <xdr:rowOff>188257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143167" y="3355487"/>
          <a:ext cx="6455935" cy="383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>
              <a:latin typeface="Tahoma" pitchFamily="34" charset="0"/>
              <a:ea typeface="Tahoma" pitchFamily="34" charset="0"/>
              <a:cs typeface="Tahoma" pitchFamily="34" charset="0"/>
            </a:rPr>
            <a:t>From Aug'23  started seperate</a:t>
          </a:r>
          <a:r>
            <a:rPr lang="en-US" sz="1400" baseline="0">
              <a:latin typeface="Tahoma" pitchFamily="34" charset="0"/>
              <a:ea typeface="Tahoma" pitchFamily="34" charset="0"/>
              <a:cs typeface="Tahoma" pitchFamily="34" charset="0"/>
            </a:rPr>
            <a:t> sale of GBF dross </a:t>
          </a:r>
          <a:r>
            <a:rPr lang="en-US" sz="1400"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Performance%20Score%20-%20Ce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Manjiri\SBU%20SCORE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.k.tiwari\G\Finance\G.K.Tiwari\Fund%20Status%20&amp;%20Bank%20Details\Banks%20updated%20dail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INT%20COST%20FINAL%20-2000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mlesh\c\Kamlesh1\SBU3\matl%20planning\JULY-%2001\JULY-01-REV-A\Material%20Schedule%20June%203rd%20Bkt-%20July%203%20bkts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REPORTS\WEEKLY%20REPORTS(PERFORMANCE%20SCORE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glikar\E\DOCUME~1\speed\LOCALS~1\Temp\Shrikant\RM\AL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 "/>
      <sheetName val="SAFARI"/>
      <sheetName val="LCV MCV HCV"/>
      <sheetName val="MAINT"/>
      <sheetName val="HRD"/>
      <sheetName val="ENGG."/>
      <sheetName val="MARKETING+bonded"/>
      <sheetName val="COMMERCIAL+stores"/>
      <sheetName val="QP&amp;S "/>
      <sheetName val="SUMMARY REPORT"/>
      <sheetName val="new summary"/>
      <sheetName val="Sheet3"/>
      <sheetName val="Obser. W.C"/>
      <sheetName val="Sheet1"/>
      <sheetName val="List of Eng"/>
      <sheetName val="FoundryPart"/>
      <sheetName val="2w"/>
      <sheetName val="4W"/>
      <sheetName val="Day &amp; Defect"/>
      <sheetName val="CBD Kolben"/>
      <sheetName val="Shri Ganesh"/>
      <sheetName val="Present Manpower"/>
      <sheetName val="Attration April-15 to August-15"/>
      <sheetName val="Where Working"/>
      <sheetName val="Summary"/>
      <sheetName val="MM  (3)"/>
      <sheetName val="MM  (2)"/>
      <sheetName val="MSSL-Presentation, Action, Note"/>
      <sheetName val="#REF"/>
      <sheetName val="ｹｯﾁﾝMT"/>
      <sheetName val="Performance Score - Cell"/>
      <sheetName val="Counteraction taken (MC)"/>
      <sheetName val="Data Sheet"/>
      <sheetName val="在庫"/>
      <sheetName val="仕入"/>
      <sheetName val="207_"/>
      <sheetName val="LCV_MCV_HCV"/>
      <sheetName val="ENGG_"/>
      <sheetName val="QP&amp;S_"/>
      <sheetName val="SUMMARY_REPORT"/>
      <sheetName val="new_summary"/>
      <sheetName val="Obser__W_C"/>
      <sheetName val="List_of_Eng"/>
      <sheetName val="Day_&amp;_Defect"/>
      <sheetName val="MSSL-Presentation,_Action,_Note"/>
      <sheetName val="Counteraction_taken_(MC)"/>
      <sheetName val="CBD_Kolben"/>
      <sheetName val="Data_Sheet"/>
      <sheetName val="Kandla'11"/>
      <sheetName val="Back up"/>
      <sheetName val="09TC Status List"/>
      <sheetName val="Performance_Score_-_Cell"/>
      <sheetName val="09TC_Status_List"/>
      <sheetName val="Back_up"/>
      <sheetName val="_REF"/>
      <sheetName val="june_add-del-_july_3_bkts4_6_01"/>
      <sheetName val="MAINT,QP,COMM"/>
      <sheetName val="SUPPORTING"/>
      <sheetName val="Consolidated"/>
      <sheetName val="C_PLAN"/>
      <sheetName val="207_1"/>
      <sheetName val="LCV_MCV_HCV1"/>
      <sheetName val="ENGG_1"/>
      <sheetName val="QP&amp;S_1"/>
      <sheetName val="SUMMARY_REPORT1"/>
      <sheetName val="new_summary1"/>
      <sheetName val="Obser__W_C1"/>
      <sheetName val="MSSL-Presentation,_Action,_Not1"/>
      <sheetName val="207_2"/>
      <sheetName val="LCV_MCV_HCV2"/>
      <sheetName val="ENGG_2"/>
      <sheetName val="QP&amp;S_2"/>
      <sheetName val="SUMMARY_REPORT2"/>
      <sheetName val="new_summary2"/>
      <sheetName val="Obser__W_C2"/>
      <sheetName val="MSSL-Presentation,_Action,_Not2"/>
      <sheetName val="Counteraction_taken_(MC)1"/>
      <sheetName val="CBD_Kolben1"/>
      <sheetName val="Data_Sheet1"/>
      <sheetName val="Performance_Score_-_Cell1"/>
      <sheetName val="Back_up1"/>
      <sheetName val="09TC_Status_List1"/>
      <sheetName val="207_3"/>
      <sheetName val="LCV_MCV_HCV3"/>
      <sheetName val="ENGG_3"/>
      <sheetName val="QP&amp;S_3"/>
      <sheetName val="SUMMARY_REPORT3"/>
      <sheetName val="new_summary3"/>
      <sheetName val="Obser__W_C3"/>
      <sheetName val="207_4"/>
      <sheetName val="LCV_MCV_HCV4"/>
      <sheetName val="ENGG_4"/>
      <sheetName val="QP&amp;S_4"/>
      <sheetName val="SUMMARY_REPORT4"/>
      <sheetName val="new_summary4"/>
      <sheetName val="Obser__W_C4"/>
      <sheetName val="MSSL-Presentation,_Action,_Not3"/>
      <sheetName val="Counteraction_taken_(MC)2"/>
      <sheetName val="CBD_Kolben2"/>
      <sheetName val="Data_Sheet2"/>
      <sheetName val="Performance_Score_-_Cell2"/>
      <sheetName val="Back_up2"/>
      <sheetName val="09TC_Status_List2"/>
      <sheetName val="207_5"/>
      <sheetName val="LCV_MCV_HCV5"/>
      <sheetName val="ENGG_5"/>
      <sheetName val="QP&amp;S_5"/>
      <sheetName val="SUMMARY_REPORT5"/>
      <sheetName val="new_summary5"/>
      <sheetName val="Obser__W_C5"/>
      <sheetName val="MSSL-Presentation,_Action,_Not4"/>
      <sheetName val="Counteraction_taken_(MC)3"/>
      <sheetName val="CBD_Kolben3"/>
      <sheetName val="Data_Sheet3"/>
      <sheetName val="Performance_Score_-_Cell3"/>
      <sheetName val="Back_up3"/>
      <sheetName val="09TC_Status_List3"/>
      <sheetName val="207_6"/>
      <sheetName val="LCV_MCV_HCV6"/>
      <sheetName val="ENGG_6"/>
      <sheetName val="QP&amp;S_6"/>
      <sheetName val="SUMMARY_REPORT6"/>
      <sheetName val="new_summary6"/>
      <sheetName val="Obser__W_C6"/>
      <sheetName val="MSSL-Presentation,_Action,_Not5"/>
      <sheetName val="Counteraction_taken_(MC)4"/>
      <sheetName val="CBD_Kolben4"/>
      <sheetName val="Data_Sheet4"/>
      <sheetName val="Performance_Score_-_Cell4"/>
      <sheetName val="09TC_Status_List4"/>
      <sheetName val="Back_up4"/>
      <sheetName val="207_7"/>
      <sheetName val="LCV_MCV_HCV7"/>
      <sheetName val="ENGG_7"/>
      <sheetName val="QP&amp;S_7"/>
      <sheetName val="SUMMARY_REPORT7"/>
      <sheetName val="new_summary7"/>
      <sheetName val="Obser__W_C7"/>
      <sheetName val="MSSL-Presentation,_Action,_Not6"/>
      <sheetName val="Counteraction_taken_(MC)5"/>
      <sheetName val="CBD_Kolben5"/>
      <sheetName val="Data_Sheet5"/>
      <sheetName val="Performance_Score_-_Cell5"/>
      <sheetName val="Back_up5"/>
      <sheetName val="09TC_Status_List5"/>
      <sheetName val="Statistik"/>
      <sheetName val="Customer Master"/>
      <sheetName val="Master Data"/>
      <sheetName val="C214 9306#25"/>
      <sheetName val="Plant Data"/>
      <sheetName val="BoM"/>
      <sheetName val="P&amp;L"/>
      <sheetName val="sheet17"/>
      <sheetName val="Flächen"/>
      <sheetName val="Maschinen"/>
      <sheetName val="HPS Slit Coil (Centralia)"/>
      <sheetName val="207_8"/>
      <sheetName val="LCV_MCV_HCV8"/>
      <sheetName val="ENGG_8"/>
      <sheetName val="QP&amp;S_8"/>
      <sheetName val="SUMMARY_REPORT8"/>
      <sheetName val="new_summary8"/>
      <sheetName val="Obser__W_C8"/>
      <sheetName val="MSSL-Presentation,_Action,_Not7"/>
      <sheetName val="Counteraction_taken_(MC)6"/>
      <sheetName val="CBD_Kolben6"/>
      <sheetName val="Data_Sheet6"/>
      <sheetName val="Performance_Score_-_Cell6"/>
      <sheetName val="Back_up6"/>
      <sheetName val="09TC_Status_List6"/>
      <sheetName val="Customer_Master"/>
      <sheetName val="Master_Data"/>
      <sheetName val="C214_9306#25"/>
      <sheetName val="Plant_Data"/>
      <sheetName val="Defect Analysis"/>
      <sheetName val="BP2004 - 2009"/>
      <sheetName val="Results"/>
      <sheetName val="PLGroupings"/>
      <sheetName val="Aug'09 "/>
      <sheetName val="207_9"/>
      <sheetName val="LCV_MCV_HCV9"/>
      <sheetName val="ENGG_9"/>
      <sheetName val="QP&amp;S_9"/>
      <sheetName val="SUMMARY_REPORT9"/>
      <sheetName val="new_summary9"/>
      <sheetName val="Obser__W_C9"/>
      <sheetName val="MSSL-Presentation,_Action,_Not8"/>
      <sheetName val="Counteraction_taken_(MC)7"/>
      <sheetName val="CBD_Kolben7"/>
      <sheetName val="Data_Sheet7"/>
      <sheetName val="Performance_Score_-_Cell7"/>
      <sheetName val="Back_up7"/>
      <sheetName val="09TC_Status_List7"/>
      <sheetName val="Customer_Master1"/>
      <sheetName val="Master_Data1"/>
      <sheetName val="C214_9306#251"/>
      <sheetName val="Plant_Data1"/>
      <sheetName val="HPS_Slit_Coil_(Centralia)"/>
      <sheetName val="BP2004_-_2009"/>
      <sheetName val="Defect_Analysis"/>
      <sheetName val="207_10"/>
      <sheetName val="LCV_MCV_HCV10"/>
      <sheetName val="ENGG_10"/>
      <sheetName val="QP&amp;S_10"/>
      <sheetName val="SUMMARY_REPORT10"/>
      <sheetName val="new_summary10"/>
      <sheetName val="Obser__W_C10"/>
      <sheetName val="MSSL-Presentation,_Action,_Not9"/>
      <sheetName val="Counteraction_taken_(MC)8"/>
      <sheetName val="CBD_Kolben8"/>
      <sheetName val="Data_Sheet8"/>
      <sheetName val="Performance_Score_-_Cell8"/>
      <sheetName val="Back_up8"/>
      <sheetName val="09TC_Status_List8"/>
      <sheetName val="Customer_Master2"/>
      <sheetName val="Master_Data2"/>
      <sheetName val="C214_9306#252"/>
      <sheetName val="Plant_Data2"/>
      <sheetName val="HPS_Slit_Coil_(Centralia)1"/>
      <sheetName val="BP2004_-_20091"/>
      <sheetName val="Defect_Analysis1"/>
      <sheetName val="207_11"/>
      <sheetName val="LCV_MCV_HCV11"/>
      <sheetName val="ENGG_11"/>
      <sheetName val="QP&amp;S_11"/>
      <sheetName val="SUMMARY_REPORT11"/>
      <sheetName val="new_summary11"/>
      <sheetName val="Obser__W_C11"/>
      <sheetName val="MSSL-Presentation,_Action,_No10"/>
      <sheetName val="Counteraction_taken_(MC)9"/>
      <sheetName val="CBD_Kolben9"/>
      <sheetName val="Data_Sheet9"/>
      <sheetName val="Performance_Score_-_Cell9"/>
      <sheetName val="Back_up9"/>
      <sheetName val="09TC_Status_List9"/>
      <sheetName val="Customer_Master3"/>
      <sheetName val="Master_Data3"/>
      <sheetName val="C214_9306#253"/>
      <sheetName val="Plant_Data3"/>
      <sheetName val="HPS_Slit_Coil_(Centralia)2"/>
      <sheetName val="BP2004_-_20092"/>
      <sheetName val="Defect_Analysis2"/>
      <sheetName val="Summary (without Bonus)"/>
      <sheetName val="Form16"/>
      <sheetName val="5Y"/>
      <sheetName val="new_sumqXuo"/>
      <sheetName val="Sheet2"/>
      <sheetName val="MOTO"/>
      <sheetName val="Cap Gain Bonds &amp; Sec. 332053 "/>
      <sheetName val="TRIAL BALANCE"/>
      <sheetName val="Aug'09_"/>
      <sheetName val="Summary_(without_Bonus)"/>
      <sheetName val="207_12"/>
      <sheetName val="LCV_MCV_HCV12"/>
      <sheetName val="ENGG_12"/>
      <sheetName val="QP&amp;S_12"/>
      <sheetName val="SUMMARY_REPORT12"/>
      <sheetName val="new_summary12"/>
      <sheetName val="Obser__W_C12"/>
      <sheetName val="MSSL-Presentation,_Action,_No11"/>
      <sheetName val="Counteraction_taken_(MC)10"/>
      <sheetName val="CBD_Kolben10"/>
      <sheetName val="Data_Sheet10"/>
      <sheetName val="Performance_Score_-_Cell10"/>
      <sheetName val="09TC_Status_List10"/>
      <sheetName val="Back_up10"/>
      <sheetName val="Customer_Master4"/>
      <sheetName val="Master_Data4"/>
      <sheetName val="C214_9306#254"/>
      <sheetName val="Plant_Data4"/>
      <sheetName val="HPS_Slit_Coil_(Centralia)3"/>
      <sheetName val="Defect_Analysis3"/>
      <sheetName val="BP2004_-_20093"/>
      <sheetName val="Aug'09_1"/>
      <sheetName val="Summary_(without_Bonus)1"/>
      <sheetName val="207_13"/>
      <sheetName val="LCV_MCV_HCV13"/>
      <sheetName val="ENGG_13"/>
      <sheetName val="QP&amp;S_13"/>
      <sheetName val="SUMMARY_REPORT13"/>
      <sheetName val="new_summary13"/>
      <sheetName val="Obser__W_C13"/>
      <sheetName val="MSSL-Presentation,_Action,_No12"/>
      <sheetName val="Counteraction_taken_(MC)11"/>
      <sheetName val="CBD_Kolben11"/>
      <sheetName val="Data_Sheet11"/>
      <sheetName val="Performance_Score_-_Cell11"/>
      <sheetName val="09TC_Status_List11"/>
      <sheetName val="Back_up11"/>
      <sheetName val="Customer_Master5"/>
      <sheetName val="Master_Data5"/>
      <sheetName val="C214_9306#255"/>
      <sheetName val="Plant_Data5"/>
      <sheetName val="HPS_Slit_Coil_(Centralia)4"/>
      <sheetName val="Defect_Analysis4"/>
      <sheetName val="BP2004_-_20094"/>
      <sheetName val="Aug'09_2"/>
      <sheetName val="Summary_(without_Bonus)2"/>
      <sheetName val="207_14"/>
      <sheetName val="LCV_MCV_HCV14"/>
      <sheetName val="ENGG_14"/>
      <sheetName val="QP&amp;S_14"/>
      <sheetName val="SUMMARY_REPORT14"/>
      <sheetName val="new_summary14"/>
      <sheetName val="Obser__W_C14"/>
      <sheetName val="MSSL-Presentation,_Action,_No13"/>
      <sheetName val="Counteraction_taken_(MC)12"/>
      <sheetName val="CBD_Kolben12"/>
      <sheetName val="Data_Sheet12"/>
      <sheetName val="Performance_Score_-_Cell12"/>
      <sheetName val="09TC_Status_List12"/>
      <sheetName val="Back_up12"/>
      <sheetName val="Customer_Master6"/>
      <sheetName val="Master_Data6"/>
      <sheetName val="C214_9306#256"/>
      <sheetName val="Plant_Data6"/>
      <sheetName val="HPS_Slit_Coil_(Centralia)5"/>
      <sheetName val="Defect_Analysis5"/>
      <sheetName val="BP2004_-_20095"/>
      <sheetName val="Aug'09_3"/>
      <sheetName val="Summary_(without_Bonus)3"/>
      <sheetName val="207_15"/>
      <sheetName val="LCV_MCV_HCV15"/>
      <sheetName val="ENGG_15"/>
      <sheetName val="QP&amp;S_15"/>
      <sheetName val="SUMMARY_REPORT15"/>
      <sheetName val="new_summary15"/>
      <sheetName val="Obser__W_C15"/>
      <sheetName val="MSSL-Presentation,_Action,_No14"/>
      <sheetName val="Counteraction_taken_(MC)13"/>
      <sheetName val="CBD_Kolben13"/>
      <sheetName val="Data_Sheet13"/>
      <sheetName val="Performance_Score_-_Cell13"/>
      <sheetName val="09TC_Status_List13"/>
      <sheetName val="Back_up13"/>
      <sheetName val="Customer_Master7"/>
      <sheetName val="Master_Data7"/>
      <sheetName val="C214_9306#257"/>
      <sheetName val="Plant_Data7"/>
      <sheetName val="HPS_Slit_Coil_(Centralia)6"/>
      <sheetName val="Defect_Analysis6"/>
      <sheetName val="BP2004_-_20096"/>
      <sheetName val="Aug'09_4"/>
      <sheetName val="Summary_(without_Bonus)4"/>
      <sheetName val="Neuinvest"/>
      <sheetName val="工数集計"/>
      <sheetName val="PSO-Scedule-6"/>
      <sheetName val="Car Flow"/>
      <sheetName val="Cap_Gain_Bonds_&amp;_Sec__332053_"/>
      <sheetName val="Cap_Gain_Bonds_&amp;_Sec__332053_1"/>
      <sheetName val="Cap_Gain_Bonds_&amp;_Sec__332053_2"/>
      <sheetName val="207_16"/>
      <sheetName val="LCV_MCV_HCV16"/>
      <sheetName val="ENGG_16"/>
      <sheetName val="QP&amp;S_16"/>
      <sheetName val="SUMMARY_REPORT16"/>
      <sheetName val="new_summary16"/>
      <sheetName val="Obser__W_C16"/>
      <sheetName val="MSSL-Presentation,_Action,_No15"/>
      <sheetName val="Counteraction_taken_(MC)14"/>
      <sheetName val="CBD_Kolben14"/>
      <sheetName val="Data_Sheet14"/>
      <sheetName val="Performance_Score_-_Cell14"/>
      <sheetName val="09TC_Status_List14"/>
      <sheetName val="Back_up14"/>
      <sheetName val="Customer_Master8"/>
      <sheetName val="Master_Data8"/>
      <sheetName val="C214_9306#258"/>
      <sheetName val="Plant_Data8"/>
      <sheetName val="HPS_Slit_Coil_(Centralia)7"/>
      <sheetName val="Defect_Analysis7"/>
      <sheetName val="BP2004_-_20097"/>
      <sheetName val="Aug'09_5"/>
      <sheetName val="Summary_(without_Bonus)5"/>
      <sheetName val="207_17"/>
      <sheetName val="LCV_MCV_HCV17"/>
      <sheetName val="ENGG_17"/>
      <sheetName val="QP&amp;S_17"/>
      <sheetName val="SUMMARY_REPORT17"/>
      <sheetName val="new_summary17"/>
      <sheetName val="Obser__W_C17"/>
      <sheetName val="MSSL-Presentation,_Action,_No16"/>
      <sheetName val="Counteraction_taken_(MC)15"/>
      <sheetName val="CBD_Kolben15"/>
      <sheetName val="Data_Sheet15"/>
      <sheetName val="Performance_Score_-_Cell15"/>
      <sheetName val="09TC_Status_List15"/>
      <sheetName val="Back_up15"/>
      <sheetName val="Customer_Master9"/>
      <sheetName val="Master_Data9"/>
      <sheetName val="C214_9306#259"/>
      <sheetName val="Plant_Data9"/>
      <sheetName val="HPS_Slit_Coil_(Centralia)8"/>
      <sheetName val="Defect_Analysis8"/>
      <sheetName val="BP2004_-_20098"/>
      <sheetName val="Aug'09_6"/>
      <sheetName val="Summary_(without_Bonus)6"/>
      <sheetName val="207_18"/>
      <sheetName val="LCV_MCV_HCV18"/>
      <sheetName val="ENGG_18"/>
      <sheetName val="QP&amp;S_18"/>
      <sheetName val="SUMMARY_REPORT18"/>
      <sheetName val="new_summary18"/>
      <sheetName val="Obser__W_C18"/>
      <sheetName val="MSSL-Presentation,_Action,_No17"/>
      <sheetName val="Counteraction_taken_(MC)16"/>
      <sheetName val="CBD_Kolben16"/>
      <sheetName val="Data_Sheet16"/>
      <sheetName val="Performance_Score_-_Cell16"/>
      <sheetName val="09TC_Status_List16"/>
      <sheetName val="Back_up16"/>
      <sheetName val="Customer_Master10"/>
      <sheetName val="Master_Data10"/>
      <sheetName val="C214_9306#2510"/>
      <sheetName val="Plant_Data10"/>
      <sheetName val="HPS_Slit_Coil_(Centralia)9"/>
      <sheetName val="Defect_Analysis9"/>
      <sheetName val="BP2004_-_20099"/>
      <sheetName val="Aug'09_7"/>
      <sheetName val="Summary_(without_Bonus)7"/>
      <sheetName val="207_19"/>
      <sheetName val="LCV_MCV_HCV19"/>
      <sheetName val="ENGG_19"/>
      <sheetName val="QP&amp;S_19"/>
      <sheetName val="SUMMARY_REPORT19"/>
      <sheetName val="new_summary19"/>
      <sheetName val="Obser__W_C19"/>
      <sheetName val="MSSL-Presentation,_Action,_No18"/>
      <sheetName val="Counteraction_taken_(MC)17"/>
      <sheetName val="CBD_Kolben17"/>
      <sheetName val="Data_Sheet17"/>
      <sheetName val="Performance_Score_-_Cell17"/>
      <sheetName val="09TC_Status_List17"/>
      <sheetName val="Back_up17"/>
      <sheetName val="Customer_Master11"/>
      <sheetName val="Master_Data11"/>
      <sheetName val="C214_9306#2511"/>
      <sheetName val="Plant_Data11"/>
      <sheetName val="HPS_Slit_Coil_(Centralia)10"/>
      <sheetName val="Defect_Analysis10"/>
      <sheetName val="BP2004_-_200910"/>
      <sheetName val="Aug'09_8"/>
      <sheetName val="Summary_(without_Bonus)8"/>
      <sheetName val="207_20"/>
      <sheetName val="LCV_MCV_HCV20"/>
      <sheetName val="ENGG_20"/>
      <sheetName val="QP&amp;S_20"/>
      <sheetName val="SUMMARY_REPORT20"/>
      <sheetName val="new_summary20"/>
      <sheetName val="Obser__W_C20"/>
      <sheetName val="MSSL-Presentation,_Action,_No19"/>
      <sheetName val="Counteraction_taken_(MC)18"/>
      <sheetName val="CBD_Kolben18"/>
      <sheetName val="Data_Sheet18"/>
      <sheetName val="Performance_Score_-_Cell18"/>
      <sheetName val="09TC_Status_List18"/>
      <sheetName val="Back_up18"/>
      <sheetName val="Customer_Master12"/>
      <sheetName val="Master_Data12"/>
      <sheetName val="C214_9306#2512"/>
      <sheetName val="Plant_Data12"/>
      <sheetName val="HPS_Slit_Coil_(Centralia)11"/>
      <sheetName val="Defect_Analysis11"/>
      <sheetName val="BP2004_-_200911"/>
      <sheetName val="Aug'09_9"/>
      <sheetName val="Summary_(without_Bonus)9"/>
      <sheetName val="Cap_Gain_Bonds_&amp;_Sec__332053_3"/>
      <sheetName val="IRR"/>
      <sheetName val="Total Investment"/>
      <sheetName val="ＣＡＭＹ　ＭⅢ"/>
      <sheetName val="MAT-IN"/>
      <sheetName val="207_21"/>
      <sheetName val="LCV_MCV_HCV21"/>
      <sheetName val="ENGG_21"/>
      <sheetName val="QP&amp;S_21"/>
      <sheetName val="SUMMARY_REPORT21"/>
      <sheetName val="new_summary21"/>
      <sheetName val="Obser__W_C21"/>
      <sheetName val="TB APJ"/>
      <sheetName val="TB WORLI"/>
      <sheetName val="ckd_vendor_detail 4 "/>
      <sheetName val="MSSL-Presentation,_Action,_No20"/>
      <sheetName val="Counteraction_taken_(MC)19"/>
      <sheetName val="CBD_Kolben19"/>
      <sheetName val="Data_Sheet19"/>
      <sheetName val="Performance_Score_-_Cell19"/>
      <sheetName val="Back_up19"/>
      <sheetName val="09TC_Status_List19"/>
      <sheetName val="Customer_Master13"/>
      <sheetName val="Master_Data13"/>
      <sheetName val="C214_9306#2513"/>
      <sheetName val="Plant_Data13"/>
      <sheetName val="HPS_Slit_Coil_(Centralia)12"/>
      <sheetName val="Defect_Analysis12"/>
      <sheetName val="BP2004_-_200912"/>
      <sheetName val="Aug'09_10"/>
      <sheetName val="Summary_(without_Bonus)10"/>
      <sheetName val="Car_Flow"/>
      <sheetName val="Cap_Gain_Bonds_&amp;_Sec__332053_4"/>
      <sheetName val="Total_Investment"/>
      <sheetName val="207_22"/>
      <sheetName val="LCV_MCV_HCV22"/>
      <sheetName val="ENGG_22"/>
      <sheetName val="QP&amp;S_22"/>
      <sheetName val="SUMMARY_REPORT22"/>
      <sheetName val="new_summary22"/>
      <sheetName val="Obser__W_C22"/>
      <sheetName val="MSSL-Presentation,_Action,_No21"/>
      <sheetName val="Counteraction_taken_(MC)20"/>
      <sheetName val="CBD_Kolben20"/>
      <sheetName val="Data_Sheet20"/>
      <sheetName val="Performance_Score_-_Cell20"/>
      <sheetName val="Back_up20"/>
      <sheetName val="09TC_Status_List20"/>
      <sheetName val="Customer_Master14"/>
      <sheetName val="Master_Data14"/>
      <sheetName val="C214_9306#2514"/>
      <sheetName val="Plant_Data14"/>
      <sheetName val="Data"/>
      <sheetName val="Personnel Budget"/>
      <sheetName val="zen_i_s"/>
      <sheetName val="XyLO-COlumn"/>
      <sheetName val="Graphs"/>
      <sheetName val="1.Budget Planning FY 2020-21"/>
      <sheetName val="Link"/>
      <sheetName val="MARKETING_bonded"/>
      <sheetName val="COMMERCIAL_stores"/>
      <sheetName val="QP_S "/>
      <sheetName val="2005.1"/>
      <sheetName val="2005.2"/>
      <sheetName val="Ordbook"/>
      <sheetName val="表紙"/>
      <sheetName val="ﾃｰﾊﾟ応力"/>
      <sheetName val="9700LWP"/>
      <sheetName val="207_23"/>
      <sheetName val="LCV_MCV_HCV23"/>
      <sheetName val="ENGG_23"/>
      <sheetName val="QP&amp;S_23"/>
      <sheetName val="SUMMARY_REPORT23"/>
      <sheetName val="new_summary23"/>
      <sheetName val="Obser__W_C23"/>
      <sheetName val="MSSL-Presentation,_Action,_No22"/>
      <sheetName val="Counteraction_taken_(MC)21"/>
      <sheetName val="CBD_Kolben21"/>
      <sheetName val="Data_Sheet21"/>
      <sheetName val="Performance_Score_-_Cell21"/>
      <sheetName val="Back_up21"/>
      <sheetName val="09TC_Status_List21"/>
      <sheetName val="Customer_Master15"/>
      <sheetName val="Master_Data15"/>
      <sheetName val="C214_9306#2515"/>
      <sheetName val="Plant_Data15"/>
      <sheetName val="HPS_Slit_Coil_(Centralia)13"/>
      <sheetName val="Defect_Analysis13"/>
      <sheetName val="BP2004_-_200913"/>
      <sheetName val="ckd_vendor_detail_4_"/>
      <sheetName val="Aug'09_11"/>
      <sheetName val="Summary_(without_Bonus)11"/>
      <sheetName val="Cap_Gain_Bonds_&amp;_Sec__332053_5"/>
      <sheetName val="Car_Flow1"/>
      <sheetName val="Total_Investment1"/>
      <sheetName val="List_of_Eng1"/>
      <sheetName val="Day_&amp;_Defect1"/>
      <sheetName val="Personnel_Budget"/>
      <sheetName val="Shri_Ganesh"/>
      <sheetName val="Present_Manpower"/>
      <sheetName val="Attration_April-15_to_August-15"/>
      <sheetName val="Where_Working"/>
      <sheetName val="MM__(3)"/>
      <sheetName val="MM__(2)"/>
      <sheetName val="1_Budget_Planning_FY_2020-21"/>
      <sheetName val="QP_S_"/>
      <sheetName val="2005_1"/>
      <sheetName val="2005_2"/>
      <sheetName val="山積み表（原紙）"/>
      <sheetName val="3-2-2016 "/>
    </sheetNames>
    <sheetDataSet>
      <sheetData sheetId="0" refreshError="1">
        <row r="1">
          <cell r="A1" t="str">
            <v>MSSL PERFORMANCE SCORE</v>
          </cell>
          <cell r="B1" t="str">
            <v>PLANT PERFORMANCE SCORE</v>
          </cell>
          <cell r="C1" t="str">
            <v>VENDOR_BILL_NO</v>
          </cell>
          <cell r="D1" t="str">
            <v>CONSIGNOR_CODE</v>
          </cell>
          <cell r="E1" t="str">
            <v>LORRY_NO</v>
          </cell>
          <cell r="F1" t="str">
            <v>CNS_NO</v>
          </cell>
          <cell r="G1" t="str">
            <v>CNS_DATE</v>
          </cell>
          <cell r="H1" t="str">
            <v>ROUTE_CODE</v>
          </cell>
          <cell r="I1" t="str">
            <v>ARRIVAL_DATE</v>
          </cell>
          <cell r="J1" t="str">
            <v>LORRY_TYPE</v>
          </cell>
          <cell r="K1" t="str">
            <v>FREIGHT</v>
          </cell>
          <cell r="L1" t="str">
            <v>HANDLING</v>
          </cell>
          <cell r="M1" t="str">
            <v>MISC_CHARGES</v>
          </cell>
          <cell r="N1" t="str">
            <v>RANBAN</v>
          </cell>
          <cell r="O1" t="str">
            <v>SDN_NO</v>
          </cell>
          <cell r="P1" t="str">
            <v>TOTAL</v>
          </cell>
          <cell r="Q1" t="str">
            <v>CNS_FRT</v>
          </cell>
          <cell r="R1" t="str">
            <v>PAYABLE_AMT</v>
          </cell>
          <cell r="S1" t="str">
            <v>MSSL-PUNE</v>
          </cell>
          <cell r="T1" t="str">
            <v>BILL_DATE</v>
          </cell>
          <cell r="U1" t="str">
            <v>VENDOR_CODE</v>
          </cell>
          <cell r="V1" t="str">
            <v>VENDOR_NAME</v>
          </cell>
          <cell r="W1" t="str">
            <v>REMARKS</v>
          </cell>
          <cell r="X1" t="str">
            <v>DEPT</v>
          </cell>
          <cell r="Y1" t="str">
            <v>TCS_NO</v>
          </cell>
          <cell r="Z1" t="str">
            <v>TCS_DATE</v>
          </cell>
        </row>
        <row r="2">
          <cell r="A2" t="str">
            <v>MSSL PERFORMANCE SCORE</v>
          </cell>
          <cell r="B2">
            <v>4</v>
          </cell>
          <cell r="C2">
            <v>0</v>
          </cell>
          <cell r="D2">
            <v>1001</v>
          </cell>
          <cell r="E2" t="str">
            <v>KA05AC7019</v>
          </cell>
          <cell r="F2" t="str">
            <v>CW00000139</v>
          </cell>
          <cell r="G2">
            <v>42929</v>
          </cell>
          <cell r="H2" t="str">
            <v>ICD1-FEU</v>
          </cell>
          <cell r="I2">
            <v>42929</v>
          </cell>
          <cell r="J2" t="str">
            <v>40F_ 2XL</v>
          </cell>
          <cell r="K2">
            <v>0</v>
          </cell>
          <cell r="L2">
            <v>0</v>
          </cell>
          <cell r="M2">
            <v>0</v>
          </cell>
          <cell r="N2" t="str">
            <v>NA</v>
          </cell>
          <cell r="O2" t="str">
            <v>NA</v>
          </cell>
          <cell r="P2">
            <v>0</v>
          </cell>
          <cell r="Q2">
            <v>9350</v>
          </cell>
          <cell r="R2">
            <v>8883</v>
          </cell>
          <cell r="S2">
            <v>0</v>
          </cell>
          <cell r="T2">
            <v>0</v>
          </cell>
          <cell r="U2">
            <v>7009</v>
          </cell>
          <cell r="V2" t="str">
            <v>TANTOR LOGISTIC COMPANY (TANTOR LOGISTIC COMPANY)</v>
          </cell>
          <cell r="W2">
            <v>0</v>
          </cell>
          <cell r="X2" t="str">
            <v>PAD-ICD</v>
          </cell>
          <cell r="Y2" t="str">
            <v>CKC24805</v>
          </cell>
          <cell r="Z2">
            <v>42929</v>
          </cell>
        </row>
        <row r="3">
          <cell r="A3" t="str">
            <v>207 FOCUSSED FACTORY</v>
          </cell>
          <cell r="B3">
            <v>4</v>
          </cell>
          <cell r="C3">
            <v>0</v>
          </cell>
          <cell r="D3">
            <v>1001</v>
          </cell>
          <cell r="E3" t="str">
            <v>TN04AM9229</v>
          </cell>
          <cell r="F3" t="str">
            <v>CW00000135</v>
          </cell>
          <cell r="G3">
            <v>42919</v>
          </cell>
          <cell r="H3" t="str">
            <v>ICD1-FEU</v>
          </cell>
          <cell r="I3">
            <v>42920</v>
          </cell>
          <cell r="J3" t="str">
            <v>40F_ 3XL</v>
          </cell>
          <cell r="K3">
            <v>0</v>
          </cell>
          <cell r="L3">
            <v>0</v>
          </cell>
          <cell r="M3">
            <v>0</v>
          </cell>
          <cell r="N3" t="str">
            <v>NA</v>
          </cell>
          <cell r="O3" t="str">
            <v>NA</v>
          </cell>
          <cell r="P3">
            <v>0</v>
          </cell>
          <cell r="Q3">
            <v>9350</v>
          </cell>
          <cell r="R3">
            <v>8883</v>
          </cell>
          <cell r="S3">
            <v>0</v>
          </cell>
          <cell r="T3">
            <v>0</v>
          </cell>
          <cell r="U3">
            <v>7005</v>
          </cell>
          <cell r="V3" t="str">
            <v>ARCHANA SRI TRANSPORT</v>
          </cell>
          <cell r="W3">
            <v>0</v>
          </cell>
          <cell r="X3" t="str">
            <v>NPC-ICD</v>
          </cell>
          <cell r="Y3" t="str">
            <v>CKC24683</v>
          </cell>
          <cell r="Z3">
            <v>42919</v>
          </cell>
        </row>
        <row r="4">
          <cell r="A4" t="str">
            <v>SAFARI  FOCUSSED FACTORY</v>
          </cell>
          <cell r="B4">
            <v>4</v>
          </cell>
          <cell r="C4">
            <v>0</v>
          </cell>
          <cell r="D4">
            <v>1001</v>
          </cell>
          <cell r="E4" t="str">
            <v>TN04AM8745</v>
          </cell>
          <cell r="F4" t="str">
            <v>CW00000136</v>
          </cell>
          <cell r="G4">
            <v>42920</v>
          </cell>
          <cell r="H4" t="str">
            <v>ICD1-FEU</v>
          </cell>
          <cell r="I4">
            <v>42921</v>
          </cell>
          <cell r="J4" t="str">
            <v>40F_ 3XL</v>
          </cell>
          <cell r="K4">
            <v>0</v>
          </cell>
          <cell r="L4">
            <v>0</v>
          </cell>
          <cell r="M4">
            <v>0</v>
          </cell>
          <cell r="N4" t="str">
            <v>NA</v>
          </cell>
          <cell r="O4" t="str">
            <v>NA</v>
          </cell>
          <cell r="P4">
            <v>0</v>
          </cell>
          <cell r="Q4">
            <v>9350</v>
          </cell>
          <cell r="R4">
            <v>8883</v>
          </cell>
          <cell r="S4">
            <v>0</v>
          </cell>
          <cell r="T4">
            <v>0</v>
          </cell>
          <cell r="U4">
            <v>7005</v>
          </cell>
          <cell r="V4" t="str">
            <v>ARCHANA SRI TRANSPORT</v>
          </cell>
          <cell r="W4">
            <v>0</v>
          </cell>
          <cell r="X4" t="str">
            <v>NPC-ICD</v>
          </cell>
          <cell r="Y4" t="str">
            <v>CKC24684</v>
          </cell>
          <cell r="Z4">
            <v>42920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6">
          <cell r="A6" t="str">
            <v>MRKU5997460</v>
          </cell>
          <cell r="B6">
            <v>4</v>
          </cell>
          <cell r="C6">
            <v>0</v>
          </cell>
          <cell r="D6">
            <v>1001</v>
          </cell>
          <cell r="E6" t="str">
            <v>TN04AH7729</v>
          </cell>
          <cell r="F6" t="str">
            <v>CW00000149</v>
          </cell>
          <cell r="G6">
            <v>42935</v>
          </cell>
          <cell r="H6" t="str">
            <v>ICD1-FEU</v>
          </cell>
          <cell r="I6">
            <v>42935</v>
          </cell>
          <cell r="J6" t="str">
            <v>40F_ 3XL</v>
          </cell>
          <cell r="K6">
            <v>0</v>
          </cell>
          <cell r="L6">
            <v>0</v>
          </cell>
          <cell r="M6">
            <v>0</v>
          </cell>
          <cell r="N6" t="str">
            <v>NA</v>
          </cell>
          <cell r="O6" t="str">
            <v>NA</v>
          </cell>
          <cell r="P6">
            <v>0</v>
          </cell>
          <cell r="Q6">
            <v>9350</v>
          </cell>
          <cell r="R6">
            <v>8883</v>
          </cell>
          <cell r="S6">
            <v>0</v>
          </cell>
          <cell r="T6">
            <v>0</v>
          </cell>
          <cell r="U6">
            <v>7004</v>
          </cell>
          <cell r="V6" t="str">
            <v>TSV TRANSPORT</v>
          </cell>
          <cell r="W6">
            <v>0</v>
          </cell>
          <cell r="X6" t="str">
            <v>NPC-ICD</v>
          </cell>
          <cell r="Y6" t="str">
            <v>CKC24867</v>
          </cell>
          <cell r="Z6">
            <v>42935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F8" t="str">
            <v>CW00000151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F10" t="str">
            <v>CW00000154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C12">
            <v>0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  <cell r="B15">
            <v>10</v>
          </cell>
          <cell r="C15">
            <v>0</v>
          </cell>
          <cell r="D15">
            <v>1001</v>
          </cell>
          <cell r="E15" t="str">
            <v>KA05AC7019</v>
          </cell>
          <cell r="F15" t="str">
            <v>CW00000147</v>
          </cell>
          <cell r="G15">
            <v>42932</v>
          </cell>
          <cell r="H15" t="str">
            <v>SPECIAL</v>
          </cell>
          <cell r="I15">
            <v>42933</v>
          </cell>
          <cell r="J15" t="str">
            <v>40F_ 2XL</v>
          </cell>
          <cell r="K15">
            <v>0</v>
          </cell>
          <cell r="L15">
            <v>0</v>
          </cell>
          <cell r="M15">
            <v>0</v>
          </cell>
          <cell r="N15" t="str">
            <v>NPC</v>
          </cell>
          <cell r="O15" t="str">
            <v>600-3044-49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7009</v>
          </cell>
          <cell r="V15" t="str">
            <v>TANTOR LOGISTIC COMPANY (TANTOR LOGISTIC COMPANY)</v>
          </cell>
          <cell r="W15">
            <v>0</v>
          </cell>
          <cell r="X15" t="str">
            <v>NPC-ICD</v>
          </cell>
          <cell r="Y15" t="str">
            <v>CKC24844</v>
          </cell>
          <cell r="Z15">
            <v>42932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B17">
            <v>10</v>
          </cell>
          <cell r="C17">
            <v>0</v>
          </cell>
          <cell r="D17">
            <v>1001</v>
          </cell>
          <cell r="E17" t="str">
            <v>KA01AG8257</v>
          </cell>
          <cell r="F17" t="str">
            <v>CW00000145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B19">
            <v>10</v>
          </cell>
          <cell r="C19">
            <v>0</v>
          </cell>
          <cell r="D19">
            <v>1001</v>
          </cell>
          <cell r="E19" t="str">
            <v>KA01AG8257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B20">
            <v>10</v>
          </cell>
          <cell r="C20">
            <v>0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  <cell r="AF21">
            <v>174404</v>
          </cell>
          <cell r="AG21">
            <v>368230</v>
          </cell>
          <cell r="AH21">
            <v>71730</v>
          </cell>
          <cell r="AI21">
            <v>1108191</v>
          </cell>
          <cell r="AJ21">
            <v>218330</v>
          </cell>
          <cell r="AK21">
            <v>51155</v>
          </cell>
          <cell r="AL21">
            <v>295444</v>
          </cell>
          <cell r="AM21">
            <v>46835</v>
          </cell>
          <cell r="AN21">
            <v>150440</v>
          </cell>
          <cell r="AO21">
            <v>762204</v>
          </cell>
          <cell r="AP21">
            <v>150379</v>
          </cell>
          <cell r="AQ21">
            <v>357231</v>
          </cell>
          <cell r="AR21">
            <v>302563</v>
          </cell>
          <cell r="AS21">
            <v>286346</v>
          </cell>
          <cell r="AT21">
            <v>265277</v>
          </cell>
          <cell r="AU21">
            <v>1361796</v>
          </cell>
        </row>
        <row r="22">
          <cell r="A22" t="str">
            <v>Production Quantity (Visual)</v>
          </cell>
          <cell r="B22" t="str">
            <v>MAY(WK-3)</v>
          </cell>
          <cell r="C22" t="str">
            <v>MAY(WK-4)</v>
          </cell>
          <cell r="D22" t="str">
            <v>MAY'99</v>
          </cell>
          <cell r="E22" t="str">
            <v>JUNE(WK-1)</v>
          </cell>
          <cell r="F22" t="str">
            <v>JUNE(WK-2)</v>
          </cell>
          <cell r="G22" t="str">
            <v>JUNE(WK-3)</v>
          </cell>
          <cell r="H22" t="str">
            <v>JUNE(WK-4)</v>
          </cell>
          <cell r="I22" t="str">
            <v>JUNE(WK-5)</v>
          </cell>
          <cell r="J22" t="str">
            <v>JUNE'99</v>
          </cell>
          <cell r="K22" t="str">
            <v>JUL(WK-1)</v>
          </cell>
          <cell r="L22" t="str">
            <v>JUL(WK-2)</v>
          </cell>
          <cell r="M22" t="str">
            <v>JUL(WK-3)</v>
          </cell>
          <cell r="N22" t="str">
            <v>JUL(WK-4)</v>
          </cell>
          <cell r="O22" t="str">
            <v>JUL(WK-5)</v>
          </cell>
          <cell r="P22" t="str">
            <v>JULY'99</v>
          </cell>
          <cell r="Q22" t="str">
            <v>AUG(WK-1)</v>
          </cell>
          <cell r="R22" t="str">
            <v>AUG(WK-2)</v>
          </cell>
          <cell r="S22" t="str">
            <v>AUG(WK-3)</v>
          </cell>
          <cell r="T22" t="str">
            <v>AUG(WK-4)</v>
          </cell>
          <cell r="U22" t="str">
            <v>AUG(WK-5)</v>
          </cell>
          <cell r="V22" t="str">
            <v>AUG'99</v>
          </cell>
          <cell r="W22" t="str">
            <v>AUG(WK-1)</v>
          </cell>
          <cell r="X22" t="str">
            <v>AUG(WK-2)</v>
          </cell>
          <cell r="Y22" t="str">
            <v>AUG(WK-3)</v>
          </cell>
          <cell r="Z22" t="str">
            <v>AUG(WK-4)</v>
          </cell>
          <cell r="AA22" t="str">
            <v>AUG(WK-5)</v>
          </cell>
          <cell r="AB22" t="str">
            <v>AUG'99</v>
          </cell>
          <cell r="AC22" t="str">
            <v>SEPT(WK-1)</v>
          </cell>
          <cell r="AD22" t="str">
            <v>SEPT(WK-2)</v>
          </cell>
          <cell r="AE22" t="str">
            <v>SEPT(WK-3)</v>
          </cell>
          <cell r="AF22" t="str">
            <v>SEPT(WK-4)</v>
          </cell>
          <cell r="AG22" t="str">
            <v>SEPT(WK-5)</v>
          </cell>
          <cell r="AH22" t="str">
            <v>SEPT'99</v>
          </cell>
          <cell r="AI22" t="str">
            <v>OCT(wk-1)</v>
          </cell>
          <cell r="AJ22" t="str">
            <v>OCT(WK-2)</v>
          </cell>
          <cell r="AK22" t="str">
            <v>OCT(WK-3)</v>
          </cell>
          <cell r="AL22" t="str">
            <v>OCT(WK-4)</v>
          </cell>
          <cell r="AM22" t="str">
            <v>OCT(WK-5)</v>
          </cell>
          <cell r="AN22" t="str">
            <v>OCT(WK-6) 31.10</v>
          </cell>
          <cell r="AO22" t="str">
            <v>OCT'99</v>
          </cell>
          <cell r="AP22" t="str">
            <v>NOV(wk-1)</v>
          </cell>
          <cell r="AQ22" t="str">
            <v>NOV(wk-2)</v>
          </cell>
          <cell r="AR22" t="str">
            <v>NOV(wk-3)</v>
          </cell>
          <cell r="AS22" t="str">
            <v>NOV(wk-4)</v>
          </cell>
          <cell r="AT22" t="str">
            <v>NOV(wk-5)</v>
          </cell>
          <cell r="AU22" t="str">
            <v>NOV'99</v>
          </cell>
          <cell r="AV22" t="str">
            <v>DEC(wk-1)</v>
          </cell>
          <cell r="AW22" t="str">
            <v>DEC(wk-2)</v>
          </cell>
          <cell r="AX22" t="str">
            <v>DEC(wk-3)</v>
          </cell>
          <cell r="AY22" t="str">
            <v>DEC(wk-4)</v>
          </cell>
          <cell r="AZ22" t="str">
            <v>DEC(wk-5)</v>
          </cell>
          <cell r="BA22" t="str">
            <v>DEC '99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0</v>
          </cell>
          <cell r="AG23">
            <v>0</v>
          </cell>
          <cell r="AH23">
            <v>0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</row>
        <row r="24">
          <cell r="A24" t="str">
            <v>Total Production(Qty.)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1502216</v>
          </cell>
          <cell r="AI24">
            <v>135282</v>
          </cell>
          <cell r="AJ24">
            <v>353235</v>
          </cell>
          <cell r="AK24">
            <v>372688</v>
          </cell>
          <cell r="AL24">
            <v>282289</v>
          </cell>
          <cell r="AM24">
            <v>472556</v>
          </cell>
          <cell r="AN24">
            <v>57850</v>
          </cell>
          <cell r="AO24">
            <v>4983465</v>
          </cell>
          <cell r="AP24">
            <v>292774</v>
          </cell>
          <cell r="AQ24">
            <v>137416</v>
          </cell>
          <cell r="AR24">
            <v>362866</v>
          </cell>
          <cell r="AS24">
            <v>344717</v>
          </cell>
          <cell r="AT24">
            <v>369989</v>
          </cell>
          <cell r="AU24">
            <v>1507762</v>
          </cell>
          <cell r="AV24">
            <v>215591</v>
          </cell>
          <cell r="AW24">
            <v>506525</v>
          </cell>
          <cell r="AX24">
            <v>454747</v>
          </cell>
          <cell r="AY24">
            <v>298289</v>
          </cell>
          <cell r="AZ24">
            <v>391780</v>
          </cell>
          <cell r="BA24">
            <v>1866932</v>
          </cell>
        </row>
        <row r="25">
          <cell r="A25" t="str">
            <v>Production Quantity (Wire cutting+Preparation)</v>
          </cell>
          <cell r="B25">
            <v>310338</v>
          </cell>
          <cell r="C25">
            <v>266071</v>
          </cell>
          <cell r="D25">
            <v>576409</v>
          </cell>
          <cell r="E25">
            <v>261963</v>
          </cell>
          <cell r="F25">
            <v>282702</v>
          </cell>
          <cell r="G25">
            <v>305901</v>
          </cell>
          <cell r="H25">
            <v>407221</v>
          </cell>
          <cell r="I25">
            <v>321023</v>
          </cell>
          <cell r="J25">
            <v>1578810</v>
          </cell>
          <cell r="K25">
            <v>174925</v>
          </cell>
          <cell r="L25">
            <v>467602</v>
          </cell>
          <cell r="M25">
            <v>454568</v>
          </cell>
          <cell r="N25">
            <v>345733</v>
          </cell>
          <cell r="O25">
            <v>241810</v>
          </cell>
          <cell r="P25">
            <v>1684638</v>
          </cell>
          <cell r="Q25">
            <v>261978</v>
          </cell>
          <cell r="R25">
            <v>379991</v>
          </cell>
          <cell r="S25">
            <v>345637</v>
          </cell>
          <cell r="T25">
            <v>131193</v>
          </cell>
          <cell r="U25">
            <v>260205</v>
          </cell>
          <cell r="V25">
            <v>1379004</v>
          </cell>
          <cell r="W25">
            <v>4</v>
          </cell>
          <cell r="X25">
            <v>0</v>
          </cell>
          <cell r="Y25">
            <v>204</v>
          </cell>
          <cell r="Z25">
            <v>0</v>
          </cell>
          <cell r="AA25">
            <v>0</v>
          </cell>
          <cell r="AB25">
            <v>0</v>
          </cell>
          <cell r="AC25">
            <v>251879</v>
          </cell>
          <cell r="AD25">
            <v>338739</v>
          </cell>
          <cell r="AE25">
            <v>398893</v>
          </cell>
          <cell r="AF25">
            <v>495500</v>
          </cell>
          <cell r="AG25">
            <v>299870</v>
          </cell>
          <cell r="AH25">
            <v>1485011</v>
          </cell>
          <cell r="AI25">
            <v>134945</v>
          </cell>
          <cell r="AJ25">
            <v>351858</v>
          </cell>
          <cell r="AK25">
            <v>365586</v>
          </cell>
          <cell r="AL25">
            <v>280142</v>
          </cell>
          <cell r="AM25">
            <v>463306</v>
          </cell>
          <cell r="AN25">
            <v>55975</v>
          </cell>
          <cell r="AO25">
            <v>4921704</v>
          </cell>
          <cell r="AP25">
            <v>288998</v>
          </cell>
          <cell r="AQ25">
            <v>137001</v>
          </cell>
          <cell r="AR25">
            <v>355083</v>
          </cell>
          <cell r="AS25">
            <v>95522</v>
          </cell>
          <cell r="AT25">
            <v>368624</v>
          </cell>
          <cell r="AU25">
            <v>1245228</v>
          </cell>
          <cell r="AV25">
            <v>214215</v>
          </cell>
          <cell r="AW25">
            <v>502820</v>
          </cell>
          <cell r="AX25">
            <v>447341</v>
          </cell>
          <cell r="AY25">
            <v>294829</v>
          </cell>
          <cell r="AZ25">
            <v>387435</v>
          </cell>
          <cell r="BA25">
            <v>1846640</v>
          </cell>
        </row>
        <row r="26">
          <cell r="A26" t="str">
            <v>Production Quantity (Visual)</v>
          </cell>
          <cell r="B26">
            <v>2936</v>
          </cell>
          <cell r="C26">
            <v>3542</v>
          </cell>
          <cell r="D26">
            <v>6478</v>
          </cell>
          <cell r="E26">
            <v>712</v>
          </cell>
          <cell r="F26">
            <v>2616</v>
          </cell>
          <cell r="G26">
            <v>5413</v>
          </cell>
          <cell r="H26">
            <v>5989</v>
          </cell>
          <cell r="I26">
            <v>2410</v>
          </cell>
          <cell r="J26">
            <v>17140</v>
          </cell>
          <cell r="K26">
            <v>1291</v>
          </cell>
          <cell r="L26">
            <v>3626</v>
          </cell>
          <cell r="M26">
            <v>5486</v>
          </cell>
          <cell r="N26">
            <v>5229</v>
          </cell>
          <cell r="O26">
            <v>3956</v>
          </cell>
          <cell r="P26">
            <v>19588</v>
          </cell>
          <cell r="Q26">
            <v>6634</v>
          </cell>
          <cell r="R26">
            <v>3578</v>
          </cell>
          <cell r="S26">
            <v>7829</v>
          </cell>
          <cell r="T26">
            <v>316755</v>
          </cell>
          <cell r="U26">
            <v>3531</v>
          </cell>
          <cell r="V26">
            <v>338327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0</v>
          </cell>
          <cell r="AC26">
            <v>3295</v>
          </cell>
          <cell r="AD26">
            <v>2309</v>
          </cell>
          <cell r="AE26">
            <v>3809</v>
          </cell>
          <cell r="AF26">
            <v>7792</v>
          </cell>
          <cell r="AG26">
            <v>5263</v>
          </cell>
          <cell r="AH26">
            <v>17205</v>
          </cell>
          <cell r="AI26">
            <v>337</v>
          </cell>
          <cell r="AJ26">
            <v>1377</v>
          </cell>
          <cell r="AK26">
            <v>7102</v>
          </cell>
          <cell r="AL26">
            <v>2147</v>
          </cell>
          <cell r="AM26">
            <v>9250</v>
          </cell>
          <cell r="AN26">
            <v>1875</v>
          </cell>
          <cell r="AO26">
            <v>61761</v>
          </cell>
          <cell r="AP26">
            <v>3776</v>
          </cell>
          <cell r="AQ26">
            <v>415</v>
          </cell>
          <cell r="AR26">
            <v>7783</v>
          </cell>
          <cell r="AS26">
            <v>249195</v>
          </cell>
          <cell r="AT26">
            <v>1365</v>
          </cell>
          <cell r="AU26">
            <v>262534</v>
          </cell>
          <cell r="AV26">
            <v>1376</v>
          </cell>
          <cell r="AW26">
            <v>3705</v>
          </cell>
          <cell r="AX26">
            <v>7406</v>
          </cell>
          <cell r="AY26">
            <v>3460</v>
          </cell>
          <cell r="AZ26">
            <v>4345</v>
          </cell>
          <cell r="BA26">
            <v>20292</v>
          </cell>
        </row>
        <row r="27">
          <cell r="A27" t="str">
            <v>Rejects @ self checking in assembly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Self Checking in W/C &amp; Prep area</v>
          </cell>
          <cell r="B28">
            <v>0</v>
          </cell>
          <cell r="C28">
            <v>300</v>
          </cell>
          <cell r="D28">
            <v>300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Rejects @ inprocess in W/C &amp; Prep area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290</v>
          </cell>
          <cell r="G29">
            <v>210</v>
          </cell>
          <cell r="H29">
            <v>2971</v>
          </cell>
          <cell r="I29">
            <v>585</v>
          </cell>
          <cell r="J29">
            <v>4056</v>
          </cell>
          <cell r="K29">
            <v>458</v>
          </cell>
          <cell r="L29">
            <v>592</v>
          </cell>
          <cell r="M29">
            <v>600</v>
          </cell>
          <cell r="N29">
            <v>204</v>
          </cell>
          <cell r="O29">
            <v>215</v>
          </cell>
          <cell r="P29">
            <v>2069</v>
          </cell>
          <cell r="Q29">
            <v>139</v>
          </cell>
          <cell r="R29">
            <v>340</v>
          </cell>
          <cell r="S29">
            <v>146</v>
          </cell>
          <cell r="T29">
            <v>224</v>
          </cell>
          <cell r="U29">
            <v>101</v>
          </cell>
          <cell r="V29">
            <v>950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0</v>
          </cell>
          <cell r="AC29">
            <v>32</v>
          </cell>
          <cell r="AD29">
            <v>271</v>
          </cell>
          <cell r="AE29">
            <v>745</v>
          </cell>
          <cell r="AF29">
            <v>83</v>
          </cell>
          <cell r="AG29">
            <v>150</v>
          </cell>
          <cell r="AH29">
            <v>1281</v>
          </cell>
          <cell r="AI29">
            <v>10</v>
          </cell>
          <cell r="AJ29">
            <v>161</v>
          </cell>
          <cell r="AK29">
            <v>212</v>
          </cell>
          <cell r="AL29">
            <v>0</v>
          </cell>
          <cell r="AM29">
            <v>361</v>
          </cell>
          <cell r="AN29">
            <v>0</v>
          </cell>
          <cell r="AO29">
            <v>3306</v>
          </cell>
          <cell r="AP29">
            <v>6</v>
          </cell>
          <cell r="AQ29">
            <v>2</v>
          </cell>
          <cell r="AR29">
            <v>9</v>
          </cell>
          <cell r="AS29">
            <v>40</v>
          </cell>
          <cell r="AT29">
            <v>23</v>
          </cell>
          <cell r="AU29">
            <v>80</v>
          </cell>
          <cell r="AV29">
            <v>92</v>
          </cell>
          <cell r="AW29">
            <v>1358</v>
          </cell>
          <cell r="AX29">
            <v>42</v>
          </cell>
          <cell r="AY29">
            <v>832</v>
          </cell>
          <cell r="AZ29">
            <v>865</v>
          </cell>
          <cell r="BA29">
            <v>3189</v>
          </cell>
        </row>
        <row r="30">
          <cell r="A30" t="str">
            <v>Rejects @ Testing</v>
          </cell>
          <cell r="B30">
            <v>0</v>
          </cell>
          <cell r="C30">
            <v>0</v>
          </cell>
          <cell r="D30">
            <v>0</v>
          </cell>
          <cell r="E30">
            <v>30</v>
          </cell>
          <cell r="F30">
            <v>9</v>
          </cell>
          <cell r="G30">
            <v>26</v>
          </cell>
          <cell r="H30">
            <v>9</v>
          </cell>
          <cell r="I30">
            <v>2</v>
          </cell>
          <cell r="J30">
            <v>76</v>
          </cell>
          <cell r="K30">
            <v>6</v>
          </cell>
          <cell r="L30">
            <v>9</v>
          </cell>
          <cell r="M30">
            <v>5</v>
          </cell>
          <cell r="N30">
            <v>16</v>
          </cell>
          <cell r="O30">
            <v>7</v>
          </cell>
          <cell r="P30">
            <v>43</v>
          </cell>
          <cell r="Q30">
            <v>8</v>
          </cell>
          <cell r="R30">
            <v>6</v>
          </cell>
          <cell r="S30">
            <v>0</v>
          </cell>
          <cell r="T30">
            <v>26</v>
          </cell>
          <cell r="U30">
            <v>0</v>
          </cell>
          <cell r="V30">
            <v>40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0</v>
          </cell>
          <cell r="AC30">
            <v>8</v>
          </cell>
          <cell r="AD30">
            <v>9</v>
          </cell>
          <cell r="AE30">
            <v>2</v>
          </cell>
          <cell r="AF30">
            <v>0</v>
          </cell>
          <cell r="AG30">
            <v>12</v>
          </cell>
          <cell r="AH30">
            <v>31</v>
          </cell>
          <cell r="AI30">
            <v>5</v>
          </cell>
          <cell r="AJ30">
            <v>0</v>
          </cell>
          <cell r="AK30">
            <v>2</v>
          </cell>
          <cell r="AL30">
            <v>0</v>
          </cell>
          <cell r="AM30">
            <v>0</v>
          </cell>
          <cell r="AN30">
            <v>0</v>
          </cell>
          <cell r="AO30">
            <v>69</v>
          </cell>
          <cell r="AP30">
            <v>1</v>
          </cell>
          <cell r="AQ30">
            <v>0</v>
          </cell>
          <cell r="AR30">
            <v>2</v>
          </cell>
          <cell r="AS30">
            <v>5</v>
          </cell>
          <cell r="AT30">
            <v>3</v>
          </cell>
          <cell r="AU30">
            <v>11</v>
          </cell>
          <cell r="AV30">
            <v>0</v>
          </cell>
          <cell r="AW30">
            <v>5</v>
          </cell>
          <cell r="AX30">
            <v>11</v>
          </cell>
          <cell r="AY30">
            <v>0</v>
          </cell>
          <cell r="AZ30">
            <v>1</v>
          </cell>
          <cell r="BA30">
            <v>17</v>
          </cell>
        </row>
        <row r="31">
          <cell r="A31" t="str">
            <v>Rejects @ self checking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8</v>
          </cell>
          <cell r="AG31">
            <v>0</v>
          </cell>
          <cell r="AH31">
            <v>8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17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Rejects @ inprocess in assembly area</v>
          </cell>
          <cell r="B32">
            <v>13750</v>
          </cell>
          <cell r="C32">
            <v>18876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9</v>
          </cell>
          <cell r="S32">
            <v>1</v>
          </cell>
          <cell r="T32">
            <v>1</v>
          </cell>
          <cell r="U32">
            <v>1</v>
          </cell>
          <cell r="V32">
            <v>18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0</v>
          </cell>
          <cell r="AG32">
            <v>16</v>
          </cell>
          <cell r="AH32">
            <v>17</v>
          </cell>
          <cell r="AI32">
            <v>1</v>
          </cell>
          <cell r="AJ32">
            <v>8</v>
          </cell>
          <cell r="AK32">
            <v>0</v>
          </cell>
          <cell r="AL32">
            <v>8</v>
          </cell>
          <cell r="AM32">
            <v>0</v>
          </cell>
          <cell r="AN32">
            <v>0</v>
          </cell>
          <cell r="AO32">
            <v>51</v>
          </cell>
          <cell r="AP32">
            <v>1</v>
          </cell>
          <cell r="AQ32">
            <v>0</v>
          </cell>
          <cell r="AR32">
            <v>3</v>
          </cell>
          <cell r="AS32">
            <v>1</v>
          </cell>
          <cell r="AT32">
            <v>0</v>
          </cell>
          <cell r="AU32">
            <v>5</v>
          </cell>
          <cell r="AV32">
            <v>0</v>
          </cell>
          <cell r="AW32">
            <v>0</v>
          </cell>
          <cell r="AX32">
            <v>8</v>
          </cell>
          <cell r="AY32">
            <v>0</v>
          </cell>
          <cell r="AZ32">
            <v>4</v>
          </cell>
          <cell r="BA32">
            <v>12</v>
          </cell>
        </row>
        <row r="33">
          <cell r="A33" t="str">
            <v>Total Manufacturing Rejects</v>
          </cell>
          <cell r="B33">
            <v>0</v>
          </cell>
          <cell r="C33">
            <v>300</v>
          </cell>
          <cell r="D33">
            <v>300</v>
          </cell>
          <cell r="E33">
            <v>30</v>
          </cell>
          <cell r="F33">
            <v>299</v>
          </cell>
          <cell r="G33">
            <v>236</v>
          </cell>
          <cell r="H33">
            <v>2980</v>
          </cell>
          <cell r="I33">
            <v>587</v>
          </cell>
          <cell r="J33">
            <v>4132</v>
          </cell>
          <cell r="K33">
            <v>464</v>
          </cell>
          <cell r="L33">
            <v>601</v>
          </cell>
          <cell r="M33">
            <v>605</v>
          </cell>
          <cell r="N33">
            <v>220</v>
          </cell>
          <cell r="O33">
            <v>222</v>
          </cell>
          <cell r="P33">
            <v>2112</v>
          </cell>
          <cell r="Q33">
            <v>153</v>
          </cell>
          <cell r="R33">
            <v>355</v>
          </cell>
          <cell r="S33">
            <v>147</v>
          </cell>
          <cell r="T33">
            <v>251</v>
          </cell>
          <cell r="U33">
            <v>102</v>
          </cell>
          <cell r="V33">
            <v>1008</v>
          </cell>
          <cell r="W33">
            <v>11</v>
          </cell>
          <cell r="X33">
            <v>0</v>
          </cell>
          <cell r="Y33">
            <v>206</v>
          </cell>
          <cell r="Z33">
            <v>3</v>
          </cell>
          <cell r="AA33">
            <v>4</v>
          </cell>
          <cell r="AB33">
            <v>0</v>
          </cell>
          <cell r="AC33">
            <v>41</v>
          </cell>
          <cell r="AD33">
            <v>280</v>
          </cell>
          <cell r="AE33">
            <v>747</v>
          </cell>
          <cell r="AF33">
            <v>91</v>
          </cell>
          <cell r="AG33">
            <v>178</v>
          </cell>
          <cell r="AH33">
            <v>1337</v>
          </cell>
          <cell r="AI33">
            <v>16</v>
          </cell>
          <cell r="AJ33">
            <v>169</v>
          </cell>
          <cell r="AK33">
            <v>215</v>
          </cell>
          <cell r="AL33">
            <v>8</v>
          </cell>
          <cell r="AM33">
            <v>361</v>
          </cell>
          <cell r="AN33">
            <v>0</v>
          </cell>
          <cell r="AO33">
            <v>3443</v>
          </cell>
          <cell r="AP33">
            <v>8</v>
          </cell>
          <cell r="AQ33">
            <v>2</v>
          </cell>
          <cell r="AR33">
            <v>14</v>
          </cell>
          <cell r="AS33">
            <v>46</v>
          </cell>
          <cell r="AT33">
            <v>26</v>
          </cell>
          <cell r="AU33">
            <v>96</v>
          </cell>
          <cell r="AV33">
            <v>92</v>
          </cell>
          <cell r="AW33">
            <v>1363</v>
          </cell>
          <cell r="AX33">
            <v>61</v>
          </cell>
          <cell r="AY33">
            <v>232</v>
          </cell>
          <cell r="AZ33">
            <v>870</v>
          </cell>
          <cell r="BA33">
            <v>2618</v>
          </cell>
        </row>
        <row r="34">
          <cell r="A34" t="str">
            <v>Manufacturing Filter(5)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4.9955499076031682</v>
          </cell>
          <cell r="AI34">
            <v>4.9994086426871274</v>
          </cell>
          <cell r="AJ34">
            <v>4.9976078248191715</v>
          </cell>
          <cell r="AK34">
            <v>4.9971155497359723</v>
          </cell>
          <cell r="AL34">
            <v>4.9998583012444691</v>
          </cell>
          <cell r="AM34">
            <v>5</v>
          </cell>
          <cell r="AN34">
            <v>5</v>
          </cell>
          <cell r="AO34">
            <v>4.9965455762205613</v>
          </cell>
          <cell r="AP34">
            <v>5</v>
          </cell>
          <cell r="AQ34">
            <v>5</v>
          </cell>
          <cell r="AR34">
            <v>4.9998070913229675</v>
          </cell>
          <cell r="AS34">
            <v>4.9993327860244783</v>
          </cell>
          <cell r="AT34">
            <v>4.999648638202757</v>
          </cell>
          <cell r="AU34">
            <v>4.9996816473687495</v>
          </cell>
          <cell r="AV34">
            <v>4.9978663302271435</v>
          </cell>
          <cell r="AW34">
            <v>4.9865455801786682</v>
          </cell>
          <cell r="AX34">
            <v>4.9993292973895374</v>
          </cell>
          <cell r="AY34">
            <v>4.996111153948017</v>
          </cell>
          <cell r="AZ34">
            <v>4.9888968298534895</v>
          </cell>
          <cell r="BA34">
            <v>4.992988496635121</v>
          </cell>
        </row>
        <row r="35">
          <cell r="A35" t="str">
            <v>Customer Complaints (Internal)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</row>
        <row r="36">
          <cell r="A36" t="str">
            <v>Products Audited</v>
          </cell>
          <cell r="B36">
            <v>15675</v>
          </cell>
          <cell r="C36">
            <v>12863</v>
          </cell>
          <cell r="D36">
            <v>28538</v>
          </cell>
          <cell r="E36">
            <v>4394</v>
          </cell>
          <cell r="F36">
            <v>6481</v>
          </cell>
          <cell r="G36">
            <v>11117</v>
          </cell>
          <cell r="H36">
            <v>12730</v>
          </cell>
          <cell r="I36">
            <v>21792</v>
          </cell>
          <cell r="J36">
            <v>56514</v>
          </cell>
          <cell r="K36">
            <v>10369</v>
          </cell>
          <cell r="L36">
            <v>15124</v>
          </cell>
          <cell r="M36">
            <v>15124</v>
          </cell>
          <cell r="N36">
            <v>10115</v>
          </cell>
          <cell r="O36">
            <v>38100</v>
          </cell>
          <cell r="P36">
            <v>88832</v>
          </cell>
          <cell r="Q36">
            <v>67455</v>
          </cell>
          <cell r="R36">
            <v>49727</v>
          </cell>
          <cell r="S36">
            <v>29194</v>
          </cell>
          <cell r="T36">
            <v>24226</v>
          </cell>
          <cell r="U36">
            <v>7180</v>
          </cell>
          <cell r="V36">
            <v>177782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15465</v>
          </cell>
          <cell r="AD36">
            <v>6360</v>
          </cell>
          <cell r="AE36">
            <v>3500</v>
          </cell>
          <cell r="AF36">
            <v>850</v>
          </cell>
          <cell r="AG36">
            <v>5082</v>
          </cell>
          <cell r="AH36">
            <v>31257</v>
          </cell>
          <cell r="AI36">
            <v>2156</v>
          </cell>
          <cell r="AJ36">
            <v>3600</v>
          </cell>
          <cell r="AK36">
            <v>10950</v>
          </cell>
          <cell r="AL36">
            <v>7525</v>
          </cell>
          <cell r="AM36">
            <v>167485</v>
          </cell>
          <cell r="AN36">
            <v>450</v>
          </cell>
          <cell r="AO36">
            <v>254680</v>
          </cell>
          <cell r="AP36">
            <v>17380</v>
          </cell>
          <cell r="AQ36">
            <v>20910</v>
          </cell>
          <cell r="AR36">
            <v>27995</v>
          </cell>
          <cell r="AS36">
            <v>37962</v>
          </cell>
          <cell r="AT36">
            <v>4950</v>
          </cell>
          <cell r="AU36">
            <v>109197</v>
          </cell>
          <cell r="AV36">
            <v>17688</v>
          </cell>
          <cell r="AW36">
            <v>33747</v>
          </cell>
          <cell r="AX36">
            <v>25140</v>
          </cell>
          <cell r="AY36">
            <v>7185</v>
          </cell>
          <cell r="AZ36">
            <v>30947</v>
          </cell>
          <cell r="BA36">
            <v>114707</v>
          </cell>
        </row>
        <row r="37">
          <cell r="A37" t="str">
            <v>Rejects</v>
          </cell>
          <cell r="B37">
            <v>217</v>
          </cell>
          <cell r="C37">
            <v>51</v>
          </cell>
          <cell r="D37">
            <v>268</v>
          </cell>
          <cell r="E37">
            <v>196</v>
          </cell>
          <cell r="F37">
            <v>134</v>
          </cell>
          <cell r="G37">
            <v>417</v>
          </cell>
          <cell r="H37">
            <v>7</v>
          </cell>
          <cell r="I37">
            <v>43</v>
          </cell>
          <cell r="J37">
            <v>797</v>
          </cell>
          <cell r="K37">
            <v>712</v>
          </cell>
          <cell r="L37">
            <v>49</v>
          </cell>
          <cell r="M37">
            <v>49</v>
          </cell>
          <cell r="N37">
            <v>1</v>
          </cell>
          <cell r="O37">
            <v>215</v>
          </cell>
          <cell r="P37">
            <v>1026</v>
          </cell>
          <cell r="Q37">
            <v>139</v>
          </cell>
          <cell r="R37">
            <v>349</v>
          </cell>
          <cell r="S37">
            <v>147</v>
          </cell>
          <cell r="T37">
            <v>251</v>
          </cell>
          <cell r="U37">
            <v>102</v>
          </cell>
          <cell r="V37">
            <v>988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41</v>
          </cell>
          <cell r="AD37">
            <v>280</v>
          </cell>
          <cell r="AE37">
            <v>745</v>
          </cell>
          <cell r="AF37">
            <v>80</v>
          </cell>
          <cell r="AG37">
            <v>13</v>
          </cell>
          <cell r="AH37">
            <v>1159</v>
          </cell>
          <cell r="AI37">
            <v>16</v>
          </cell>
          <cell r="AJ37">
            <v>169</v>
          </cell>
          <cell r="AK37">
            <v>215</v>
          </cell>
          <cell r="AL37">
            <v>0</v>
          </cell>
          <cell r="AM37">
            <v>361</v>
          </cell>
          <cell r="AN37">
            <v>0</v>
          </cell>
          <cell r="AO37">
            <v>3079</v>
          </cell>
          <cell r="AP37">
            <v>7</v>
          </cell>
          <cell r="AQ37">
            <v>2</v>
          </cell>
          <cell r="AR37">
            <v>12</v>
          </cell>
          <cell r="AS37">
            <v>41</v>
          </cell>
          <cell r="AT37">
            <v>23</v>
          </cell>
          <cell r="AU37">
            <v>85</v>
          </cell>
          <cell r="AV37">
            <v>92</v>
          </cell>
          <cell r="AW37">
            <v>1358</v>
          </cell>
          <cell r="AX37">
            <v>50</v>
          </cell>
          <cell r="AY37">
            <v>232</v>
          </cell>
          <cell r="AZ37">
            <v>869</v>
          </cell>
          <cell r="BA37">
            <v>2601</v>
          </cell>
        </row>
        <row r="38">
          <cell r="A38" t="str">
            <v>Quality Filter(10)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10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9.6292030585148929</v>
          </cell>
          <cell r="AI38">
            <v>9.9257884972170682</v>
          </cell>
          <cell r="AJ38">
            <v>9.530555555555555</v>
          </cell>
          <cell r="AK38">
            <v>9.8036529680365287</v>
          </cell>
          <cell r="AL38">
            <v>10</v>
          </cell>
          <cell r="AM38">
            <v>9.9784458309699371</v>
          </cell>
          <cell r="AN38">
            <v>10</v>
          </cell>
          <cell r="AO38">
            <v>9.8791031883147475</v>
          </cell>
          <cell r="AP38">
            <v>9.9959723820483308</v>
          </cell>
          <cell r="AQ38">
            <v>9.9990435198469623</v>
          </cell>
          <cell r="AR38">
            <v>9.9957135202714777</v>
          </cell>
          <cell r="AS38">
            <v>9.9891997260418304</v>
          </cell>
          <cell r="AT38">
            <v>9.9535353535353526</v>
          </cell>
          <cell r="AU38">
            <v>9.9922159033673079</v>
          </cell>
          <cell r="AV38">
            <v>9.9479873360470368</v>
          </cell>
          <cell r="AW38">
            <v>9.59759386019498</v>
          </cell>
          <cell r="AX38">
            <v>9.9801113762927613</v>
          </cell>
          <cell r="AY38">
            <v>9.677105080027836</v>
          </cell>
          <cell r="AZ38">
            <v>9.7191973373832692</v>
          </cell>
          <cell r="BA38">
            <v>9.7732483632210769</v>
          </cell>
        </row>
        <row r="39">
          <cell r="A39" t="str">
            <v>Score(35)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  <cell r="AF39">
            <v>35</v>
          </cell>
          <cell r="AG39">
            <v>35</v>
          </cell>
          <cell r="AH39">
            <v>35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</row>
        <row r="40">
          <cell r="A40" t="str">
            <v>Customer Complaints (Internal)</v>
          </cell>
          <cell r="B40">
            <v>50</v>
          </cell>
          <cell r="C40">
            <v>255</v>
          </cell>
          <cell r="D40">
            <v>305</v>
          </cell>
          <cell r="E40">
            <v>0</v>
          </cell>
          <cell r="F40">
            <v>134</v>
          </cell>
          <cell r="G40">
            <v>417</v>
          </cell>
          <cell r="H40">
            <v>7</v>
          </cell>
          <cell r="I40">
            <v>43</v>
          </cell>
          <cell r="J40">
            <v>601</v>
          </cell>
          <cell r="K40">
            <v>712</v>
          </cell>
          <cell r="L40">
            <v>49</v>
          </cell>
          <cell r="M40">
            <v>49</v>
          </cell>
          <cell r="N40">
            <v>1</v>
          </cell>
          <cell r="O40">
            <v>215</v>
          </cell>
          <cell r="P40">
            <v>1026</v>
          </cell>
          <cell r="Q40">
            <v>139</v>
          </cell>
          <cell r="R40">
            <v>349</v>
          </cell>
          <cell r="S40">
            <v>147</v>
          </cell>
          <cell r="T40">
            <v>251</v>
          </cell>
          <cell r="U40">
            <v>102</v>
          </cell>
          <cell r="V40">
            <v>988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0</v>
          </cell>
          <cell r="AC40">
            <v>41</v>
          </cell>
          <cell r="AD40">
            <v>280</v>
          </cell>
          <cell r="AE40">
            <v>745</v>
          </cell>
          <cell r="AF40">
            <v>0</v>
          </cell>
          <cell r="AG40">
            <v>169</v>
          </cell>
          <cell r="AH40">
            <v>1235</v>
          </cell>
          <cell r="AI40">
            <v>16</v>
          </cell>
          <cell r="AJ40">
            <v>169</v>
          </cell>
          <cell r="AK40">
            <v>215</v>
          </cell>
          <cell r="AL40">
            <v>0</v>
          </cell>
          <cell r="AM40">
            <v>361</v>
          </cell>
          <cell r="AN40">
            <v>0</v>
          </cell>
          <cell r="AO40">
            <v>3231</v>
          </cell>
          <cell r="AP40">
            <v>7</v>
          </cell>
          <cell r="AQ40">
            <v>0</v>
          </cell>
          <cell r="AR40">
            <v>13</v>
          </cell>
          <cell r="AS40">
            <v>41</v>
          </cell>
          <cell r="AT40">
            <v>23</v>
          </cell>
          <cell r="AU40">
            <v>84</v>
          </cell>
          <cell r="AV40">
            <v>92</v>
          </cell>
          <cell r="AW40">
            <v>1358</v>
          </cell>
          <cell r="AX40">
            <v>50</v>
          </cell>
          <cell r="AY40">
            <v>232</v>
          </cell>
          <cell r="AZ40">
            <v>869</v>
          </cell>
          <cell r="BA40">
            <v>2601</v>
          </cell>
        </row>
        <row r="41">
          <cell r="A41" t="str">
            <v>Customer Complaints (External)</v>
          </cell>
          <cell r="B41">
            <v>0</v>
          </cell>
          <cell r="C41">
            <v>2</v>
          </cell>
          <cell r="D41">
            <v>2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</v>
          </cell>
          <cell r="AF41">
            <v>0</v>
          </cell>
          <cell r="AG41">
            <v>0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Customer Complaints Score(20)</v>
          </cell>
          <cell r="B42">
            <v>2</v>
          </cell>
          <cell r="C42">
            <v>0</v>
          </cell>
          <cell r="D42">
            <v>2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15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2</v>
          </cell>
          <cell r="Q42">
            <v>3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4</v>
          </cell>
          <cell r="W42">
            <v>2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20</v>
          </cell>
          <cell r="AC42">
            <v>0</v>
          </cell>
          <cell r="AD42">
            <v>4</v>
          </cell>
          <cell r="AE42">
            <v>5</v>
          </cell>
          <cell r="AF42">
            <v>3</v>
          </cell>
          <cell r="AG42">
            <v>2</v>
          </cell>
          <cell r="AH42">
            <v>19.31780195790838</v>
          </cell>
          <cell r="AI42">
            <v>20</v>
          </cell>
          <cell r="AJ42">
            <v>20</v>
          </cell>
          <cell r="AK42">
            <v>20</v>
          </cell>
          <cell r="AL42">
            <v>20</v>
          </cell>
          <cell r="AM42">
            <v>20</v>
          </cell>
          <cell r="AN42">
            <v>20</v>
          </cell>
          <cell r="AO42">
            <v>19.590289869917036</v>
          </cell>
          <cell r="AP42">
            <v>20</v>
          </cell>
          <cell r="AQ42">
            <v>20</v>
          </cell>
          <cell r="AR42">
            <v>20</v>
          </cell>
          <cell r="AS42">
            <v>20</v>
          </cell>
          <cell r="AT42">
            <v>20</v>
          </cell>
          <cell r="AU42">
            <v>20</v>
          </cell>
          <cell r="AV42">
            <v>20</v>
          </cell>
          <cell r="AW42">
            <v>20</v>
          </cell>
          <cell r="AX42">
            <v>20</v>
          </cell>
          <cell r="AY42">
            <v>20</v>
          </cell>
          <cell r="AZ42">
            <v>20</v>
          </cell>
          <cell r="BA42">
            <v>20</v>
          </cell>
        </row>
        <row r="43">
          <cell r="A43" t="str">
            <v>Tangible  suggetions  received in a week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2</v>
          </cell>
          <cell r="AG43">
            <v>0</v>
          </cell>
          <cell r="AH43">
            <v>0</v>
          </cell>
          <cell r="AI43">
            <v>3</v>
          </cell>
          <cell r="AJ43">
            <v>0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0.4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Total W/Hs supplied to TELCO</v>
          </cell>
          <cell r="B44">
            <v>5501</v>
          </cell>
          <cell r="C44">
            <v>4045</v>
          </cell>
          <cell r="D44">
            <v>9546</v>
          </cell>
          <cell r="E44">
            <v>2157</v>
          </cell>
          <cell r="F44">
            <v>3270</v>
          </cell>
          <cell r="G44">
            <v>4090</v>
          </cell>
          <cell r="H44">
            <v>4175</v>
          </cell>
          <cell r="I44">
            <v>2340</v>
          </cell>
          <cell r="J44">
            <v>16032</v>
          </cell>
          <cell r="K44">
            <v>438</v>
          </cell>
          <cell r="L44">
            <v>2000</v>
          </cell>
          <cell r="M44">
            <v>1980</v>
          </cell>
          <cell r="N44">
            <v>6952</v>
          </cell>
          <cell r="O44">
            <v>6224</v>
          </cell>
          <cell r="P44">
            <v>17594</v>
          </cell>
          <cell r="Q44">
            <v>6024</v>
          </cell>
          <cell r="R44">
            <v>5004</v>
          </cell>
          <cell r="S44">
            <v>5004</v>
          </cell>
          <cell r="T44">
            <v>6401</v>
          </cell>
          <cell r="U44">
            <v>8053</v>
          </cell>
          <cell r="V44">
            <v>30486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0</v>
          </cell>
          <cell r="AC44">
            <v>752</v>
          </cell>
          <cell r="AD44">
            <v>8525</v>
          </cell>
          <cell r="AE44">
            <v>4159</v>
          </cell>
          <cell r="AF44">
            <v>6185</v>
          </cell>
          <cell r="AG44">
            <v>9696</v>
          </cell>
          <cell r="AH44">
            <v>29317</v>
          </cell>
          <cell r="AI44">
            <v>432</v>
          </cell>
          <cell r="AJ44">
            <v>7148</v>
          </cell>
          <cell r="AK44">
            <v>10256</v>
          </cell>
          <cell r="AL44">
            <v>10256</v>
          </cell>
          <cell r="AM44">
            <v>8361</v>
          </cell>
          <cell r="AN44">
            <v>2543</v>
          </cell>
          <cell r="AO44">
            <v>97630</v>
          </cell>
          <cell r="AP44">
            <v>5356</v>
          </cell>
          <cell r="AQ44">
            <v>1673</v>
          </cell>
          <cell r="AR44">
            <v>6835</v>
          </cell>
          <cell r="AS44">
            <v>1949</v>
          </cell>
          <cell r="AT44">
            <v>2432</v>
          </cell>
          <cell r="AU44">
            <v>18245</v>
          </cell>
          <cell r="AV44">
            <v>4303</v>
          </cell>
          <cell r="AW44">
            <v>6421</v>
          </cell>
          <cell r="AX44">
            <v>5685</v>
          </cell>
          <cell r="AY44">
            <v>4085</v>
          </cell>
          <cell r="AZ44">
            <v>1986</v>
          </cell>
          <cell r="BA44">
            <v>22480</v>
          </cell>
        </row>
        <row r="45">
          <cell r="A45" t="str">
            <v>Total Cell Members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  <cell r="AF45">
            <v>48</v>
          </cell>
          <cell r="AG45">
            <v>48</v>
          </cell>
          <cell r="AH45">
            <v>48</v>
          </cell>
          <cell r="AI45">
            <v>240</v>
          </cell>
          <cell r="AJ45">
            <v>48</v>
          </cell>
          <cell r="AK45">
            <v>48</v>
          </cell>
          <cell r="AL45">
            <v>48</v>
          </cell>
          <cell r="AM45">
            <v>48</v>
          </cell>
          <cell r="AN45">
            <v>48</v>
          </cell>
          <cell r="AO45">
            <v>48</v>
          </cell>
          <cell r="AP45">
            <v>48</v>
          </cell>
          <cell r="AQ45">
            <v>48</v>
          </cell>
          <cell r="AR45">
            <v>48</v>
          </cell>
          <cell r="AS45">
            <v>48</v>
          </cell>
          <cell r="AT45">
            <v>48</v>
          </cell>
          <cell r="AU45">
            <v>48</v>
          </cell>
        </row>
        <row r="46">
          <cell r="A46" t="str">
            <v>Suggestion received during the week</v>
          </cell>
          <cell r="B46">
            <v>1</v>
          </cell>
          <cell r="C46">
            <v>2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1</v>
          </cell>
          <cell r="S46">
            <v>0</v>
          </cell>
          <cell r="T46">
            <v>4</v>
          </cell>
          <cell r="U46">
            <v>0</v>
          </cell>
          <cell r="V46">
            <v>5</v>
          </cell>
          <cell r="W46">
            <v>1.8518518518518516</v>
          </cell>
          <cell r="X46">
            <v>0</v>
          </cell>
          <cell r="Y46">
            <v>0</v>
          </cell>
          <cell r="Z46">
            <v>0</v>
          </cell>
          <cell r="AA46">
            <v>1.0416666666666665</v>
          </cell>
          <cell r="AB46">
            <v>0</v>
          </cell>
          <cell r="AC46">
            <v>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>
            <v>0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3</v>
          </cell>
          <cell r="AP46">
            <v>0</v>
          </cell>
          <cell r="AQ46">
            <v>0</v>
          </cell>
          <cell r="AR46">
            <v>4</v>
          </cell>
          <cell r="AS46">
            <v>2</v>
          </cell>
          <cell r="AT46">
            <v>2</v>
          </cell>
          <cell r="AU46">
            <v>8</v>
          </cell>
          <cell r="AV46">
            <v>0</v>
          </cell>
          <cell r="AW46">
            <v>0</v>
          </cell>
          <cell r="AX46">
            <v>1</v>
          </cell>
          <cell r="AY46">
            <v>0</v>
          </cell>
          <cell r="AZ46">
            <v>0</v>
          </cell>
          <cell r="BA46">
            <v>1</v>
          </cell>
        </row>
        <row r="47">
          <cell r="A47" t="str">
            <v>Tangible  suggetions  received in a week</v>
          </cell>
          <cell r="B47">
            <v>57</v>
          </cell>
          <cell r="C47">
            <v>57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U47">
            <v>0</v>
          </cell>
          <cell r="V47">
            <v>0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2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Intangible  suggetions  received in a week</v>
          </cell>
          <cell r="B48">
            <v>4.3499999999999996</v>
          </cell>
          <cell r="C48">
            <v>4.3499999999999996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1</v>
          </cell>
          <cell r="S48">
            <v>0</v>
          </cell>
          <cell r="T48">
            <v>1</v>
          </cell>
          <cell r="U48">
            <v>0</v>
          </cell>
          <cell r="V48">
            <v>0</v>
          </cell>
          <cell r="W48">
            <v>1.36</v>
          </cell>
          <cell r="X48">
            <v>1.23</v>
          </cell>
          <cell r="Y48">
            <v>1.72</v>
          </cell>
          <cell r="Z48">
            <v>1.5</v>
          </cell>
          <cell r="AA48">
            <v>1.5449999999999999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>
            <v>0</v>
          </cell>
          <cell r="AR48">
            <v>4</v>
          </cell>
          <cell r="AS48">
            <v>2</v>
          </cell>
          <cell r="AT48">
            <v>2</v>
          </cell>
          <cell r="AU48">
            <v>8</v>
          </cell>
          <cell r="AV48">
            <v>0</v>
          </cell>
          <cell r="AW48">
            <v>0</v>
          </cell>
          <cell r="AX48">
            <v>1</v>
          </cell>
          <cell r="AY48">
            <v>0</v>
          </cell>
          <cell r="AZ48">
            <v>0</v>
          </cell>
          <cell r="BA48">
            <v>1</v>
          </cell>
        </row>
        <row r="49">
          <cell r="A49" t="str">
            <v>Total Cell Members</v>
          </cell>
          <cell r="B49">
            <v>74</v>
          </cell>
          <cell r="C49">
            <v>74</v>
          </cell>
          <cell r="D49">
            <v>148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73</v>
          </cell>
          <cell r="J49">
            <v>74</v>
          </cell>
          <cell r="K49">
            <v>73</v>
          </cell>
          <cell r="L49">
            <v>73</v>
          </cell>
          <cell r="M49">
            <v>73</v>
          </cell>
          <cell r="N49">
            <v>73</v>
          </cell>
          <cell r="O49">
            <v>73</v>
          </cell>
          <cell r="P49">
            <v>73</v>
          </cell>
          <cell r="Q49">
            <v>73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  <cell r="AV49">
            <v>55</v>
          </cell>
          <cell r="AW49">
            <v>55</v>
          </cell>
          <cell r="AX49">
            <v>55</v>
          </cell>
          <cell r="AY49">
            <v>55</v>
          </cell>
          <cell r="AZ49">
            <v>55</v>
          </cell>
          <cell r="BA49">
            <v>275</v>
          </cell>
        </row>
        <row r="50">
          <cell r="A50" t="str">
            <v>Suggestion Scheme Score(5)</v>
          </cell>
          <cell r="B50">
            <v>0</v>
          </cell>
          <cell r="C50">
            <v>0</v>
          </cell>
          <cell r="D50">
            <v>1.0135135135135136</v>
          </cell>
          <cell r="E50">
            <v>0</v>
          </cell>
          <cell r="F50">
            <v>0</v>
          </cell>
          <cell r="G50">
            <v>0</v>
          </cell>
          <cell r="H50">
            <v>5</v>
          </cell>
          <cell r="I50">
            <v>0</v>
          </cell>
          <cell r="J50">
            <v>2.0270270270270272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0.68493150684931503</v>
          </cell>
          <cell r="P50">
            <v>0.68493150684931503</v>
          </cell>
          <cell r="Q50">
            <v>0</v>
          </cell>
          <cell r="R50">
            <v>6.8493150684931503E-2</v>
          </cell>
          <cell r="S50">
            <v>0</v>
          </cell>
          <cell r="T50">
            <v>5</v>
          </cell>
          <cell r="U50">
            <v>0</v>
          </cell>
          <cell r="V50">
            <v>3.4246575342465753</v>
          </cell>
          <cell r="W50">
            <v>45</v>
          </cell>
          <cell r="X50">
            <v>43</v>
          </cell>
          <cell r="Y50">
            <v>42</v>
          </cell>
          <cell r="Z50">
            <v>38</v>
          </cell>
          <cell r="AA50">
            <v>38</v>
          </cell>
          <cell r="AB50" t="e">
            <v>#DIV/0!</v>
          </cell>
          <cell r="AC50">
            <v>0.68493150684931503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0.90909090909090906</v>
          </cell>
          <cell r="AI50">
            <v>0</v>
          </cell>
          <cell r="AJ50">
            <v>0</v>
          </cell>
          <cell r="AK50">
            <v>0.90909090909090906</v>
          </cell>
          <cell r="AL50">
            <v>0</v>
          </cell>
          <cell r="AM50">
            <v>0</v>
          </cell>
          <cell r="AN50">
            <v>0</v>
          </cell>
          <cell r="AO50">
            <v>2.7272727272727271</v>
          </cell>
          <cell r="AP50">
            <v>0</v>
          </cell>
          <cell r="AQ50">
            <v>0</v>
          </cell>
          <cell r="AR50">
            <v>3.6363636363636362</v>
          </cell>
          <cell r="AS50">
            <v>1.8181818181818181</v>
          </cell>
          <cell r="AT50">
            <v>1.8181818181818181</v>
          </cell>
          <cell r="AU50">
            <v>1.4545454545454546</v>
          </cell>
          <cell r="AV50">
            <v>0</v>
          </cell>
          <cell r="AW50">
            <v>0</v>
          </cell>
          <cell r="AX50">
            <v>0.90909090909090906</v>
          </cell>
          <cell r="AY50">
            <v>0</v>
          </cell>
          <cell r="AZ50">
            <v>0</v>
          </cell>
          <cell r="BA50">
            <v>0.18181818181818182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5 S Audit Score(5)</v>
          </cell>
          <cell r="B52">
            <v>3.98</v>
          </cell>
          <cell r="C52">
            <v>3.98</v>
          </cell>
          <cell r="D52">
            <v>3.98</v>
          </cell>
          <cell r="E52">
            <v>2.7142857142857144</v>
          </cell>
          <cell r="F52">
            <v>2.71</v>
          </cell>
          <cell r="G52">
            <v>2.71</v>
          </cell>
          <cell r="H52">
            <v>2.71</v>
          </cell>
          <cell r="I52">
            <v>2.71</v>
          </cell>
          <cell r="J52">
            <v>2.7142857142857144</v>
          </cell>
          <cell r="K52">
            <v>2.86</v>
          </cell>
          <cell r="L52">
            <v>3</v>
          </cell>
          <cell r="M52">
            <v>2.5499999999999998</v>
          </cell>
          <cell r="N52">
            <v>2.86</v>
          </cell>
          <cell r="O52">
            <v>2.82</v>
          </cell>
          <cell r="P52">
            <v>2.8180000000000001</v>
          </cell>
          <cell r="Q52">
            <v>2.95</v>
          </cell>
          <cell r="R52">
            <v>2.77</v>
          </cell>
          <cell r="S52">
            <v>1.91</v>
          </cell>
          <cell r="T52">
            <v>2.27</v>
          </cell>
          <cell r="U52">
            <v>2.27</v>
          </cell>
          <cell r="V52">
            <v>2.4340000000000002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1</v>
          </cell>
          <cell r="AC52">
            <v>1.36</v>
          </cell>
          <cell r="AD52">
            <v>1.55</v>
          </cell>
          <cell r="AE52">
            <v>1.64</v>
          </cell>
          <cell r="AF52">
            <v>1.55</v>
          </cell>
          <cell r="AG52">
            <v>1.59</v>
          </cell>
          <cell r="AH52">
            <v>1.5379999999999998</v>
          </cell>
          <cell r="AI52">
            <v>1.59</v>
          </cell>
          <cell r="AJ52">
            <v>0.8</v>
          </cell>
          <cell r="AK52">
            <v>0.8</v>
          </cell>
          <cell r="AL52">
            <v>1.1000000000000001</v>
          </cell>
          <cell r="AM52">
            <v>1.05</v>
          </cell>
          <cell r="AN52">
            <v>1.05</v>
          </cell>
          <cell r="AO52">
            <v>1.1325714285714283</v>
          </cell>
          <cell r="AP52">
            <v>1</v>
          </cell>
          <cell r="AQ52">
            <v>1.4</v>
          </cell>
          <cell r="AR52">
            <v>1.45</v>
          </cell>
          <cell r="AS52">
            <v>2.34</v>
          </cell>
          <cell r="AT52">
            <v>2.34</v>
          </cell>
          <cell r="AU52">
            <v>1.706</v>
          </cell>
          <cell r="AV52">
            <v>2.14</v>
          </cell>
          <cell r="AW52">
            <v>2.08</v>
          </cell>
          <cell r="AX52">
            <v>2.13</v>
          </cell>
          <cell r="AY52">
            <v>2.5</v>
          </cell>
          <cell r="AZ52">
            <v>2.2272727272727271</v>
          </cell>
          <cell r="BA52">
            <v>2.2154545454545458</v>
          </cell>
        </row>
        <row r="53">
          <cell r="A53" t="str">
            <v>On time Performance (%)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  <cell r="AF53">
            <v>100</v>
          </cell>
          <cell r="AG53">
            <v>100</v>
          </cell>
          <cell r="AH53">
            <v>100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100</v>
          </cell>
          <cell r="AN53">
            <v>100</v>
          </cell>
          <cell r="AO53">
            <v>100</v>
          </cell>
          <cell r="AP53">
            <v>100</v>
          </cell>
          <cell r="AQ53">
            <v>100</v>
          </cell>
          <cell r="AR53">
            <v>100</v>
          </cell>
          <cell r="AS53">
            <v>100</v>
          </cell>
          <cell r="AT53">
            <v>100</v>
          </cell>
          <cell r="AU53">
            <v>100</v>
          </cell>
        </row>
        <row r="54">
          <cell r="A54" t="str">
            <v>Productivity (%) for the week</v>
          </cell>
          <cell r="B54">
            <v>40.700000000000003</v>
          </cell>
          <cell r="C54">
            <v>42</v>
          </cell>
          <cell r="D54">
            <v>41.35</v>
          </cell>
          <cell r="E54">
            <v>47</v>
          </cell>
          <cell r="F54">
            <v>49</v>
          </cell>
          <cell r="G54">
            <v>43</v>
          </cell>
          <cell r="H54">
            <v>49</v>
          </cell>
          <cell r="I54">
            <v>62</v>
          </cell>
          <cell r="J54">
            <v>50</v>
          </cell>
          <cell r="K54">
            <v>69</v>
          </cell>
          <cell r="L54">
            <v>68</v>
          </cell>
          <cell r="M54">
            <v>68</v>
          </cell>
          <cell r="N54">
            <v>62</v>
          </cell>
          <cell r="O54">
            <v>69</v>
          </cell>
          <cell r="P54">
            <v>67.2</v>
          </cell>
          <cell r="Q54">
            <v>61</v>
          </cell>
          <cell r="R54">
            <v>69</v>
          </cell>
          <cell r="S54">
            <v>63</v>
          </cell>
          <cell r="T54">
            <v>73</v>
          </cell>
          <cell r="U54">
            <v>74</v>
          </cell>
          <cell r="V54">
            <v>68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 t="e">
            <v>#DIV/0!</v>
          </cell>
          <cell r="AC54">
            <v>65</v>
          </cell>
          <cell r="AD54">
            <v>64</v>
          </cell>
          <cell r="AE54">
            <v>70</v>
          </cell>
          <cell r="AF54">
            <v>70</v>
          </cell>
          <cell r="AG54">
            <v>66</v>
          </cell>
          <cell r="AH54">
            <v>67</v>
          </cell>
          <cell r="AI54">
            <v>64</v>
          </cell>
          <cell r="AJ54">
            <v>61</v>
          </cell>
          <cell r="AK54">
            <v>72</v>
          </cell>
          <cell r="AL54">
            <v>64</v>
          </cell>
          <cell r="AM54">
            <v>72</v>
          </cell>
          <cell r="AN54">
            <v>62</v>
          </cell>
          <cell r="AO54">
            <v>66</v>
          </cell>
          <cell r="AP54">
            <v>88</v>
          </cell>
          <cell r="AQ54">
            <v>59</v>
          </cell>
          <cell r="AR54">
            <v>56</v>
          </cell>
          <cell r="AS54">
            <v>53</v>
          </cell>
          <cell r="AT54">
            <v>69</v>
          </cell>
          <cell r="AU54">
            <v>65</v>
          </cell>
          <cell r="AV54">
            <v>68</v>
          </cell>
          <cell r="AW54">
            <v>69</v>
          </cell>
          <cell r="AX54">
            <v>69</v>
          </cell>
          <cell r="AY54">
            <v>62</v>
          </cell>
          <cell r="AZ54">
            <v>71</v>
          </cell>
          <cell r="BA54">
            <v>67.8</v>
          </cell>
        </row>
        <row r="55">
          <cell r="A55" t="str">
            <v>Productivity Score(15)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15</v>
          </cell>
          <cell r="J55">
            <v>0</v>
          </cell>
          <cell r="K55">
            <v>18</v>
          </cell>
          <cell r="L55">
            <v>18</v>
          </cell>
          <cell r="M55">
            <v>18</v>
          </cell>
          <cell r="N55">
            <v>15</v>
          </cell>
          <cell r="O55">
            <v>18</v>
          </cell>
          <cell r="P55">
            <v>18</v>
          </cell>
          <cell r="Q55">
            <v>15</v>
          </cell>
          <cell r="R55">
            <v>18</v>
          </cell>
          <cell r="S55">
            <v>15</v>
          </cell>
          <cell r="T55">
            <v>18</v>
          </cell>
          <cell r="U55">
            <v>18</v>
          </cell>
          <cell r="V55">
            <v>18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18</v>
          </cell>
          <cell r="AC55">
            <v>18</v>
          </cell>
          <cell r="AD55">
            <v>15</v>
          </cell>
          <cell r="AE55">
            <v>18</v>
          </cell>
          <cell r="AF55">
            <v>18</v>
          </cell>
          <cell r="AG55">
            <v>18</v>
          </cell>
          <cell r="AH55">
            <v>18</v>
          </cell>
          <cell r="AI55">
            <v>15</v>
          </cell>
          <cell r="AJ55">
            <v>15</v>
          </cell>
          <cell r="AK55">
            <v>18</v>
          </cell>
          <cell r="AL55">
            <v>15</v>
          </cell>
          <cell r="AM55">
            <v>18</v>
          </cell>
          <cell r="AN55">
            <v>15</v>
          </cell>
          <cell r="AO55">
            <v>18</v>
          </cell>
          <cell r="AP55">
            <v>30</v>
          </cell>
          <cell r="AQ55">
            <v>15</v>
          </cell>
          <cell r="AR55">
            <v>15</v>
          </cell>
          <cell r="AS55">
            <v>0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15</v>
          </cell>
          <cell r="AZ55">
            <v>18</v>
          </cell>
          <cell r="BA55">
            <v>18</v>
          </cell>
        </row>
        <row r="56">
          <cell r="A56" t="str">
            <v>Attendance (%)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  <cell r="AF56">
            <v>90</v>
          </cell>
          <cell r="AG56">
            <v>90</v>
          </cell>
          <cell r="AH56">
            <v>90</v>
          </cell>
          <cell r="AI56">
            <v>88.4</v>
          </cell>
          <cell r="AJ56">
            <v>89</v>
          </cell>
          <cell r="AK56">
            <v>76</v>
          </cell>
          <cell r="AL56">
            <v>87</v>
          </cell>
          <cell r="AM56">
            <v>84</v>
          </cell>
          <cell r="AN56">
            <v>81</v>
          </cell>
          <cell r="AO56">
            <v>83.4</v>
          </cell>
          <cell r="AP56">
            <v>84</v>
          </cell>
          <cell r="AQ56">
            <v>87</v>
          </cell>
          <cell r="AR56">
            <v>88</v>
          </cell>
          <cell r="AS56">
            <v>84</v>
          </cell>
          <cell r="AT56">
            <v>78</v>
          </cell>
          <cell r="AU56">
            <v>84.2</v>
          </cell>
        </row>
        <row r="57">
          <cell r="A57" t="str">
            <v>Attendance Score(5)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Attendance (%)</v>
          </cell>
          <cell r="B58">
            <v>92</v>
          </cell>
          <cell r="C58">
            <v>85</v>
          </cell>
          <cell r="D58">
            <v>88.5</v>
          </cell>
          <cell r="E58">
            <v>74.86486486486487</v>
          </cell>
          <cell r="F58">
            <v>91</v>
          </cell>
          <cell r="G58">
            <v>91</v>
          </cell>
          <cell r="H58">
            <v>93</v>
          </cell>
          <cell r="I58">
            <v>92</v>
          </cell>
          <cell r="J58">
            <v>88.372972972972974</v>
          </cell>
          <cell r="K58">
            <v>93</v>
          </cell>
          <cell r="L58">
            <v>91</v>
          </cell>
          <cell r="M58">
            <v>85</v>
          </cell>
          <cell r="N58">
            <v>86</v>
          </cell>
          <cell r="O58">
            <v>79</v>
          </cell>
          <cell r="P58">
            <v>86.8</v>
          </cell>
          <cell r="Q58">
            <v>92</v>
          </cell>
          <cell r="R58">
            <v>94</v>
          </cell>
          <cell r="S58">
            <v>88</v>
          </cell>
          <cell r="T58">
            <v>88</v>
          </cell>
          <cell r="U58">
            <v>91</v>
          </cell>
          <cell r="V58">
            <v>90.6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e">
            <v>#DIV/0!</v>
          </cell>
          <cell r="AC58">
            <v>90</v>
          </cell>
          <cell r="AD58">
            <v>89</v>
          </cell>
          <cell r="AE58">
            <v>89</v>
          </cell>
          <cell r="AF58">
            <v>88</v>
          </cell>
          <cell r="AG58">
            <v>95</v>
          </cell>
          <cell r="AH58">
            <v>90.2</v>
          </cell>
          <cell r="AI58">
            <v>87</v>
          </cell>
          <cell r="AJ58">
            <v>89</v>
          </cell>
          <cell r="AK58">
            <v>88</v>
          </cell>
          <cell r="AL58">
            <v>87</v>
          </cell>
          <cell r="AM58">
            <v>90</v>
          </cell>
          <cell r="AN58">
            <v>90</v>
          </cell>
          <cell r="AO58">
            <v>88.742857142857147</v>
          </cell>
          <cell r="AP58">
            <v>93</v>
          </cell>
          <cell r="AQ58">
            <v>84</v>
          </cell>
          <cell r="AR58">
            <v>87</v>
          </cell>
          <cell r="AS58">
            <v>91</v>
          </cell>
          <cell r="AT58">
            <v>86</v>
          </cell>
          <cell r="AU58">
            <v>88.2</v>
          </cell>
          <cell r="AV58">
            <v>74</v>
          </cell>
          <cell r="AW58">
            <v>83</v>
          </cell>
          <cell r="AX58">
            <v>86</v>
          </cell>
          <cell r="AY58">
            <v>86</v>
          </cell>
          <cell r="AZ58">
            <v>87</v>
          </cell>
          <cell r="BA58">
            <v>83.2</v>
          </cell>
        </row>
        <row r="59">
          <cell r="A59" t="str">
            <v>Attendance Score(5)</v>
          </cell>
          <cell r="B59">
            <v>3</v>
          </cell>
          <cell r="C59">
            <v>0</v>
          </cell>
          <cell r="D59">
            <v>1.5</v>
          </cell>
          <cell r="E59">
            <v>0</v>
          </cell>
          <cell r="F59">
            <v>3</v>
          </cell>
          <cell r="G59">
            <v>3</v>
          </cell>
          <cell r="H59">
            <v>3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2</v>
          </cell>
          <cell r="N59">
            <v>2</v>
          </cell>
          <cell r="O59">
            <v>0</v>
          </cell>
          <cell r="P59">
            <v>2</v>
          </cell>
          <cell r="Q59">
            <v>3</v>
          </cell>
          <cell r="R59">
            <v>3</v>
          </cell>
          <cell r="S59">
            <v>2</v>
          </cell>
          <cell r="T59">
            <v>2</v>
          </cell>
          <cell r="U59">
            <v>3</v>
          </cell>
          <cell r="V59">
            <v>3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e">
            <v>#DIV/0!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5</v>
          </cell>
          <cell r="AH59">
            <v>3</v>
          </cell>
          <cell r="AI59">
            <v>2</v>
          </cell>
          <cell r="AJ59">
            <v>2</v>
          </cell>
          <cell r="AK59">
            <v>2</v>
          </cell>
          <cell r="AL59">
            <v>2</v>
          </cell>
          <cell r="AM59">
            <v>3</v>
          </cell>
          <cell r="AN59">
            <v>3</v>
          </cell>
          <cell r="AO59">
            <v>2</v>
          </cell>
          <cell r="AP59">
            <v>3</v>
          </cell>
          <cell r="AQ59">
            <v>0</v>
          </cell>
          <cell r="AR59">
            <v>2</v>
          </cell>
          <cell r="AS59">
            <v>3</v>
          </cell>
          <cell r="AT59">
            <v>2</v>
          </cell>
          <cell r="AU59">
            <v>2</v>
          </cell>
          <cell r="AV59">
            <v>0</v>
          </cell>
          <cell r="AW59">
            <v>0</v>
          </cell>
          <cell r="AX59">
            <v>2</v>
          </cell>
          <cell r="AY59">
            <v>2</v>
          </cell>
          <cell r="AZ59">
            <v>2</v>
          </cell>
          <cell r="BA59">
            <v>0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D61">
            <v>0</v>
          </cell>
          <cell r="E61">
            <v>0</v>
          </cell>
          <cell r="F61">
            <v>140</v>
          </cell>
          <cell r="G61">
            <v>15</v>
          </cell>
          <cell r="H61">
            <v>0</v>
          </cell>
          <cell r="I61">
            <v>0</v>
          </cell>
          <cell r="J61">
            <v>31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e">
            <v>#DIV/0!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1</v>
          </cell>
          <cell r="BA61">
            <v>0.2</v>
          </cell>
        </row>
        <row r="62">
          <cell r="A62" t="str">
            <v>Quality System Follow-up(10)</v>
          </cell>
          <cell r="B62">
            <v>10</v>
          </cell>
          <cell r="C62">
            <v>10</v>
          </cell>
          <cell r="D62">
            <v>10</v>
          </cell>
          <cell r="E62">
            <v>10</v>
          </cell>
          <cell r="F62">
            <v>0</v>
          </cell>
          <cell r="G62">
            <v>5</v>
          </cell>
          <cell r="H62">
            <v>10</v>
          </cell>
          <cell r="I62">
            <v>10</v>
          </cell>
          <cell r="J62">
            <v>3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10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e">
            <v>#DIV/0!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5</v>
          </cell>
          <cell r="BA62">
            <v>10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2</v>
          </cell>
          <cell r="E64">
            <v>1</v>
          </cell>
          <cell r="F64">
            <v>1</v>
          </cell>
          <cell r="G64">
            <v>0</v>
          </cell>
          <cell r="H64">
            <v>2</v>
          </cell>
          <cell r="I64">
            <v>0</v>
          </cell>
          <cell r="J64">
            <v>0.8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0.2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0.4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e">
            <v>#DIV/0!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2</v>
          </cell>
          <cell r="AN64">
            <v>0</v>
          </cell>
          <cell r="AO64">
            <v>0.2857142857142857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0</v>
          </cell>
          <cell r="AU64">
            <v>0.2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AZ64">
            <v>0</v>
          </cell>
          <cell r="BA64">
            <v>0.2</v>
          </cell>
        </row>
        <row r="65">
          <cell r="A65" t="str">
            <v>Deviation Score(5)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5</v>
          </cell>
          <cell r="H65">
            <v>0</v>
          </cell>
          <cell r="I65">
            <v>5</v>
          </cell>
          <cell r="J65">
            <v>5</v>
          </cell>
          <cell r="K65">
            <v>5</v>
          </cell>
          <cell r="L65">
            <v>0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0</v>
          </cell>
          <cell r="R65">
            <v>5</v>
          </cell>
          <cell r="S65">
            <v>0</v>
          </cell>
          <cell r="T65">
            <v>5</v>
          </cell>
          <cell r="U65">
            <v>5</v>
          </cell>
          <cell r="V65">
            <v>5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 t="e">
            <v>#DIV/0!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0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0</v>
          </cell>
          <cell r="AS65">
            <v>5</v>
          </cell>
          <cell r="AT65">
            <v>5</v>
          </cell>
          <cell r="AU65">
            <v>5</v>
          </cell>
          <cell r="AV65">
            <v>5</v>
          </cell>
          <cell r="AW65">
            <v>0</v>
          </cell>
          <cell r="AX65">
            <v>5</v>
          </cell>
          <cell r="AY65">
            <v>5</v>
          </cell>
          <cell r="AZ65">
            <v>5</v>
          </cell>
          <cell r="BA65">
            <v>5</v>
          </cell>
        </row>
        <row r="66">
          <cell r="A66" t="str">
            <v>Scrap Score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Scrap Value(%of net sales)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Performance Score</v>
          </cell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>
            <v>53.65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V68" t="e">
            <v>#REF!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#DIV/0!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  <cell r="AV68" t="e">
            <v>#REF!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 Score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  <cell r="AI70">
            <v>5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Performance Score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58.369676074995475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</sheetData>
      <sheetData sheetId="1" refreshError="1">
        <row r="1">
          <cell r="A1">
            <v>0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  <cell r="B3" t="str">
            <v>Card No</v>
          </cell>
          <cell r="C3" t="str">
            <v>Name of the Employee</v>
          </cell>
          <cell r="D3" t="str">
            <v>Area</v>
          </cell>
          <cell r="E3" t="str">
            <v>Status</v>
          </cell>
          <cell r="F3" t="str">
            <v>Contractors Name</v>
          </cell>
          <cell r="G3">
            <v>391</v>
          </cell>
          <cell r="H3" t="str">
            <v>DOJ</v>
          </cell>
          <cell r="I3" t="str">
            <v>DOL</v>
          </cell>
          <cell r="J3" t="str">
            <v>Status</v>
          </cell>
        </row>
        <row r="4">
          <cell r="A4" t="str">
            <v>SAFARI  FOCUSSED FACTORY</v>
          </cell>
          <cell r="B4">
            <v>3001</v>
          </cell>
          <cell r="C4" t="str">
            <v>Amit Khoji</v>
          </cell>
          <cell r="D4" t="str">
            <v>Quality</v>
          </cell>
          <cell r="E4" t="str">
            <v>Left</v>
          </cell>
          <cell r="F4" t="str">
            <v>Rahul</v>
          </cell>
          <cell r="G4">
            <v>1</v>
          </cell>
          <cell r="H4">
            <v>39875</v>
          </cell>
          <cell r="I4">
            <v>42266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6">
          <cell r="A6">
            <v>3</v>
          </cell>
          <cell r="B6">
            <v>3003</v>
          </cell>
          <cell r="C6" t="str">
            <v>Niranjan Saini</v>
          </cell>
          <cell r="D6" t="str">
            <v>Quality</v>
          </cell>
          <cell r="E6" t="str">
            <v>Working</v>
          </cell>
          <cell r="F6" t="str">
            <v>Rahul</v>
          </cell>
          <cell r="G6">
            <v>1</v>
          </cell>
          <cell r="H6">
            <v>39814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F8" t="str">
            <v>Rahul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F10" t="str">
            <v>Rahul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C12" t="str">
            <v>Om Kar Singh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  <cell r="B15">
            <v>3016</v>
          </cell>
          <cell r="C15" t="str">
            <v>SHISHPAL</v>
          </cell>
          <cell r="D15" t="str">
            <v>LPDC</v>
          </cell>
          <cell r="E15" t="str">
            <v>Working</v>
          </cell>
          <cell r="F15" t="str">
            <v>Rahul</v>
          </cell>
          <cell r="G15">
            <v>1</v>
          </cell>
          <cell r="H15">
            <v>41719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B17">
            <v>3019</v>
          </cell>
          <cell r="C17" t="str">
            <v>HARE RAM PRASAD</v>
          </cell>
          <cell r="D17" t="str">
            <v>Despatch</v>
          </cell>
          <cell r="E17" t="str">
            <v>Working</v>
          </cell>
          <cell r="F17" t="str">
            <v>Rahul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B19">
            <v>3022</v>
          </cell>
          <cell r="C19" t="str">
            <v>Jitender Mishra</v>
          </cell>
          <cell r="D19" t="str">
            <v>CORE SHOP</v>
          </cell>
          <cell r="E19" t="str">
            <v>Working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B20">
            <v>3023</v>
          </cell>
          <cell r="C20" t="str">
            <v>Rajeev Kumar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  <cell r="AF21" t="str">
            <v>OCT(WK-4)</v>
          </cell>
          <cell r="AG21" t="str">
            <v>OCT(WK-5)</v>
          </cell>
          <cell r="AH21" t="str">
            <v>OCT(WK-6) 31.9</v>
          </cell>
          <cell r="AI21" t="str">
            <v>OCT'99</v>
          </cell>
          <cell r="AJ21" t="str">
            <v>NOV(wk-1)</v>
          </cell>
          <cell r="AK21" t="str">
            <v>NOV(WK-2)</v>
          </cell>
          <cell r="AL21" t="str">
            <v>NOV(WK-3)</v>
          </cell>
          <cell r="AM21" t="str">
            <v>NOV(WK-4)</v>
          </cell>
          <cell r="AN21" t="str">
            <v>NOV(WK-5)</v>
          </cell>
          <cell r="AO21" t="str">
            <v>NOV'99</v>
          </cell>
          <cell r="AP21" t="str">
            <v>DEC(wk-1)</v>
          </cell>
          <cell r="AQ21" t="str">
            <v>DEC(wk-2)</v>
          </cell>
          <cell r="AR21" t="str">
            <v>DEC(wk-3)</v>
          </cell>
          <cell r="AS21" t="str">
            <v>DEC(wk-4)</v>
          </cell>
          <cell r="AT21" t="str">
            <v>DEC(wk-5)</v>
          </cell>
          <cell r="AU21" t="str">
            <v>DEC '99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  <cell r="AF24">
            <v>152190</v>
          </cell>
          <cell r="AG24">
            <v>227340</v>
          </cell>
          <cell r="AH24">
            <v>59112</v>
          </cell>
          <cell r="AI24">
            <v>3075170</v>
          </cell>
          <cell r="AJ24">
            <v>207120</v>
          </cell>
          <cell r="AK24">
            <v>66355</v>
          </cell>
          <cell r="AL24">
            <v>225508</v>
          </cell>
          <cell r="AM24">
            <v>76670</v>
          </cell>
          <cell r="AN24">
            <v>99210</v>
          </cell>
          <cell r="AO24">
            <v>674863</v>
          </cell>
          <cell r="AP24">
            <v>97846</v>
          </cell>
          <cell r="AQ24">
            <v>238990</v>
          </cell>
          <cell r="AR24">
            <v>259530</v>
          </cell>
          <cell r="AS24">
            <v>168525</v>
          </cell>
          <cell r="AT24">
            <v>205019</v>
          </cell>
          <cell r="AU24">
            <v>969910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  <cell r="AF32">
            <v>17</v>
          </cell>
          <cell r="AG32">
            <v>232</v>
          </cell>
          <cell r="AH32">
            <v>1</v>
          </cell>
          <cell r="AI32">
            <v>6146</v>
          </cell>
          <cell r="AJ32">
            <v>9</v>
          </cell>
          <cell r="AK32">
            <v>228</v>
          </cell>
          <cell r="AL32">
            <v>19</v>
          </cell>
          <cell r="AM32">
            <v>16</v>
          </cell>
          <cell r="AN32">
            <v>290</v>
          </cell>
          <cell r="AO32">
            <v>562</v>
          </cell>
          <cell r="AP32">
            <v>18</v>
          </cell>
          <cell r="AQ32">
            <v>65</v>
          </cell>
          <cell r="AR32">
            <v>64</v>
          </cell>
          <cell r="AS32">
            <v>78</v>
          </cell>
          <cell r="AT32">
            <v>265</v>
          </cell>
          <cell r="AU32">
            <v>490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  <cell r="AN33">
            <v>5</v>
          </cell>
          <cell r="AO33">
            <v>5</v>
          </cell>
          <cell r="AP33">
            <v>5</v>
          </cell>
          <cell r="AQ33">
            <v>4.9986519389266117</v>
          </cell>
          <cell r="AR33">
            <v>4.9987908741224389</v>
          </cell>
          <cell r="AS33">
            <v>4.9977238372602004</v>
          </cell>
          <cell r="AT33">
            <v>4.9936294707893207</v>
          </cell>
          <cell r="AU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  <cell r="AF35">
            <v>7250</v>
          </cell>
          <cell r="AG35">
            <v>15521</v>
          </cell>
          <cell r="AH35">
            <v>6000</v>
          </cell>
          <cell r="AI35">
            <v>128848</v>
          </cell>
          <cell r="AJ35">
            <v>15165</v>
          </cell>
          <cell r="AK35">
            <v>3345</v>
          </cell>
          <cell r="AL35">
            <v>9860</v>
          </cell>
          <cell r="AM35">
            <v>15196</v>
          </cell>
          <cell r="AN35">
            <v>3900</v>
          </cell>
          <cell r="AO35">
            <v>47466</v>
          </cell>
          <cell r="AP35">
            <v>4410</v>
          </cell>
          <cell r="AQ35">
            <v>12327</v>
          </cell>
          <cell r="AR35">
            <v>10070</v>
          </cell>
          <cell r="AS35">
            <v>4980</v>
          </cell>
          <cell r="AT35">
            <v>22350</v>
          </cell>
          <cell r="AU35">
            <v>54137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  <cell r="AF36">
            <v>17</v>
          </cell>
          <cell r="AG36">
            <v>232</v>
          </cell>
          <cell r="AH36">
            <v>1</v>
          </cell>
          <cell r="AI36">
            <v>6524</v>
          </cell>
          <cell r="AJ36">
            <v>9</v>
          </cell>
          <cell r="AK36">
            <v>227</v>
          </cell>
          <cell r="AL36">
            <v>19</v>
          </cell>
          <cell r="AM36">
            <v>16</v>
          </cell>
          <cell r="AN36">
            <v>284</v>
          </cell>
          <cell r="AO36">
            <v>555</v>
          </cell>
          <cell r="AP36">
            <v>18</v>
          </cell>
          <cell r="AQ36">
            <v>87</v>
          </cell>
          <cell r="AR36">
            <v>68</v>
          </cell>
          <cell r="AS36">
            <v>78</v>
          </cell>
          <cell r="AT36">
            <v>253</v>
          </cell>
          <cell r="AU36">
            <v>504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9.9765517241379307</v>
          </cell>
          <cell r="AG37">
            <v>9.8505250950325358</v>
          </cell>
          <cell r="AH37">
            <v>9.9983333333333331</v>
          </cell>
          <cell r="AI37">
            <v>9.4936669564137581</v>
          </cell>
          <cell r="AJ37">
            <v>9.9940652818991094</v>
          </cell>
          <cell r="AK37">
            <v>9.3213751868460388</v>
          </cell>
          <cell r="AL37">
            <v>9.9807302231237323</v>
          </cell>
          <cell r="AM37">
            <v>9.9894709133982627</v>
          </cell>
          <cell r="AN37">
            <v>9.2717948717948708</v>
          </cell>
          <cell r="AO37">
            <v>9.883074200480344</v>
          </cell>
          <cell r="AP37">
            <v>9.9591836734693864</v>
          </cell>
          <cell r="AQ37">
            <v>9.9294232173278179</v>
          </cell>
          <cell r="AR37">
            <v>9.9324726911618662</v>
          </cell>
          <cell r="AS37">
            <v>9.8433734939759034</v>
          </cell>
          <cell r="AT37">
            <v>9.886800894854586</v>
          </cell>
          <cell r="AU37">
            <v>9.9069028575650666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  <cell r="AF39">
            <v>2</v>
          </cell>
          <cell r="AG39">
            <v>0</v>
          </cell>
          <cell r="AH39">
            <v>0</v>
          </cell>
          <cell r="AI39">
            <v>12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  <cell r="AF40">
            <v>7.1959026888604356</v>
          </cell>
          <cell r="AG40">
            <v>20</v>
          </cell>
          <cell r="AH40">
            <v>20</v>
          </cell>
          <cell r="AI40">
            <v>11.546021346296101</v>
          </cell>
          <cell r="AJ40">
            <v>20</v>
          </cell>
          <cell r="AK40">
            <v>20</v>
          </cell>
          <cell r="AL40">
            <v>20</v>
          </cell>
          <cell r="AM40">
            <v>20</v>
          </cell>
          <cell r="AN40">
            <v>20</v>
          </cell>
          <cell r="AO40">
            <v>20</v>
          </cell>
          <cell r="AP40">
            <v>20</v>
          </cell>
          <cell r="AQ40">
            <v>20</v>
          </cell>
          <cell r="AR40">
            <v>20</v>
          </cell>
          <cell r="AS40">
            <v>20</v>
          </cell>
          <cell r="AT40">
            <v>20</v>
          </cell>
          <cell r="AU40">
            <v>20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  <cell r="AF42">
            <v>3124</v>
          </cell>
          <cell r="AG42">
            <v>2192</v>
          </cell>
          <cell r="AH42">
            <v>1546</v>
          </cell>
          <cell r="AI42">
            <v>28389</v>
          </cell>
          <cell r="AJ42">
            <v>1012</v>
          </cell>
          <cell r="AK42">
            <v>425</v>
          </cell>
          <cell r="AL42">
            <v>1646</v>
          </cell>
          <cell r="AM42">
            <v>2768</v>
          </cell>
          <cell r="AN42">
            <v>2118</v>
          </cell>
          <cell r="AO42">
            <v>7969</v>
          </cell>
          <cell r="AP42">
            <v>1462</v>
          </cell>
          <cell r="AQ42">
            <v>2017</v>
          </cell>
          <cell r="AR42">
            <v>945</v>
          </cell>
          <cell r="AS42">
            <v>1918</v>
          </cell>
          <cell r="AT42">
            <v>2631</v>
          </cell>
          <cell r="AU42">
            <v>8973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  <cell r="AF45">
            <v>0</v>
          </cell>
          <cell r="AG45">
            <v>2</v>
          </cell>
          <cell r="AH45">
            <v>2</v>
          </cell>
          <cell r="AI45">
            <v>1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Total Cell Members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61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  <cell r="AF47">
            <v>61</v>
          </cell>
          <cell r="AG47">
            <v>61</v>
          </cell>
          <cell r="AH47">
            <v>61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Suggestion Scheme Score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  <cell r="AF48">
            <v>0</v>
          </cell>
          <cell r="AG48">
            <v>1.639344262295082</v>
          </cell>
          <cell r="AH48">
            <v>1.639344262295082</v>
          </cell>
          <cell r="AI48">
            <v>5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45.7</v>
          </cell>
          <cell r="J49">
            <v>63.59</v>
          </cell>
          <cell r="K49">
            <v>73</v>
          </cell>
          <cell r="L49">
            <v>73</v>
          </cell>
          <cell r="M49">
            <v>73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</row>
        <row r="50">
          <cell r="A50" t="str">
            <v>5 S Audit Score(5)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  <cell r="AF50">
            <v>1.7</v>
          </cell>
          <cell r="AG50">
            <v>2.1800000000000002</v>
          </cell>
          <cell r="AH50">
            <v>2.1800000000000002</v>
          </cell>
          <cell r="AI50">
            <v>1.64985</v>
          </cell>
          <cell r="AJ50">
            <v>1.65</v>
          </cell>
          <cell r="AK50">
            <v>1.65</v>
          </cell>
          <cell r="AL50">
            <v>1.45</v>
          </cell>
          <cell r="AM50">
            <v>2.2999999999999998</v>
          </cell>
          <cell r="AN50">
            <v>2.2999999999999998</v>
          </cell>
          <cell r="AO50">
            <v>1.8699999999999999</v>
          </cell>
          <cell r="AP50">
            <v>2.13</v>
          </cell>
          <cell r="AQ50">
            <v>2.2599999999999998</v>
          </cell>
          <cell r="AR50">
            <v>1.8636363636363638</v>
          </cell>
          <cell r="AS50">
            <v>2</v>
          </cell>
          <cell r="AT50">
            <v>2.3181818181818183</v>
          </cell>
          <cell r="AU50">
            <v>2.1143636363636364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Productivity (%) for the week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  <cell r="AF52">
            <v>54</v>
          </cell>
          <cell r="AG52">
            <v>59</v>
          </cell>
          <cell r="AH52">
            <v>47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Productivity Score(30)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  <cell r="AF53">
            <v>0</v>
          </cell>
          <cell r="AG53">
            <v>15</v>
          </cell>
          <cell r="AH53">
            <v>0</v>
          </cell>
          <cell r="AI53">
            <v>15</v>
          </cell>
          <cell r="AJ53">
            <v>15</v>
          </cell>
          <cell r="AK53">
            <v>15</v>
          </cell>
          <cell r="AL53">
            <v>15</v>
          </cell>
          <cell r="AM53">
            <v>15</v>
          </cell>
          <cell r="AN53">
            <v>0</v>
          </cell>
          <cell r="AO53">
            <v>15</v>
          </cell>
          <cell r="AP53">
            <v>15</v>
          </cell>
          <cell r="AQ53">
            <v>15</v>
          </cell>
          <cell r="AR53">
            <v>15</v>
          </cell>
          <cell r="AS53">
            <v>15</v>
          </cell>
          <cell r="AT53">
            <v>15</v>
          </cell>
          <cell r="AU53">
            <v>15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I54">
            <v>62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On time Performance (%)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99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On time Performance Score(5)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5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  <cell r="AI56">
            <v>4</v>
          </cell>
          <cell r="AJ56">
            <v>5</v>
          </cell>
          <cell r="AK56">
            <v>5</v>
          </cell>
          <cell r="AL56">
            <v>5</v>
          </cell>
          <cell r="AM56">
            <v>5</v>
          </cell>
          <cell r="AN56">
            <v>5</v>
          </cell>
          <cell r="AO56">
            <v>5</v>
          </cell>
          <cell r="AP56">
            <v>5</v>
          </cell>
          <cell r="AQ56">
            <v>5</v>
          </cell>
          <cell r="AR56">
            <v>5</v>
          </cell>
          <cell r="AS56">
            <v>5</v>
          </cell>
          <cell r="AT56">
            <v>5</v>
          </cell>
          <cell r="AU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I57">
            <v>47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Attendance (%)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>
            <v>85.8</v>
          </cell>
          <cell r="Q58">
            <v>83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  <cell r="AF58">
            <v>86</v>
          </cell>
          <cell r="AG58">
            <v>88</v>
          </cell>
          <cell r="AH58">
            <v>87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Attendance Score(5)</v>
          </cell>
          <cell r="B59">
            <v>2</v>
          </cell>
          <cell r="C59">
            <v>2</v>
          </cell>
          <cell r="D59">
            <v>2</v>
          </cell>
          <cell r="E59">
            <v>0</v>
          </cell>
          <cell r="F59">
            <v>3</v>
          </cell>
          <cell r="G59">
            <v>3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0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  <cell r="AI59">
            <v>2</v>
          </cell>
          <cell r="AJ59">
            <v>5</v>
          </cell>
          <cell r="AK59">
            <v>0</v>
          </cell>
          <cell r="AL59">
            <v>2</v>
          </cell>
          <cell r="AM59">
            <v>2</v>
          </cell>
          <cell r="AN59">
            <v>3</v>
          </cell>
          <cell r="AO59">
            <v>2</v>
          </cell>
          <cell r="AP59">
            <v>3</v>
          </cell>
          <cell r="AQ59">
            <v>3</v>
          </cell>
          <cell r="AR59">
            <v>2</v>
          </cell>
          <cell r="AS59">
            <v>2</v>
          </cell>
          <cell r="AT59">
            <v>0</v>
          </cell>
          <cell r="AU59">
            <v>2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I60">
            <v>41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B61">
            <v>1007</v>
          </cell>
          <cell r="C61" t="str">
            <v>Rakesh Panday</v>
          </cell>
          <cell r="D61" t="e">
            <v>#REF!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Quality System Follow-up(10)</v>
          </cell>
          <cell r="B62">
            <v>5</v>
          </cell>
          <cell r="C62">
            <v>3</v>
          </cell>
          <cell r="D62">
            <v>4</v>
          </cell>
          <cell r="E62">
            <v>10</v>
          </cell>
          <cell r="F62">
            <v>3</v>
          </cell>
          <cell r="G62">
            <v>5</v>
          </cell>
          <cell r="H62">
            <v>10</v>
          </cell>
          <cell r="I62">
            <v>10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50.59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B64">
            <v>1010</v>
          </cell>
          <cell r="C64" t="str">
            <v>Govind Pandey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Deviation Score(5)</v>
          </cell>
          <cell r="B65">
            <v>0</v>
          </cell>
          <cell r="C65">
            <v>5</v>
          </cell>
          <cell r="D65">
            <v>5</v>
          </cell>
          <cell r="E65">
            <v>5</v>
          </cell>
          <cell r="F65">
            <v>0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5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0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  <cell r="B66">
            <v>1012</v>
          </cell>
          <cell r="C66" t="str">
            <v>Raju</v>
          </cell>
          <cell r="D66" t="e">
            <v>#REF!</v>
          </cell>
          <cell r="E66">
            <v>58.753381835283875</v>
          </cell>
          <cell r="F66">
            <v>52.228138536488011</v>
          </cell>
          <cell r="G66">
            <v>1</v>
          </cell>
          <cell r="H66">
            <v>40994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Scrap Value(%of net sales)</v>
          </cell>
          <cell r="B67">
            <v>1013</v>
          </cell>
          <cell r="C67" t="str">
            <v>Rajeev Kumar</v>
          </cell>
          <cell r="D67" t="e">
            <v>#REF!</v>
          </cell>
          <cell r="E67">
            <v>46.504431621894142</v>
          </cell>
          <cell r="F67">
            <v>62.622960269463796</v>
          </cell>
          <cell r="G67">
            <v>1</v>
          </cell>
          <cell r="H67">
            <v>41061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Scrap Score</v>
          </cell>
          <cell r="B68" t="e">
            <v>#REF!</v>
          </cell>
          <cell r="C68" t="e">
            <v>#REF!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 t="e">
            <v>#REF!</v>
          </cell>
          <cell r="AG68" t="e">
            <v>#REF!</v>
          </cell>
          <cell r="AH68" t="e">
            <v>#REF!</v>
          </cell>
          <cell r="AI68">
            <v>0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Memos issued during the week</v>
          </cell>
          <cell r="B70">
            <v>0</v>
          </cell>
          <cell r="C70">
            <v>0</v>
          </cell>
          <cell r="D70">
            <v>2</v>
          </cell>
          <cell r="E70">
            <v>1</v>
          </cell>
          <cell r="F70">
            <v>1</v>
          </cell>
          <cell r="G70">
            <v>0</v>
          </cell>
          <cell r="H70">
            <v>2</v>
          </cell>
          <cell r="I70">
            <v>0</v>
          </cell>
          <cell r="J70" t="str">
            <v>---</v>
          </cell>
          <cell r="K70">
            <v>1</v>
          </cell>
          <cell r="L70">
            <v>2</v>
          </cell>
          <cell r="M70">
            <v>2</v>
          </cell>
          <cell r="N70">
            <v>0</v>
          </cell>
          <cell r="O70">
            <v>1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  <cell r="AI70">
            <v>8.0000000000000002E-3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Internal Memo Score(5)</v>
          </cell>
          <cell r="B72">
            <v>0</v>
          </cell>
          <cell r="C72">
            <v>0</v>
          </cell>
          <cell r="D72">
            <v>0</v>
          </cell>
          <cell r="E72">
            <v>5</v>
          </cell>
          <cell r="F72">
            <v>5</v>
          </cell>
          <cell r="G72">
            <v>0</v>
          </cell>
          <cell r="H72">
            <v>5</v>
          </cell>
          <cell r="I72">
            <v>0</v>
          </cell>
          <cell r="J72" t="str">
            <v>---</v>
          </cell>
          <cell r="K72">
            <v>2.5</v>
          </cell>
          <cell r="L72">
            <v>0</v>
          </cell>
          <cell r="M72">
            <v>0</v>
          </cell>
          <cell r="N72">
            <v>5</v>
          </cell>
          <cell r="O72">
            <v>0</v>
          </cell>
          <cell r="P72">
            <v>2.5</v>
          </cell>
          <cell r="Q72">
            <v>5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  <row r="73">
          <cell r="A73" t="str">
            <v>AUG.(WK-2)</v>
          </cell>
          <cell r="B73">
            <v>1022</v>
          </cell>
          <cell r="C73" t="str">
            <v>Deepak Singh</v>
          </cell>
          <cell r="D73" t="e">
            <v>#REF!</v>
          </cell>
          <cell r="E73">
            <v>59.179283556064782</v>
          </cell>
          <cell r="F73">
            <v>66.946812643928823</v>
          </cell>
          <cell r="G73">
            <v>1</v>
          </cell>
          <cell r="H73">
            <v>41719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Performance Score</v>
          </cell>
          <cell r="B74">
            <v>37.669621802002226</v>
          </cell>
          <cell r="C74">
            <v>48.849802031779106</v>
          </cell>
          <cell r="D74">
            <v>45.913072106705279</v>
          </cell>
          <cell r="E74">
            <v>52.24962102383784</v>
          </cell>
          <cell r="F74">
            <v>44.382451292429792</v>
          </cell>
          <cell r="G74">
            <v>65.002944630129917</v>
          </cell>
          <cell r="H74">
            <v>53.189252697626642</v>
          </cell>
          <cell r="I74">
            <v>53.608744968858588</v>
          </cell>
          <cell r="J74">
            <v>48.598424639085501</v>
          </cell>
          <cell r="K74">
            <v>52.228138536488011</v>
          </cell>
          <cell r="L74">
            <v>62.622960269463796</v>
          </cell>
          <cell r="M74">
            <v>64.52641624122117</v>
          </cell>
          <cell r="N74">
            <v>54.43132500166378</v>
          </cell>
          <cell r="O74">
            <v>49.47057793192181</v>
          </cell>
          <cell r="P74">
            <v>57.013276691277717</v>
          </cell>
          <cell r="Q74">
            <v>62.27445537994258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  <cell r="AF74">
            <v>45.871902525869018</v>
          </cell>
          <cell r="AG74">
            <v>75.664819775659339</v>
          </cell>
          <cell r="AH74">
            <v>55.817593178947682</v>
          </cell>
          <cell r="AI74">
            <v>68.680231562485716</v>
          </cell>
          <cell r="AJ74">
            <v>76.643851697960628</v>
          </cell>
          <cell r="AK74">
            <v>70.954391946622565</v>
          </cell>
          <cell r="AL74">
            <v>73.430312904854858</v>
          </cell>
          <cell r="AM74">
            <v>74.289064124084618</v>
          </cell>
          <cell r="AN74">
            <v>59.557319913472767</v>
          </cell>
          <cell r="AO74">
            <v>73.749571743774936</v>
          </cell>
          <cell r="AP74">
            <v>75.08827152363358</v>
          </cell>
          <cell r="AQ74">
            <v>75.188075156254428</v>
          </cell>
          <cell r="AR74">
            <v>73.794899928920671</v>
          </cell>
          <cell r="AS74">
            <v>73.841097331236099</v>
          </cell>
          <cell r="AT74">
            <v>72.19861218382573</v>
          </cell>
          <cell r="AU74">
            <v>74.018775995940928</v>
          </cell>
        </row>
      </sheetData>
      <sheetData sheetId="2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>
            <v>0</v>
          </cell>
          <cell r="AJ7">
            <v>0</v>
          </cell>
          <cell r="AK7">
            <v>0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0</v>
          </cell>
          <cell r="AJ11">
            <v>0</v>
          </cell>
          <cell r="AK11">
            <v>0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0</v>
          </cell>
          <cell r="AJ14">
            <v>0</v>
          </cell>
          <cell r="AK14">
            <v>0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171526</v>
          </cell>
          <cell r="R21">
            <v>225740</v>
          </cell>
          <cell r="S21">
            <v>174108</v>
          </cell>
          <cell r="T21">
            <v>51969</v>
          </cell>
          <cell r="U21">
            <v>118965</v>
          </cell>
          <cell r="V21">
            <v>742308</v>
          </cell>
          <cell r="W21">
            <v>97365</v>
          </cell>
          <cell r="X21">
            <v>222272</v>
          </cell>
          <cell r="Y21">
            <v>324117</v>
          </cell>
          <cell r="Z21">
            <v>285913</v>
          </cell>
          <cell r="AA21">
            <v>196479</v>
          </cell>
          <cell r="AB21">
            <v>1671975</v>
          </cell>
          <cell r="AC21">
            <v>69430</v>
          </cell>
          <cell r="AD21">
            <v>232077</v>
          </cell>
          <cell r="AE21">
            <v>264050</v>
          </cell>
          <cell r="AF21">
            <v>174404</v>
          </cell>
          <cell r="AG21">
            <v>368230</v>
          </cell>
          <cell r="AH21">
            <v>71730</v>
          </cell>
          <cell r="AI21">
            <v>1108191</v>
          </cell>
          <cell r="AJ21">
            <v>218330</v>
          </cell>
          <cell r="AK21">
            <v>51155</v>
          </cell>
          <cell r="AL21">
            <v>295444</v>
          </cell>
          <cell r="AM21">
            <v>46835</v>
          </cell>
          <cell r="AN21">
            <v>150440</v>
          </cell>
          <cell r="AO21">
            <v>762204</v>
          </cell>
          <cell r="AP21">
            <v>150379</v>
          </cell>
          <cell r="AQ21">
            <v>357231</v>
          </cell>
          <cell r="AR21">
            <v>302563</v>
          </cell>
          <cell r="AS21">
            <v>286346</v>
          </cell>
          <cell r="AT21">
            <v>265277</v>
          </cell>
          <cell r="AU21">
            <v>1361796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Rejects @ inprocess in W/C &amp; Prep. Area</v>
          </cell>
          <cell r="B25">
            <v>1456</v>
          </cell>
          <cell r="C25">
            <v>1343</v>
          </cell>
          <cell r="D25">
            <v>0</v>
          </cell>
          <cell r="E25">
            <v>0</v>
          </cell>
          <cell r="F25">
            <v>1304</v>
          </cell>
          <cell r="G25">
            <v>993</v>
          </cell>
          <cell r="H25">
            <v>373</v>
          </cell>
          <cell r="I25">
            <v>1809</v>
          </cell>
          <cell r="J25">
            <v>4479</v>
          </cell>
          <cell r="K25">
            <v>653</v>
          </cell>
          <cell r="L25">
            <v>553</v>
          </cell>
          <cell r="M25">
            <v>553</v>
          </cell>
          <cell r="N25">
            <v>1471</v>
          </cell>
          <cell r="O25">
            <v>787</v>
          </cell>
          <cell r="P25">
            <v>4017</v>
          </cell>
          <cell r="Q25">
            <v>139</v>
          </cell>
          <cell r="R25">
            <v>490</v>
          </cell>
          <cell r="S25">
            <v>43</v>
          </cell>
          <cell r="T25">
            <v>27</v>
          </cell>
          <cell r="U25">
            <v>26</v>
          </cell>
          <cell r="V25">
            <v>725</v>
          </cell>
          <cell r="W25">
            <v>4</v>
          </cell>
          <cell r="X25">
            <v>0</v>
          </cell>
          <cell r="Y25">
            <v>204</v>
          </cell>
          <cell r="Z25">
            <v>0</v>
          </cell>
          <cell r="AA25">
            <v>0</v>
          </cell>
          <cell r="AB25">
            <v>933</v>
          </cell>
          <cell r="AC25">
            <v>0</v>
          </cell>
          <cell r="AD25">
            <v>6</v>
          </cell>
          <cell r="AE25">
            <v>1</v>
          </cell>
          <cell r="AF25">
            <v>8</v>
          </cell>
          <cell r="AG25">
            <v>326</v>
          </cell>
          <cell r="AH25">
            <v>0</v>
          </cell>
          <cell r="AI25">
            <v>341</v>
          </cell>
          <cell r="AJ25">
            <v>4</v>
          </cell>
          <cell r="AK25">
            <v>50</v>
          </cell>
          <cell r="AL25">
            <v>18</v>
          </cell>
          <cell r="AM25">
            <v>6</v>
          </cell>
          <cell r="AN25">
            <v>0</v>
          </cell>
          <cell r="AO25">
            <v>78</v>
          </cell>
          <cell r="AP25">
            <v>0</v>
          </cell>
          <cell r="AQ25">
            <v>36</v>
          </cell>
          <cell r="AR25">
            <v>308</v>
          </cell>
          <cell r="AS25">
            <v>320</v>
          </cell>
          <cell r="AT25">
            <v>180</v>
          </cell>
          <cell r="AU25">
            <v>844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assembly area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 assembly area</v>
          </cell>
          <cell r="B28">
            <v>3</v>
          </cell>
          <cell r="C28">
            <v>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9</v>
          </cell>
          <cell r="R28">
            <v>39</v>
          </cell>
          <cell r="S28">
            <v>4</v>
          </cell>
          <cell r="T28">
            <v>6</v>
          </cell>
          <cell r="U28">
            <v>0</v>
          </cell>
          <cell r="V28">
            <v>58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0</v>
          </cell>
          <cell r="AB28">
            <v>62</v>
          </cell>
          <cell r="AC28">
            <v>0</v>
          </cell>
          <cell r="AD28">
            <v>14</v>
          </cell>
          <cell r="AE28">
            <v>0</v>
          </cell>
          <cell r="AF28">
            <v>2</v>
          </cell>
          <cell r="AG28">
            <v>1</v>
          </cell>
          <cell r="AH28">
            <v>3</v>
          </cell>
          <cell r="AI28">
            <v>17</v>
          </cell>
          <cell r="AJ28">
            <v>7</v>
          </cell>
          <cell r="AK28">
            <v>0</v>
          </cell>
          <cell r="AL28">
            <v>3</v>
          </cell>
          <cell r="AM28">
            <v>1</v>
          </cell>
          <cell r="AN28">
            <v>0</v>
          </cell>
          <cell r="AO28">
            <v>11</v>
          </cell>
          <cell r="AP28">
            <v>4</v>
          </cell>
          <cell r="AQ28">
            <v>0</v>
          </cell>
          <cell r="AR28">
            <v>5</v>
          </cell>
          <cell r="AS28">
            <v>0</v>
          </cell>
          <cell r="AT28">
            <v>3</v>
          </cell>
          <cell r="AU28">
            <v>12</v>
          </cell>
        </row>
        <row r="29">
          <cell r="A29" t="str">
            <v>Total Manufacturing Rejects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  <cell r="AI29">
            <v>375</v>
          </cell>
          <cell r="AJ29">
            <v>20</v>
          </cell>
          <cell r="AK29">
            <v>52</v>
          </cell>
          <cell r="AL29">
            <v>22</v>
          </cell>
          <cell r="AM29">
            <v>15</v>
          </cell>
          <cell r="AN29">
            <v>0</v>
          </cell>
          <cell r="AO29">
            <v>109</v>
          </cell>
          <cell r="AP29">
            <v>4</v>
          </cell>
          <cell r="AQ29">
            <v>37</v>
          </cell>
          <cell r="AR29">
            <v>319</v>
          </cell>
          <cell r="AS29">
            <v>320</v>
          </cell>
          <cell r="AT29">
            <v>188</v>
          </cell>
          <cell r="AU29">
            <v>864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Deviation Score (5)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</row>
        <row r="33">
          <cell r="A33" t="str">
            <v>Rejects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>
            <v>148</v>
          </cell>
          <cell r="H33">
            <v>17</v>
          </cell>
          <cell r="I33">
            <v>15</v>
          </cell>
          <cell r="J33">
            <v>224</v>
          </cell>
          <cell r="K33">
            <v>3</v>
          </cell>
          <cell r="L33">
            <v>671</v>
          </cell>
          <cell r="M33">
            <v>150</v>
          </cell>
          <cell r="N33">
            <v>98</v>
          </cell>
          <cell r="O33">
            <v>787</v>
          </cell>
          <cell r="P33">
            <v>1709</v>
          </cell>
          <cell r="Q33">
            <v>59</v>
          </cell>
          <cell r="R33">
            <v>529</v>
          </cell>
          <cell r="S33">
            <v>47</v>
          </cell>
          <cell r="T33">
            <v>35</v>
          </cell>
          <cell r="U33">
            <v>26</v>
          </cell>
          <cell r="V33">
            <v>696</v>
          </cell>
          <cell r="W33">
            <v>11</v>
          </cell>
          <cell r="X33">
            <v>0</v>
          </cell>
          <cell r="Y33">
            <v>206</v>
          </cell>
          <cell r="Z33">
            <v>3</v>
          </cell>
          <cell r="AA33">
            <v>4</v>
          </cell>
          <cell r="AB33">
            <v>916</v>
          </cell>
          <cell r="AC33">
            <v>7</v>
          </cell>
          <cell r="AD33">
            <v>20</v>
          </cell>
          <cell r="AE33">
            <v>9</v>
          </cell>
          <cell r="AF33">
            <v>10</v>
          </cell>
          <cell r="AG33">
            <v>329</v>
          </cell>
          <cell r="AH33">
            <v>4</v>
          </cell>
          <cell r="AI33">
            <v>375</v>
          </cell>
          <cell r="AJ33">
            <v>11</v>
          </cell>
          <cell r="AK33">
            <v>50</v>
          </cell>
          <cell r="AL33">
            <v>22</v>
          </cell>
          <cell r="AM33">
            <v>7</v>
          </cell>
          <cell r="AN33">
            <v>0</v>
          </cell>
          <cell r="AO33">
            <v>89</v>
          </cell>
          <cell r="AP33">
            <v>4</v>
          </cell>
          <cell r="AQ33">
            <v>36</v>
          </cell>
          <cell r="AR33">
            <v>313</v>
          </cell>
          <cell r="AS33">
            <v>320</v>
          </cell>
          <cell r="AT33">
            <v>188</v>
          </cell>
          <cell r="AU33">
            <v>856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0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9.8931167165455332</v>
          </cell>
          <cell r="AJ36">
            <v>9.9918669131238449</v>
          </cell>
          <cell r="AK36">
            <v>9.9482133609528738</v>
          </cell>
          <cell r="AL36">
            <v>9.9833736396614263</v>
          </cell>
          <cell r="AM36">
            <v>9.9851380042462843</v>
          </cell>
          <cell r="AN36">
            <v>10</v>
          </cell>
          <cell r="AO36">
            <v>9.9784095871136778</v>
          </cell>
          <cell r="AP36">
            <v>9.9951219512195131</v>
          </cell>
          <cell r="AQ36">
            <v>9.9591466182478445</v>
          </cell>
          <cell r="AR36">
            <v>9.8199183015936935</v>
          </cell>
          <cell r="AS36">
            <v>9.6288994549460742</v>
          </cell>
          <cell r="AT36">
            <v>9.7120539133098482</v>
          </cell>
          <cell r="AU36">
            <v>9.1965458982541772</v>
          </cell>
        </row>
        <row r="37">
          <cell r="A37" t="str">
            <v>Customer Complaints (External)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1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  <cell r="AI39">
            <v>0</v>
          </cell>
          <cell r="AJ39">
            <v>0</v>
          </cell>
          <cell r="AK39">
            <v>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</row>
        <row r="42">
          <cell r="A42" t="str">
            <v>Total Suggestions received during the week</v>
          </cell>
          <cell r="B42">
            <v>2</v>
          </cell>
          <cell r="C42">
            <v>0</v>
          </cell>
          <cell r="D42">
            <v>2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15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2</v>
          </cell>
          <cell r="Q42">
            <v>3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4</v>
          </cell>
          <cell r="W42">
            <v>2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6</v>
          </cell>
          <cell r="AC42">
            <v>0</v>
          </cell>
          <cell r="AD42">
            <v>4</v>
          </cell>
          <cell r="AE42">
            <v>5</v>
          </cell>
          <cell r="AF42">
            <v>3</v>
          </cell>
          <cell r="AG42">
            <v>2</v>
          </cell>
          <cell r="AH42">
            <v>2</v>
          </cell>
          <cell r="AI42">
            <v>14</v>
          </cell>
          <cell r="AJ42">
            <v>0</v>
          </cell>
          <cell r="AK42">
            <v>0</v>
          </cell>
          <cell r="AL42">
            <v>4</v>
          </cell>
          <cell r="AM42">
            <v>0</v>
          </cell>
          <cell r="AN42">
            <v>0</v>
          </cell>
          <cell r="AO42">
            <v>0.8</v>
          </cell>
          <cell r="AP42">
            <v>1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0.4</v>
          </cell>
        </row>
        <row r="43">
          <cell r="A43" t="str">
            <v>Tangible  suggetions  received in a week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1</v>
          </cell>
          <cell r="R43">
            <v>0</v>
          </cell>
          <cell r="S43">
            <v>0</v>
          </cell>
          <cell r="T43">
            <v>1</v>
          </cell>
          <cell r="U43">
            <v>0</v>
          </cell>
          <cell r="V43">
            <v>2</v>
          </cell>
          <cell r="W43">
            <v>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</v>
          </cell>
          <cell r="AC43">
            <v>0</v>
          </cell>
          <cell r="AD43">
            <v>1</v>
          </cell>
          <cell r="AE43">
            <v>0</v>
          </cell>
          <cell r="AF43">
            <v>2</v>
          </cell>
          <cell r="AG43">
            <v>0</v>
          </cell>
          <cell r="AH43">
            <v>0</v>
          </cell>
          <cell r="AI43">
            <v>3</v>
          </cell>
          <cell r="AJ43">
            <v>0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0.4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Intangible  suggetions  received in a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1</v>
          </cell>
          <cell r="Q44">
            <v>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2</v>
          </cell>
          <cell r="AC44">
            <v>0</v>
          </cell>
          <cell r="AD44">
            <v>3</v>
          </cell>
          <cell r="AE44">
            <v>5</v>
          </cell>
          <cell r="AF44">
            <v>1</v>
          </cell>
          <cell r="AG44">
            <v>2</v>
          </cell>
          <cell r="AH44">
            <v>2</v>
          </cell>
          <cell r="AI44">
            <v>11</v>
          </cell>
          <cell r="AJ44">
            <v>0</v>
          </cell>
          <cell r="AK44">
            <v>0</v>
          </cell>
          <cell r="AL44">
            <v>2</v>
          </cell>
          <cell r="AM44">
            <v>0</v>
          </cell>
          <cell r="AN44">
            <v>0</v>
          </cell>
          <cell r="AO44">
            <v>0.4</v>
          </cell>
          <cell r="AP44">
            <v>1</v>
          </cell>
          <cell r="AQ44">
            <v>0</v>
          </cell>
          <cell r="AR44">
            <v>1</v>
          </cell>
          <cell r="AS44">
            <v>0</v>
          </cell>
          <cell r="AT44">
            <v>0</v>
          </cell>
          <cell r="AU44">
            <v>0.4</v>
          </cell>
        </row>
        <row r="45">
          <cell r="A45" t="str">
            <v>Total Cell Members</v>
          </cell>
          <cell r="B45">
            <v>49</v>
          </cell>
          <cell r="C45">
            <v>49</v>
          </cell>
          <cell r="D45">
            <v>98</v>
          </cell>
          <cell r="E45">
            <v>49</v>
          </cell>
          <cell r="F45">
            <v>47</v>
          </cell>
          <cell r="G45">
            <v>47</v>
          </cell>
          <cell r="H45">
            <v>45</v>
          </cell>
          <cell r="I45">
            <v>3</v>
          </cell>
          <cell r="J45">
            <v>188</v>
          </cell>
          <cell r="K45">
            <v>45</v>
          </cell>
          <cell r="L45">
            <v>45</v>
          </cell>
          <cell r="M45">
            <v>45</v>
          </cell>
          <cell r="N45">
            <v>45</v>
          </cell>
          <cell r="O45">
            <v>45</v>
          </cell>
          <cell r="P45">
            <v>225</v>
          </cell>
          <cell r="Q45">
            <v>52</v>
          </cell>
          <cell r="R45">
            <v>52</v>
          </cell>
          <cell r="S45">
            <v>52</v>
          </cell>
          <cell r="T45">
            <v>52</v>
          </cell>
          <cell r="U45">
            <v>52</v>
          </cell>
          <cell r="V45">
            <v>260</v>
          </cell>
          <cell r="W45">
            <v>54</v>
          </cell>
          <cell r="X45">
            <v>54</v>
          </cell>
          <cell r="Y45">
            <v>54</v>
          </cell>
          <cell r="Z45">
            <v>48</v>
          </cell>
          <cell r="AA45">
            <v>48</v>
          </cell>
          <cell r="AB45">
            <v>470</v>
          </cell>
          <cell r="AC45">
            <v>48</v>
          </cell>
          <cell r="AD45">
            <v>48</v>
          </cell>
          <cell r="AE45">
            <v>48</v>
          </cell>
          <cell r="AF45">
            <v>48</v>
          </cell>
          <cell r="AG45">
            <v>48</v>
          </cell>
          <cell r="AH45">
            <v>48</v>
          </cell>
          <cell r="AI45">
            <v>240</v>
          </cell>
          <cell r="AJ45">
            <v>48</v>
          </cell>
          <cell r="AK45">
            <v>48</v>
          </cell>
          <cell r="AL45">
            <v>48</v>
          </cell>
          <cell r="AM45">
            <v>48</v>
          </cell>
          <cell r="AN45">
            <v>48</v>
          </cell>
          <cell r="AO45">
            <v>48</v>
          </cell>
          <cell r="AP45">
            <v>48</v>
          </cell>
          <cell r="AQ45">
            <v>48</v>
          </cell>
          <cell r="AR45">
            <v>48</v>
          </cell>
          <cell r="AS45">
            <v>48</v>
          </cell>
          <cell r="AT45">
            <v>48</v>
          </cell>
          <cell r="AU45">
            <v>48</v>
          </cell>
        </row>
        <row r="46">
          <cell r="A46" t="str">
            <v>Suggestion scheme score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5</v>
          </cell>
          <cell r="R46">
            <v>0</v>
          </cell>
          <cell r="S46">
            <v>0</v>
          </cell>
          <cell r="T46">
            <v>5</v>
          </cell>
          <cell r="U46">
            <v>0</v>
          </cell>
          <cell r="V46">
            <v>0.76923076923076927</v>
          </cell>
          <cell r="W46">
            <v>1.8518518518518516</v>
          </cell>
          <cell r="X46">
            <v>0</v>
          </cell>
          <cell r="Y46">
            <v>0</v>
          </cell>
          <cell r="Z46">
            <v>0</v>
          </cell>
          <cell r="AA46">
            <v>1.0416666666666665</v>
          </cell>
          <cell r="AB46">
            <v>0.63829787234042545</v>
          </cell>
          <cell r="AC46">
            <v>0</v>
          </cell>
          <cell r="AD46">
            <v>4.1666666666666661</v>
          </cell>
          <cell r="AE46">
            <v>5</v>
          </cell>
          <cell r="AF46">
            <v>3.125</v>
          </cell>
          <cell r="AG46">
            <v>2.083333333333333</v>
          </cell>
          <cell r="AH46">
            <v>2.083333333333333</v>
          </cell>
          <cell r="AI46">
            <v>2.9166666666666665</v>
          </cell>
          <cell r="AJ46">
            <v>0</v>
          </cell>
          <cell r="AK46">
            <v>0</v>
          </cell>
          <cell r="AL46">
            <v>4.1666666666666661</v>
          </cell>
          <cell r="AM46">
            <v>0</v>
          </cell>
          <cell r="AN46">
            <v>0</v>
          </cell>
          <cell r="AO46">
            <v>0.83333333333333337</v>
          </cell>
          <cell r="AP46">
            <v>1.0416666666666665</v>
          </cell>
          <cell r="AQ46">
            <v>0</v>
          </cell>
          <cell r="AR46">
            <v>1.0416666666666665</v>
          </cell>
          <cell r="AS46">
            <v>0</v>
          </cell>
          <cell r="AT46">
            <v>0</v>
          </cell>
          <cell r="AU46">
            <v>0.41666666666666669</v>
          </cell>
        </row>
        <row r="47">
          <cell r="A47" t="str">
            <v>the concept of independent focussed factory.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5 S Audit Score</v>
          </cell>
          <cell r="B48">
            <v>4.3499999999999996</v>
          </cell>
          <cell r="C48">
            <v>4.3499999999999996</v>
          </cell>
          <cell r="D48">
            <v>4.3499999999999996</v>
          </cell>
          <cell r="E48">
            <v>2.6190476190476191</v>
          </cell>
          <cell r="F48">
            <v>2.62</v>
          </cell>
          <cell r="G48">
            <v>2.62</v>
          </cell>
          <cell r="H48">
            <v>2.62</v>
          </cell>
          <cell r="I48">
            <v>0</v>
          </cell>
          <cell r="J48">
            <v>2.619761904761905</v>
          </cell>
          <cell r="K48">
            <v>2.82</v>
          </cell>
          <cell r="L48">
            <v>3.05</v>
          </cell>
          <cell r="M48">
            <v>2.68</v>
          </cell>
          <cell r="N48">
            <v>3.05</v>
          </cell>
          <cell r="O48">
            <v>2.82</v>
          </cell>
          <cell r="P48">
            <v>2.8839999999999995</v>
          </cell>
          <cell r="Q48">
            <v>2.95</v>
          </cell>
          <cell r="R48">
            <v>2.64</v>
          </cell>
          <cell r="S48">
            <v>1.59</v>
          </cell>
          <cell r="T48">
            <v>1.95</v>
          </cell>
          <cell r="U48">
            <v>1.95</v>
          </cell>
          <cell r="V48">
            <v>2.2159999999999997</v>
          </cell>
          <cell r="W48">
            <v>1.36</v>
          </cell>
          <cell r="X48">
            <v>1.23</v>
          </cell>
          <cell r="Y48">
            <v>1.72</v>
          </cell>
          <cell r="Z48">
            <v>1.5</v>
          </cell>
          <cell r="AA48">
            <v>1.5449999999999999</v>
          </cell>
          <cell r="AB48">
            <v>1.6052</v>
          </cell>
          <cell r="AC48">
            <v>1.61</v>
          </cell>
          <cell r="AD48">
            <v>1.27</v>
          </cell>
          <cell r="AE48">
            <v>1.27</v>
          </cell>
          <cell r="AF48">
            <v>1.73</v>
          </cell>
          <cell r="AG48">
            <v>1.68</v>
          </cell>
          <cell r="AH48">
            <v>1.68</v>
          </cell>
          <cell r="AI48">
            <v>1.512</v>
          </cell>
          <cell r="AJ48">
            <v>1.51</v>
          </cell>
          <cell r="AK48">
            <v>1.51</v>
          </cell>
          <cell r="AL48">
            <v>1.27</v>
          </cell>
          <cell r="AM48">
            <v>2.2599999999999998</v>
          </cell>
          <cell r="AN48">
            <v>2.2599999999999998</v>
          </cell>
          <cell r="AO48">
            <v>1.7619999999999998</v>
          </cell>
          <cell r="AP48">
            <v>2.3199999999999998</v>
          </cell>
          <cell r="AQ48">
            <v>2.13</v>
          </cell>
          <cell r="AR48">
            <v>2</v>
          </cell>
          <cell r="AS48">
            <v>2.25</v>
          </cell>
          <cell r="AT48">
            <v>2.1818181818181817</v>
          </cell>
          <cell r="AU48">
            <v>2.1763636363636363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45.7</v>
          </cell>
          <cell r="J49">
            <v>63.59</v>
          </cell>
          <cell r="K49">
            <v>73</v>
          </cell>
          <cell r="L49">
            <v>73</v>
          </cell>
          <cell r="M49">
            <v>73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</row>
        <row r="50">
          <cell r="A50" t="str">
            <v>Productivity (%) for the week</v>
          </cell>
          <cell r="B50">
            <v>31.67</v>
          </cell>
          <cell r="C50">
            <v>29</v>
          </cell>
          <cell r="D50">
            <v>30.335000000000001</v>
          </cell>
          <cell r="E50">
            <v>28</v>
          </cell>
          <cell r="F50">
            <v>34</v>
          </cell>
          <cell r="G50">
            <v>31</v>
          </cell>
          <cell r="H50">
            <v>42</v>
          </cell>
          <cell r="I50">
            <v>5</v>
          </cell>
          <cell r="J50">
            <v>27</v>
          </cell>
          <cell r="K50">
            <v>35</v>
          </cell>
          <cell r="L50">
            <v>42</v>
          </cell>
          <cell r="M50">
            <v>46</v>
          </cell>
          <cell r="N50">
            <v>42</v>
          </cell>
          <cell r="O50">
            <v>39</v>
          </cell>
          <cell r="P50">
            <v>40.799999999999997</v>
          </cell>
          <cell r="Q50">
            <v>35</v>
          </cell>
          <cell r="R50">
            <v>35</v>
          </cell>
          <cell r="S50">
            <v>31</v>
          </cell>
          <cell r="T50">
            <v>41</v>
          </cell>
          <cell r="U50">
            <v>36</v>
          </cell>
          <cell r="V50">
            <v>35.6</v>
          </cell>
          <cell r="W50">
            <v>45</v>
          </cell>
          <cell r="X50">
            <v>43</v>
          </cell>
          <cell r="Y50">
            <v>42</v>
          </cell>
          <cell r="Z50">
            <v>38</v>
          </cell>
          <cell r="AA50">
            <v>38</v>
          </cell>
          <cell r="AB50">
            <v>40.72</v>
          </cell>
          <cell r="AC50">
            <v>31</v>
          </cell>
          <cell r="AD50">
            <v>37</v>
          </cell>
          <cell r="AE50">
            <v>43</v>
          </cell>
          <cell r="AF50">
            <v>34</v>
          </cell>
          <cell r="AG50">
            <v>47</v>
          </cell>
          <cell r="AH50">
            <v>48</v>
          </cell>
          <cell r="AI50">
            <v>38.4</v>
          </cell>
          <cell r="AJ50">
            <v>44</v>
          </cell>
          <cell r="AK50">
            <v>33</v>
          </cell>
          <cell r="AL50">
            <v>41</v>
          </cell>
          <cell r="AM50">
            <v>41</v>
          </cell>
          <cell r="AN50">
            <v>41</v>
          </cell>
          <cell r="AO50">
            <v>40</v>
          </cell>
          <cell r="AP50">
            <v>43</v>
          </cell>
          <cell r="AQ50">
            <v>47</v>
          </cell>
          <cell r="AR50">
            <v>40</v>
          </cell>
          <cell r="AS50">
            <v>53</v>
          </cell>
          <cell r="AT50">
            <v>52</v>
          </cell>
          <cell r="AU50">
            <v>47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  <cell r="AI52">
            <v>0</v>
          </cell>
          <cell r="AJ52">
            <v>0</v>
          </cell>
          <cell r="AK52">
            <v>0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On time Performance (%)</v>
          </cell>
          <cell r="B53">
            <v>44</v>
          </cell>
          <cell r="C53">
            <v>47</v>
          </cell>
          <cell r="D53">
            <v>45.5</v>
          </cell>
          <cell r="E53">
            <v>43</v>
          </cell>
          <cell r="F53">
            <v>97</v>
          </cell>
          <cell r="G53">
            <v>71</v>
          </cell>
          <cell r="H53">
            <v>30</v>
          </cell>
          <cell r="I53">
            <v>2</v>
          </cell>
          <cell r="J53">
            <v>48.2</v>
          </cell>
          <cell r="K53">
            <v>80</v>
          </cell>
          <cell r="L53">
            <v>73</v>
          </cell>
          <cell r="M53">
            <v>60</v>
          </cell>
          <cell r="N53">
            <v>66</v>
          </cell>
          <cell r="O53">
            <v>68</v>
          </cell>
          <cell r="P53">
            <v>69.400000000000006</v>
          </cell>
          <cell r="Q53">
            <v>149</v>
          </cell>
          <cell r="R53">
            <v>149</v>
          </cell>
          <cell r="S53">
            <v>0</v>
          </cell>
          <cell r="T53">
            <v>0</v>
          </cell>
          <cell r="U53">
            <v>0</v>
          </cell>
          <cell r="V53">
            <v>59.6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  <cell r="AG53">
            <v>100</v>
          </cell>
          <cell r="AH53">
            <v>100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100</v>
          </cell>
          <cell r="AN53">
            <v>100</v>
          </cell>
          <cell r="AO53">
            <v>100</v>
          </cell>
          <cell r="AP53">
            <v>100</v>
          </cell>
          <cell r="AQ53">
            <v>100</v>
          </cell>
          <cell r="AR53">
            <v>100</v>
          </cell>
          <cell r="AS53">
            <v>100</v>
          </cell>
          <cell r="AT53">
            <v>100</v>
          </cell>
          <cell r="AU53">
            <v>100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I54">
            <v>62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Attendance (%)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>
            <v>85.6</v>
          </cell>
          <cell r="Q56">
            <v>86</v>
          </cell>
          <cell r="R56">
            <v>85</v>
          </cell>
          <cell r="S56">
            <v>86</v>
          </cell>
          <cell r="T56">
            <v>88</v>
          </cell>
          <cell r="U56">
            <v>91</v>
          </cell>
          <cell r="V56">
            <v>87.2</v>
          </cell>
          <cell r="W56">
            <v>86</v>
          </cell>
          <cell r="X56">
            <v>87</v>
          </cell>
          <cell r="Y56">
            <v>86</v>
          </cell>
          <cell r="Z56">
            <v>84</v>
          </cell>
          <cell r="AA56">
            <v>92</v>
          </cell>
          <cell r="AB56">
            <v>86.039999999999992</v>
          </cell>
          <cell r="AC56">
            <v>88</v>
          </cell>
          <cell r="AD56">
            <v>86</v>
          </cell>
          <cell r="AE56">
            <v>88</v>
          </cell>
          <cell r="AF56">
            <v>90</v>
          </cell>
          <cell r="AG56">
            <v>90</v>
          </cell>
          <cell r="AH56">
            <v>90</v>
          </cell>
          <cell r="AI56">
            <v>88.4</v>
          </cell>
          <cell r="AJ56">
            <v>89</v>
          </cell>
          <cell r="AK56">
            <v>76</v>
          </cell>
          <cell r="AL56">
            <v>87</v>
          </cell>
          <cell r="AM56">
            <v>84</v>
          </cell>
          <cell r="AN56">
            <v>81</v>
          </cell>
          <cell r="AO56">
            <v>83.4</v>
          </cell>
          <cell r="AP56">
            <v>84</v>
          </cell>
          <cell r="AQ56">
            <v>87</v>
          </cell>
          <cell r="AR56">
            <v>88</v>
          </cell>
          <cell r="AS56">
            <v>84</v>
          </cell>
          <cell r="AT56">
            <v>78</v>
          </cell>
          <cell r="AU56">
            <v>84.2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I57">
            <v>47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Line stopped in min.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>
            <v>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I60">
            <v>41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D61" t="e">
            <v>#REF!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  <cell r="AI62">
            <v>0.6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50.59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Scrap Value(%of net sales)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  <cell r="AI65">
            <v>0</v>
          </cell>
          <cell r="AJ65">
            <v>0</v>
          </cell>
          <cell r="AK65">
            <v>0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Scrap Value(%of net sales)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Internal Memos issued during the week</v>
          </cell>
          <cell r="B68" t="e">
            <v>#REF!</v>
          </cell>
          <cell r="C68" t="e">
            <v>#REF!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 t="e">
            <v>#REF!</v>
          </cell>
          <cell r="AG68" t="e">
            <v>#REF!</v>
          </cell>
          <cell r="AH68" t="e">
            <v>#REF!</v>
          </cell>
          <cell r="AI68">
            <v>0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 Score</v>
          </cell>
          <cell r="B70">
            <v>0</v>
          </cell>
          <cell r="C70">
            <v>0</v>
          </cell>
          <cell r="D70">
            <v>0</v>
          </cell>
          <cell r="E70">
            <v>5</v>
          </cell>
          <cell r="F70">
            <v>5</v>
          </cell>
          <cell r="G70">
            <v>0</v>
          </cell>
          <cell r="H70">
            <v>5</v>
          </cell>
          <cell r="I70">
            <v>0</v>
          </cell>
          <cell r="J70" t="str">
            <v>---</v>
          </cell>
          <cell r="K70">
            <v>5</v>
          </cell>
          <cell r="L70">
            <v>0</v>
          </cell>
          <cell r="M70">
            <v>2.5</v>
          </cell>
          <cell r="N70">
            <v>5</v>
          </cell>
          <cell r="O70">
            <v>0</v>
          </cell>
          <cell r="P70">
            <v>0</v>
          </cell>
          <cell r="Q70">
            <v>5</v>
          </cell>
          <cell r="R70">
            <v>5</v>
          </cell>
          <cell r="S70">
            <v>5</v>
          </cell>
          <cell r="T70">
            <v>5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5</v>
          </cell>
          <cell r="AC70">
            <v>5</v>
          </cell>
          <cell r="AD70">
            <v>5</v>
          </cell>
          <cell r="AE70">
            <v>5</v>
          </cell>
          <cell r="AI70">
            <v>5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Performance Score</v>
          </cell>
          <cell r="B72">
            <v>53.283179962894252</v>
          </cell>
          <cell r="C72">
            <v>54.274765566123513</v>
          </cell>
          <cell r="D72">
            <v>53.786224843508613</v>
          </cell>
          <cell r="E72">
            <v>52.437750382704792</v>
          </cell>
          <cell r="F72">
            <v>53.551478117258611</v>
          </cell>
          <cell r="G72">
            <v>51.368200799457888</v>
          </cell>
          <cell r="H72">
            <v>54.55777186874225</v>
          </cell>
          <cell r="I72">
            <v>0</v>
          </cell>
          <cell r="J72">
            <v>52.98</v>
          </cell>
          <cell r="K72">
            <v>58.753381835283875</v>
          </cell>
          <cell r="L72">
            <v>46.504431621894142</v>
          </cell>
          <cell r="M72">
            <v>49.823873342066456</v>
          </cell>
          <cell r="N72">
            <v>52.771662988411236</v>
          </cell>
          <cell r="O72">
            <v>54.046458296613366</v>
          </cell>
          <cell r="P72">
            <v>54.268581621548314</v>
          </cell>
          <cell r="Q72">
            <v>64.879622952187887</v>
          </cell>
          <cell r="R72">
            <v>59.179283556064782</v>
          </cell>
          <cell r="S72">
            <v>53.52660871065671</v>
          </cell>
          <cell r="T72">
            <v>53.858072644706027</v>
          </cell>
          <cell r="U72">
            <v>59.917006094463247</v>
          </cell>
          <cell r="V72">
            <v>59.046695525078313</v>
          </cell>
          <cell r="W72">
            <v>63.327284340475799</v>
          </cell>
          <cell r="X72">
            <v>63.23</v>
          </cell>
          <cell r="Y72">
            <v>62.279931506215348</v>
          </cell>
          <cell r="Z72">
            <v>61.459947536488372</v>
          </cell>
          <cell r="AA72">
            <v>64.487831694844886</v>
          </cell>
          <cell r="AB72">
            <v>58.462220416017232</v>
          </cell>
          <cell r="AC72">
            <v>58.544077829690551</v>
          </cell>
          <cell r="AD72">
            <v>58.197459215609278</v>
          </cell>
          <cell r="AE72">
            <v>58.250116784535209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58.369676074995475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</sheetData>
      <sheetData sheetId="3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>
            <v>0</v>
          </cell>
          <cell r="AJ7">
            <v>0</v>
          </cell>
          <cell r="AK7">
            <v>0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0</v>
          </cell>
          <cell r="AJ11">
            <v>0</v>
          </cell>
          <cell r="AK11">
            <v>0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0</v>
          </cell>
          <cell r="AJ14">
            <v>0</v>
          </cell>
          <cell r="AK14">
            <v>0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  <cell r="BF21" t="str">
            <v>JAN (wk-1)</v>
          </cell>
          <cell r="BG21" t="str">
            <v>JAN (wk-2)</v>
          </cell>
          <cell r="BH21" t="str">
            <v>JAN (wk-3)</v>
          </cell>
          <cell r="BI21" t="str">
            <v>JAN (wk-4)</v>
          </cell>
          <cell r="BJ21">
            <v>36526</v>
          </cell>
          <cell r="BK21" t="str">
            <v>FEB(WK-1)</v>
          </cell>
          <cell r="BL21" t="str">
            <v>FEB(WK-2)</v>
          </cell>
          <cell r="BM21" t="str">
            <v>FEB(WK-3)</v>
          </cell>
          <cell r="BN21" t="str">
            <v>FEB(WK-4)</v>
          </cell>
          <cell r="BO21">
            <v>36557</v>
          </cell>
          <cell r="BP21" t="str">
            <v>MAR WK-1</v>
          </cell>
          <cell r="BQ21" t="str">
            <v>MAR WK-2</v>
          </cell>
          <cell r="BR21" t="str">
            <v>MAR WK 3</v>
          </cell>
          <cell r="BS21" t="str">
            <v>MAR WK 4</v>
          </cell>
          <cell r="BT21" t="str">
            <v>MAR WK 5</v>
          </cell>
          <cell r="BU21">
            <v>36586</v>
          </cell>
          <cell r="BV21" t="str">
            <v>APRIL WK 1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 t="str">
            <v>JUNE(WK-5)</v>
          </cell>
          <cell r="T23">
            <v>43.33</v>
          </cell>
          <cell r="U23">
            <v>36.200000000000003</v>
          </cell>
          <cell r="V23">
            <v>29</v>
          </cell>
          <cell r="W23">
            <v>30.48</v>
          </cell>
          <cell r="X23">
            <v>30</v>
          </cell>
          <cell r="Y23">
            <v>32.380000000000003</v>
          </cell>
          <cell r="Z23">
            <v>31.612000000000002</v>
          </cell>
          <cell r="AA23">
            <v>34.76</v>
          </cell>
          <cell r="AB23">
            <v>34.29</v>
          </cell>
          <cell r="AC23">
            <v>30</v>
          </cell>
          <cell r="AD23">
            <v>31.9</v>
          </cell>
          <cell r="AE23">
            <v>31.9</v>
          </cell>
          <cell r="AF23">
            <v>32.57</v>
          </cell>
          <cell r="AG23">
            <v>27.62</v>
          </cell>
          <cell r="AH23">
            <v>20.95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  <cell r="AV23">
            <v>26.3</v>
          </cell>
          <cell r="AW23">
            <v>18.631578947368421</v>
          </cell>
          <cell r="AX23">
            <v>18.63</v>
          </cell>
          <cell r="AY23">
            <v>19.206315789473685</v>
          </cell>
          <cell r="AZ23">
            <v>19.260000000000002</v>
          </cell>
          <cell r="BA23">
            <v>19.260000000000002</v>
          </cell>
          <cell r="BB23">
            <v>31.578947368421051</v>
          </cell>
          <cell r="BC23">
            <v>27</v>
          </cell>
          <cell r="BD23">
            <v>21.333333333333336</v>
          </cell>
          <cell r="BE23">
            <v>23.686456140350877</v>
          </cell>
          <cell r="BF23">
            <v>17.714285714285715</v>
          </cell>
          <cell r="BG23">
            <v>17.71</v>
          </cell>
          <cell r="BH23">
            <v>18.899999999999999</v>
          </cell>
          <cell r="BI23">
            <v>19.5</v>
          </cell>
          <cell r="BJ23">
            <v>19.502148370927319</v>
          </cell>
          <cell r="BK23">
            <v>20</v>
          </cell>
          <cell r="BL23">
            <v>28.695652173913043</v>
          </cell>
          <cell r="BM23">
            <v>17.181818181818183</v>
          </cell>
          <cell r="BN23">
            <v>18</v>
          </cell>
          <cell r="BO23">
            <v>20.969367588932808</v>
          </cell>
          <cell r="BP23">
            <v>16.695652173913043</v>
          </cell>
          <cell r="BQ23">
            <v>15.130434782608695</v>
          </cell>
          <cell r="BR23">
            <v>16.571428571428573</v>
          </cell>
          <cell r="BS23">
            <v>20</v>
          </cell>
          <cell r="BT23">
            <v>20</v>
          </cell>
          <cell r="BU23">
            <v>17.873376623376622</v>
          </cell>
          <cell r="BV23">
            <v>16.22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43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0</v>
          </cell>
          <cell r="AQ25">
            <v>2</v>
          </cell>
          <cell r="AR25">
            <v>2</v>
          </cell>
          <cell r="AS25">
            <v>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1</v>
          </cell>
          <cell r="BD25">
            <v>0</v>
          </cell>
          <cell r="BE25">
            <v>1</v>
          </cell>
          <cell r="BF25">
            <v>0</v>
          </cell>
          <cell r="BG25">
            <v>0</v>
          </cell>
          <cell r="BH25">
            <v>0</v>
          </cell>
          <cell r="BI25">
            <v>2</v>
          </cell>
          <cell r="BJ25">
            <v>2</v>
          </cell>
          <cell r="BK25">
            <v>0</v>
          </cell>
          <cell r="BL25">
            <v>0</v>
          </cell>
          <cell r="BM25">
            <v>0</v>
          </cell>
          <cell r="BN25">
            <v>5</v>
          </cell>
          <cell r="BO25">
            <v>5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5</v>
          </cell>
          <cell r="BV25">
            <v>5</v>
          </cell>
        </row>
        <row r="26">
          <cell r="A26" t="str">
            <v>Tangible  suggetions  received in a week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3</v>
          </cell>
          <cell r="AP26">
            <v>0</v>
          </cell>
          <cell r="AQ26">
            <v>1</v>
          </cell>
          <cell r="AR26">
            <v>1</v>
          </cell>
          <cell r="AS26">
            <v>6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4</v>
          </cell>
          <cell r="BO26">
            <v>4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4</v>
          </cell>
          <cell r="BV26">
            <v>4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  <cell r="BF27">
            <v>0</v>
          </cell>
          <cell r="BG27">
            <v>0</v>
          </cell>
          <cell r="BH27">
            <v>0</v>
          </cell>
          <cell r="BI27">
            <v>1</v>
          </cell>
          <cell r="BJ27">
            <v>1</v>
          </cell>
          <cell r="BK27">
            <v>0</v>
          </cell>
          <cell r="BL27">
            <v>0</v>
          </cell>
          <cell r="BM27">
            <v>0</v>
          </cell>
          <cell r="BN27">
            <v>1</v>
          </cell>
          <cell r="BO27">
            <v>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1</v>
          </cell>
          <cell r="BV27">
            <v>1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4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7</v>
          </cell>
          <cell r="AT28">
            <v>7</v>
          </cell>
          <cell r="AU28">
            <v>7</v>
          </cell>
          <cell r="AV28">
            <v>7</v>
          </cell>
          <cell r="AW28">
            <v>7</v>
          </cell>
          <cell r="AX28">
            <v>7</v>
          </cell>
          <cell r="AY28">
            <v>35</v>
          </cell>
          <cell r="AZ28">
            <v>7</v>
          </cell>
          <cell r="BA28">
            <v>7</v>
          </cell>
          <cell r="BB28">
            <v>7</v>
          </cell>
          <cell r="BC28">
            <v>7</v>
          </cell>
          <cell r="BD28">
            <v>7</v>
          </cell>
          <cell r="BE28">
            <v>35</v>
          </cell>
          <cell r="BF28">
            <v>7</v>
          </cell>
          <cell r="BG28">
            <v>7</v>
          </cell>
          <cell r="BH28">
            <v>7</v>
          </cell>
          <cell r="BI28">
            <v>7</v>
          </cell>
          <cell r="BJ28">
            <v>7</v>
          </cell>
          <cell r="BK28">
            <v>7</v>
          </cell>
          <cell r="BL28">
            <v>7</v>
          </cell>
          <cell r="BM28">
            <v>7</v>
          </cell>
          <cell r="BN28">
            <v>7</v>
          </cell>
          <cell r="BO28">
            <v>7</v>
          </cell>
          <cell r="BP28">
            <v>7</v>
          </cell>
          <cell r="BQ28">
            <v>7</v>
          </cell>
          <cell r="BR28">
            <v>7</v>
          </cell>
          <cell r="BS28">
            <v>7</v>
          </cell>
          <cell r="BT28">
            <v>7</v>
          </cell>
          <cell r="BU28">
            <v>7</v>
          </cell>
          <cell r="BV28">
            <v>7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0.71428571428571419</v>
          </cell>
          <cell r="BD29">
            <v>0</v>
          </cell>
          <cell r="BE29">
            <v>1.4285714285714286</v>
          </cell>
          <cell r="BF29">
            <v>0</v>
          </cell>
          <cell r="BG29">
            <v>0</v>
          </cell>
          <cell r="BH29">
            <v>0</v>
          </cell>
          <cell r="BI29">
            <v>5</v>
          </cell>
          <cell r="BJ29">
            <v>5</v>
          </cell>
          <cell r="BK29">
            <v>0</v>
          </cell>
          <cell r="BL29">
            <v>0</v>
          </cell>
          <cell r="BM29">
            <v>0</v>
          </cell>
          <cell r="BN29">
            <v>5</v>
          </cell>
          <cell r="BO29">
            <v>5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5</v>
          </cell>
          <cell r="BV29">
            <v>5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47</v>
          </cell>
          <cell r="T33">
            <v>2296</v>
          </cell>
          <cell r="U33">
            <v>1110</v>
          </cell>
          <cell r="V33">
            <v>3430.4</v>
          </cell>
          <cell r="W33">
            <v>1351</v>
          </cell>
          <cell r="X33">
            <v>3537.2</v>
          </cell>
          <cell r="Y33">
            <v>1470.6</v>
          </cell>
          <cell r="Z33">
            <v>2724.7999999999997</v>
          </cell>
          <cell r="AA33">
            <v>1296.5999999999999</v>
          </cell>
          <cell r="AB33">
            <v>1901</v>
          </cell>
          <cell r="AC33">
            <v>980</v>
          </cell>
          <cell r="AD33">
            <v>525</v>
          </cell>
          <cell r="AE33">
            <v>690.4</v>
          </cell>
          <cell r="AF33">
            <v>1078.5999999999999</v>
          </cell>
          <cell r="AG33">
            <v>1079.5999999999999</v>
          </cell>
          <cell r="AH33">
            <v>1490</v>
          </cell>
          <cell r="AI33">
            <v>1447</v>
          </cell>
          <cell r="AJ33">
            <v>1808</v>
          </cell>
          <cell r="AK33">
            <v>534.79999999999995</v>
          </cell>
          <cell r="AL33">
            <v>1271.8800000000001</v>
          </cell>
          <cell r="AM33">
            <v>385</v>
          </cell>
          <cell r="AN33">
            <v>2037</v>
          </cell>
          <cell r="AO33">
            <v>1387</v>
          </cell>
          <cell r="AP33">
            <v>705</v>
          </cell>
          <cell r="AQ33">
            <v>1010</v>
          </cell>
          <cell r="AR33">
            <v>260</v>
          </cell>
          <cell r="AS33">
            <v>1114.9138461538462</v>
          </cell>
          <cell r="AT33">
            <v>1475</v>
          </cell>
          <cell r="AU33">
            <v>310</v>
          </cell>
          <cell r="AV33">
            <v>675</v>
          </cell>
          <cell r="AW33">
            <v>355</v>
          </cell>
          <cell r="AX33">
            <v>95</v>
          </cell>
          <cell r="AY33">
            <v>582</v>
          </cell>
          <cell r="AZ33">
            <v>1040</v>
          </cell>
          <cell r="BA33">
            <v>1430</v>
          </cell>
          <cell r="BB33">
            <v>1215</v>
          </cell>
          <cell r="BC33">
            <v>345</v>
          </cell>
          <cell r="BD33">
            <v>1440</v>
          </cell>
          <cell r="BE33">
            <v>1094</v>
          </cell>
          <cell r="BF33">
            <v>2495</v>
          </cell>
          <cell r="BG33">
            <v>1190</v>
          </cell>
          <cell r="BH33">
            <v>960</v>
          </cell>
          <cell r="BI33">
            <v>945</v>
          </cell>
          <cell r="BJ33">
            <v>1336.8</v>
          </cell>
          <cell r="BK33">
            <v>820</v>
          </cell>
          <cell r="BL33">
            <v>0.57999999999999996</v>
          </cell>
          <cell r="BM33">
            <v>0.35</v>
          </cell>
          <cell r="BN33">
            <v>0.64</v>
          </cell>
          <cell r="BO33">
            <v>431.67399999999998</v>
          </cell>
          <cell r="BP33">
            <v>0.75</v>
          </cell>
          <cell r="BQ33">
            <v>0</v>
          </cell>
          <cell r="BR33">
            <v>2.14</v>
          </cell>
          <cell r="BS33">
            <v>0.47</v>
          </cell>
          <cell r="BT33">
            <v>0.31</v>
          </cell>
          <cell r="BU33">
            <v>87.006799999999998</v>
          </cell>
          <cell r="BV33">
            <v>0.47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  <cell r="T34">
            <v>0</v>
          </cell>
          <cell r="U34">
            <v>11.5</v>
          </cell>
          <cell r="V34">
            <v>0</v>
          </cell>
          <cell r="W34">
            <v>7.4833333333333343</v>
          </cell>
          <cell r="X34">
            <v>0</v>
          </cell>
          <cell r="Y34">
            <v>5.490000000000002</v>
          </cell>
          <cell r="Z34">
            <v>0</v>
          </cell>
          <cell r="AA34">
            <v>8.39</v>
          </cell>
          <cell r="AB34">
            <v>0</v>
          </cell>
          <cell r="AC34">
            <v>13.666666666666668</v>
          </cell>
          <cell r="AD34">
            <v>21.25</v>
          </cell>
          <cell r="AE34">
            <v>18.493333333333332</v>
          </cell>
          <cell r="AF34">
            <v>14.046666666666667</v>
          </cell>
          <cell r="AG34">
            <v>14.013333333333335</v>
          </cell>
          <cell r="AH34">
            <v>0.3333333333333357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  <cell r="AV34">
            <v>27.5</v>
          </cell>
          <cell r="AW34">
            <v>38.166666666666664</v>
          </cell>
          <cell r="AX34">
            <v>46.833333333333336</v>
          </cell>
          <cell r="AY34">
            <v>30.6</v>
          </cell>
          <cell r="AZ34">
            <v>15.333333333333336</v>
          </cell>
          <cell r="BA34">
            <v>2.3333333333333357</v>
          </cell>
          <cell r="BB34">
            <v>9.5</v>
          </cell>
          <cell r="BC34">
            <v>38.5</v>
          </cell>
          <cell r="BD34">
            <v>2</v>
          </cell>
          <cell r="BE34">
            <v>13.533333333333331</v>
          </cell>
          <cell r="BF34">
            <v>0</v>
          </cell>
          <cell r="BG34">
            <v>10.333333333333336</v>
          </cell>
          <cell r="BH34">
            <v>18</v>
          </cell>
          <cell r="BI34">
            <v>18.5</v>
          </cell>
          <cell r="BJ34">
            <v>5.4400000000000048</v>
          </cell>
          <cell r="BK34">
            <v>22.666666666666668</v>
          </cell>
          <cell r="BL34">
            <v>50</v>
          </cell>
          <cell r="BM34">
            <v>50</v>
          </cell>
          <cell r="BN34">
            <v>50</v>
          </cell>
          <cell r="BO34">
            <v>35.610866666666666</v>
          </cell>
          <cell r="BP34">
            <v>50</v>
          </cell>
          <cell r="BQ34">
            <v>50</v>
          </cell>
          <cell r="BR34">
            <v>27.199999999999996</v>
          </cell>
          <cell r="BS34">
            <v>50</v>
          </cell>
          <cell r="BT34">
            <v>50</v>
          </cell>
          <cell r="BU34">
            <v>47.099773333333331</v>
          </cell>
          <cell r="BV34">
            <v>49.984333333333332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2.8571428571428572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  <cell r="BF36">
            <v>97</v>
          </cell>
          <cell r="BG36">
            <v>86</v>
          </cell>
          <cell r="BH36">
            <v>100</v>
          </cell>
          <cell r="BI36">
            <v>92</v>
          </cell>
          <cell r="BJ36">
            <v>92.64</v>
          </cell>
          <cell r="BK36">
            <v>79</v>
          </cell>
          <cell r="BL36">
            <v>83</v>
          </cell>
          <cell r="BM36">
            <v>83</v>
          </cell>
          <cell r="BN36">
            <v>89</v>
          </cell>
          <cell r="BO36">
            <v>85.328000000000003</v>
          </cell>
          <cell r="BP36">
            <v>100</v>
          </cell>
          <cell r="BQ36">
            <v>89</v>
          </cell>
          <cell r="BR36">
            <v>92</v>
          </cell>
          <cell r="BS36">
            <v>81</v>
          </cell>
          <cell r="BT36">
            <v>70</v>
          </cell>
          <cell r="BU36">
            <v>89.465599999999995</v>
          </cell>
          <cell r="BV36">
            <v>97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3</v>
          </cell>
          <cell r="AT37">
            <v>2</v>
          </cell>
          <cell r="AU37">
            <v>0</v>
          </cell>
          <cell r="AV37">
            <v>0</v>
          </cell>
          <cell r="AW37">
            <v>5</v>
          </cell>
          <cell r="AX37">
            <v>3</v>
          </cell>
          <cell r="AY37">
            <v>2</v>
          </cell>
          <cell r="AZ37">
            <v>2</v>
          </cell>
          <cell r="BA37">
            <v>5</v>
          </cell>
          <cell r="BB37">
            <v>5</v>
          </cell>
          <cell r="BC37">
            <v>0</v>
          </cell>
          <cell r="BD37">
            <v>2</v>
          </cell>
          <cell r="BE37">
            <v>2</v>
          </cell>
          <cell r="BF37">
            <v>5</v>
          </cell>
          <cell r="BG37">
            <v>2</v>
          </cell>
          <cell r="BH37">
            <v>5</v>
          </cell>
          <cell r="BI37">
            <v>3</v>
          </cell>
          <cell r="BJ37">
            <v>3</v>
          </cell>
          <cell r="BK37">
            <v>0</v>
          </cell>
          <cell r="BL37">
            <v>0</v>
          </cell>
          <cell r="BM37">
            <v>0</v>
          </cell>
          <cell r="BN37">
            <v>2</v>
          </cell>
          <cell r="BO37">
            <v>2</v>
          </cell>
          <cell r="BP37">
            <v>5</v>
          </cell>
          <cell r="BQ37">
            <v>2</v>
          </cell>
          <cell r="BR37">
            <v>3</v>
          </cell>
          <cell r="BS37">
            <v>0</v>
          </cell>
          <cell r="BT37">
            <v>0</v>
          </cell>
          <cell r="BU37">
            <v>2</v>
          </cell>
          <cell r="BV37">
            <v>5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  <cell r="BF39">
            <v>10</v>
          </cell>
          <cell r="BG39">
            <v>10</v>
          </cell>
          <cell r="BH39">
            <v>5</v>
          </cell>
          <cell r="BI39">
            <v>0</v>
          </cell>
          <cell r="BJ39">
            <v>5.8</v>
          </cell>
          <cell r="BK39">
            <v>5</v>
          </cell>
          <cell r="BL39">
            <v>10</v>
          </cell>
          <cell r="BM39">
            <v>10</v>
          </cell>
          <cell r="BN39">
            <v>10</v>
          </cell>
          <cell r="BO39">
            <v>8.16</v>
          </cell>
          <cell r="BP39">
            <v>5</v>
          </cell>
          <cell r="BQ39">
            <v>5</v>
          </cell>
          <cell r="BR39">
            <v>10</v>
          </cell>
          <cell r="BS39">
            <v>5</v>
          </cell>
          <cell r="BT39">
            <v>5</v>
          </cell>
          <cell r="BU39">
            <v>6.6319999999999997</v>
          </cell>
          <cell r="BV39">
            <v>6.6319999999999997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3.25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  <cell r="BF41">
            <v>32.714285714285715</v>
          </cell>
          <cell r="BG41">
            <v>40.043333333333337</v>
          </cell>
          <cell r="BH41">
            <v>46.9</v>
          </cell>
          <cell r="BI41">
            <v>46</v>
          </cell>
          <cell r="BJ41">
            <v>38.742148370927325</v>
          </cell>
          <cell r="BK41">
            <v>47.666666666666671</v>
          </cell>
          <cell r="BL41">
            <v>88.695652173913047</v>
          </cell>
          <cell r="BM41">
            <v>77.181818181818187</v>
          </cell>
          <cell r="BN41">
            <v>85</v>
          </cell>
          <cell r="BO41">
            <v>71.740234255599475</v>
          </cell>
          <cell r="BP41">
            <v>76.695652173913047</v>
          </cell>
          <cell r="BQ41">
            <v>72.130434782608688</v>
          </cell>
          <cell r="BR41">
            <v>56.771428571428572</v>
          </cell>
          <cell r="BS41">
            <v>75</v>
          </cell>
          <cell r="BT41">
            <v>75</v>
          </cell>
          <cell r="BU41">
            <v>78.605149956709951</v>
          </cell>
          <cell r="BV41">
            <v>82.836333333333329</v>
          </cell>
        </row>
      </sheetData>
      <sheetData sheetId="4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  <cell r="AV18">
            <v>3</v>
          </cell>
          <cell r="AW18">
            <v>3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209244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  <cell r="AV20">
            <v>0</v>
          </cell>
          <cell r="AW20">
            <v>0</v>
          </cell>
        </row>
        <row r="21">
          <cell r="A21" t="str">
            <v>Intangible  suggetions  received in a week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5 S Audit Score(30)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 t="str">
            <v>APRIL (WK-4)</v>
          </cell>
          <cell r="H23" t="str">
            <v>APRIL (WK-5)</v>
          </cell>
          <cell r="I23" t="str">
            <v>APRIL ' 99</v>
          </cell>
          <cell r="J23" t="str">
            <v>MAY(WK-1)</v>
          </cell>
          <cell r="K23" t="str">
            <v>MAY(WK-2)</v>
          </cell>
          <cell r="L23" t="str">
            <v>MAY(WK-3)</v>
          </cell>
          <cell r="M23" t="str">
            <v>MAY(WK-4)</v>
          </cell>
          <cell r="N23" t="str">
            <v>MAY'99</v>
          </cell>
          <cell r="O23" t="str">
            <v>JUNE(WK-1)</v>
          </cell>
          <cell r="P23" t="str">
            <v>JUNE(WK-2)</v>
          </cell>
          <cell r="Q23" t="str">
            <v>JUNE(WK-3)</v>
          </cell>
          <cell r="R23" t="str">
            <v>JUNE(WK-4)</v>
          </cell>
          <cell r="S23" t="str">
            <v>JUNE(WK-5)</v>
          </cell>
          <cell r="T23" t="str">
            <v>JUNE'99</v>
          </cell>
          <cell r="U23" t="str">
            <v>JUL(WK-1)</v>
          </cell>
          <cell r="V23" t="str">
            <v>JUL(WK-2)</v>
          </cell>
          <cell r="W23" t="str">
            <v>JUL(WK-3)</v>
          </cell>
          <cell r="X23" t="str">
            <v>JUL(WK-4)</v>
          </cell>
          <cell r="Y23" t="str">
            <v>JUL(WK-5)</v>
          </cell>
          <cell r="Z23" t="str">
            <v>JULY'99</v>
          </cell>
          <cell r="AA23" t="str">
            <v>AUG(WK-1)</v>
          </cell>
          <cell r="AB23" t="str">
            <v>AUG(WK-2)</v>
          </cell>
          <cell r="AC23" t="str">
            <v>AUG(WK-3)</v>
          </cell>
          <cell r="AD23" t="str">
            <v>AUG(WK-4)</v>
          </cell>
          <cell r="AE23" t="str">
            <v>AUG(WK-5)</v>
          </cell>
          <cell r="AF23" t="str">
            <v>AUG'99</v>
          </cell>
          <cell r="AG23" t="str">
            <v>SEPT(WK-1)</v>
          </cell>
          <cell r="AH23" t="str">
            <v>SEPT(WK-2)</v>
          </cell>
          <cell r="AI23" t="str">
            <v>SEPT(WK-3)</v>
          </cell>
          <cell r="AJ23" t="str">
            <v>SEPT(WK-4)</v>
          </cell>
          <cell r="AK23" t="str">
            <v>SEPT(WK-5)</v>
          </cell>
          <cell r="AL23" t="str">
            <v>SEPT'99</v>
          </cell>
          <cell r="AM23" t="str">
            <v>OCT(WK-1)</v>
          </cell>
          <cell r="AN23" t="str">
            <v>OCT(WK-2)</v>
          </cell>
          <cell r="AO23" t="str">
            <v>OCT(WK-3)</v>
          </cell>
          <cell r="AP23" t="str">
            <v>OCT(WK-4)</v>
          </cell>
          <cell r="AQ23" t="str">
            <v>OCT(WK-5)</v>
          </cell>
          <cell r="AR23" t="str">
            <v>OCT(WK-6) 31.10</v>
          </cell>
          <cell r="AS23" t="str">
            <v>OCT'99</v>
          </cell>
          <cell r="AT23" t="str">
            <v>NOV(WK-1)</v>
          </cell>
          <cell r="AU23" t="str">
            <v>NOV(WK-2)</v>
          </cell>
          <cell r="AV23" t="str">
            <v>NOV(WK-3)</v>
          </cell>
          <cell r="AW23" t="str">
            <v>NOV(WK-4)</v>
          </cell>
          <cell r="AX23" t="str">
            <v>NOV(WK-5)</v>
          </cell>
          <cell r="AY23" t="str">
            <v>NOV'99</v>
          </cell>
          <cell r="AZ23" t="str">
            <v>DEC(wk-1)</v>
          </cell>
          <cell r="BA23" t="str">
            <v>DEC(wk-2)</v>
          </cell>
          <cell r="BB23" t="str">
            <v>DEC(wk-3)</v>
          </cell>
          <cell r="BC23" t="str">
            <v>DEC(wk-4)</v>
          </cell>
          <cell r="BD23" t="str">
            <v>DEC(wk-5)</v>
          </cell>
          <cell r="BE23" t="str">
            <v>DEC'99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328.61796874554261</v>
          </cell>
          <cell r="AW24">
            <v>141.18108980691292</v>
          </cell>
          <cell r="AX24">
            <v>149.00121027933329</v>
          </cell>
          <cell r="AY24">
            <v>97.479274175817068</v>
          </cell>
          <cell r="AZ24">
            <v>139.29579747159019</v>
          </cell>
          <cell r="BA24">
            <v>110.73258597383249</v>
          </cell>
          <cell r="BB24">
            <v>160.15488774911302</v>
          </cell>
          <cell r="BC24">
            <v>131.33275112993721</v>
          </cell>
        </row>
        <row r="25">
          <cell r="A25" t="str">
            <v>Employee Turn Over Ratio</v>
          </cell>
          <cell r="B25" t="str">
            <v>N.A</v>
          </cell>
          <cell r="C25" t="str">
            <v>N.A</v>
          </cell>
          <cell r="D25">
            <v>1.94</v>
          </cell>
          <cell r="E25">
            <v>1.94</v>
          </cell>
          <cell r="F25">
            <v>1.94</v>
          </cell>
          <cell r="G25">
            <v>1.94</v>
          </cell>
          <cell r="H25">
            <v>1.94</v>
          </cell>
          <cell r="I25">
            <v>1.94</v>
          </cell>
          <cell r="J25">
            <v>3.5</v>
          </cell>
          <cell r="K25">
            <v>3.5</v>
          </cell>
          <cell r="L25">
            <v>3.5</v>
          </cell>
          <cell r="M25">
            <v>3.5</v>
          </cell>
          <cell r="N25">
            <v>3.5</v>
          </cell>
          <cell r="O25">
            <v>1</v>
          </cell>
          <cell r="P25">
            <v>0.86</v>
          </cell>
          <cell r="Q25">
            <v>1.69</v>
          </cell>
          <cell r="R25">
            <v>1.3</v>
          </cell>
          <cell r="S25">
            <v>3.25</v>
          </cell>
          <cell r="T25">
            <v>1</v>
          </cell>
          <cell r="U25">
            <v>0.8</v>
          </cell>
          <cell r="V25">
            <v>0.68</v>
          </cell>
          <cell r="W25">
            <v>7.2700000000000005</v>
          </cell>
          <cell r="X25">
            <v>1.7</v>
          </cell>
          <cell r="Y25">
            <v>0.01</v>
          </cell>
          <cell r="Z25">
            <v>2.0919999999999996</v>
          </cell>
          <cell r="AA25">
            <v>4.53</v>
          </cell>
          <cell r="AB25">
            <v>0.43</v>
          </cell>
          <cell r="AC25">
            <v>1.7</v>
          </cell>
          <cell r="AD25">
            <v>0</v>
          </cell>
          <cell r="AE25">
            <v>0</v>
          </cell>
          <cell r="AF25">
            <v>1.3320000000000001</v>
          </cell>
          <cell r="AG25">
            <v>0</v>
          </cell>
          <cell r="AH25">
            <v>0</v>
          </cell>
          <cell r="AI25">
            <v>0.02</v>
          </cell>
          <cell r="AJ25">
            <v>0</v>
          </cell>
          <cell r="AK25">
            <v>0</v>
          </cell>
          <cell r="AL25">
            <v>0.27040000000000003</v>
          </cell>
          <cell r="AM25">
            <v>4.0000000000000001E-3</v>
          </cell>
          <cell r="AN25">
            <v>4.0000000000000001E-3</v>
          </cell>
          <cell r="AO25">
            <v>0.02</v>
          </cell>
          <cell r="AP25">
            <v>0</v>
          </cell>
          <cell r="AQ25">
            <v>0.9</v>
          </cell>
          <cell r="AR25">
            <v>0.9</v>
          </cell>
          <cell r="AS25">
            <v>0.5616888888888889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S26">
            <v>7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  <cell r="AI26">
            <v>80</v>
          </cell>
          <cell r="AJ26">
            <v>80</v>
          </cell>
          <cell r="AK26">
            <v>77.2</v>
          </cell>
          <cell r="AL26">
            <v>77.2</v>
          </cell>
          <cell r="AM26">
            <v>80</v>
          </cell>
          <cell r="AN26">
            <v>80</v>
          </cell>
          <cell r="AO26">
            <v>80</v>
          </cell>
          <cell r="AP26">
            <v>80</v>
          </cell>
          <cell r="AQ26">
            <v>70</v>
          </cell>
          <cell r="AR26">
            <v>70</v>
          </cell>
          <cell r="AS26">
            <v>40</v>
          </cell>
          <cell r="AT26">
            <v>40</v>
          </cell>
          <cell r="AU26">
            <v>40</v>
          </cell>
          <cell r="AV26">
            <v>40</v>
          </cell>
          <cell r="AW26">
            <v>40</v>
          </cell>
          <cell r="AX26">
            <v>40</v>
          </cell>
          <cell r="AY26">
            <v>40</v>
          </cell>
          <cell r="AZ26">
            <v>40</v>
          </cell>
          <cell r="BA26">
            <v>40</v>
          </cell>
          <cell r="BB26">
            <v>40</v>
          </cell>
          <cell r="BC26">
            <v>40</v>
          </cell>
          <cell r="BD26">
            <v>40</v>
          </cell>
          <cell r="BE26">
            <v>40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83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</row>
        <row r="28">
          <cell r="A28" t="str">
            <v>BUS ARRIVAL LATE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0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1</v>
          </cell>
          <cell r="AX28">
            <v>0</v>
          </cell>
          <cell r="AY28">
            <v>0.4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1</v>
          </cell>
          <cell r="BE28">
            <v>0.4</v>
          </cell>
        </row>
        <row r="29">
          <cell r="A29" t="str">
            <v>Score ( out of 10 )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10</v>
          </cell>
          <cell r="AT29">
            <v>10</v>
          </cell>
          <cell r="AU29">
            <v>10</v>
          </cell>
          <cell r="AV29">
            <v>5</v>
          </cell>
          <cell r="AW29">
            <v>5</v>
          </cell>
          <cell r="AX29">
            <v>10</v>
          </cell>
          <cell r="AY29">
            <v>5</v>
          </cell>
          <cell r="AZ29">
            <v>10</v>
          </cell>
          <cell r="BA29">
            <v>10</v>
          </cell>
          <cell r="BB29">
            <v>5</v>
          </cell>
          <cell r="BC29">
            <v>10</v>
          </cell>
          <cell r="BD29">
            <v>5</v>
          </cell>
          <cell r="BE29">
            <v>5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  <cell r="AV30">
            <v>0.75463023483629255</v>
          </cell>
          <cell r="AW30">
            <v>32.370836262902344</v>
          </cell>
          <cell r="AX30">
            <v>0</v>
          </cell>
          <cell r="AY30">
            <v>55.339271575680456</v>
          </cell>
          <cell r="AZ30">
            <v>27.212381897674693</v>
          </cell>
          <cell r="BA30">
            <v>74.908708333333323</v>
          </cell>
          <cell r="BB30">
            <v>126.54687272727271</v>
          </cell>
          <cell r="BC30">
            <v>71.001808633490299</v>
          </cell>
        </row>
        <row r="31">
          <cell r="A31" t="str">
            <v>Suggestion received during the week</v>
          </cell>
          <cell r="B31" t="str">
            <v>N.A</v>
          </cell>
          <cell r="C31" t="str">
            <v>N.A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Tangible  suggetions  received in a week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6298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 t="str">
            <v>N.A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110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Intangible  suggetions  received in a week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 t="str">
            <v>N.A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2</v>
          </cell>
          <cell r="AP33">
            <v>0</v>
          </cell>
          <cell r="AQ33">
            <v>0</v>
          </cell>
          <cell r="AR33">
            <v>0</v>
          </cell>
          <cell r="AS33">
            <v>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34" t="str">
            <v>Total Cell Members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>
            <v>7</v>
          </cell>
          <cell r="H34">
            <v>7</v>
          </cell>
          <cell r="I34">
            <v>35</v>
          </cell>
          <cell r="J34">
            <v>7</v>
          </cell>
          <cell r="K34">
            <v>7</v>
          </cell>
          <cell r="L34">
            <v>6</v>
          </cell>
          <cell r="M34">
            <v>6</v>
          </cell>
          <cell r="N34">
            <v>26</v>
          </cell>
          <cell r="O34">
            <v>6</v>
          </cell>
          <cell r="P34">
            <v>4</v>
          </cell>
          <cell r="Q34">
            <v>4</v>
          </cell>
          <cell r="R34">
            <v>4</v>
          </cell>
          <cell r="S34">
            <v>30</v>
          </cell>
          <cell r="T34">
            <v>22</v>
          </cell>
          <cell r="U34">
            <v>4</v>
          </cell>
          <cell r="V34">
            <v>4</v>
          </cell>
          <cell r="W34">
            <v>4</v>
          </cell>
          <cell r="X34">
            <v>4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4</v>
          </cell>
          <cell r="AM34">
            <v>4</v>
          </cell>
          <cell r="AN34">
            <v>4</v>
          </cell>
          <cell r="AO34">
            <v>4</v>
          </cell>
          <cell r="AP34">
            <v>4</v>
          </cell>
          <cell r="AQ34">
            <v>4</v>
          </cell>
          <cell r="AR34">
            <v>4</v>
          </cell>
          <cell r="AS34">
            <v>4</v>
          </cell>
          <cell r="AT34">
            <v>4</v>
          </cell>
          <cell r="AU34">
            <v>4</v>
          </cell>
          <cell r="AV34">
            <v>4</v>
          </cell>
          <cell r="AW34">
            <v>4</v>
          </cell>
          <cell r="AX34">
            <v>4</v>
          </cell>
          <cell r="AY34">
            <v>20</v>
          </cell>
          <cell r="AZ34">
            <v>20</v>
          </cell>
          <cell r="BA34">
            <v>4</v>
          </cell>
          <cell r="BB34">
            <v>4</v>
          </cell>
          <cell r="BC34">
            <v>4</v>
          </cell>
          <cell r="BD34">
            <v>4</v>
          </cell>
          <cell r="BE34">
            <v>36</v>
          </cell>
        </row>
        <row r="35">
          <cell r="A35" t="str">
            <v>Suggestion Scheme Score ( out of 5 )</v>
          </cell>
          <cell r="B35" t="str">
            <v>N.A</v>
          </cell>
          <cell r="C35" t="str">
            <v>N.A</v>
          </cell>
          <cell r="D35">
            <v>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2.8571428571428572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1.9230769230769231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1.2</v>
          </cell>
          <cell r="X35">
            <v>0</v>
          </cell>
          <cell r="Y35">
            <v>0</v>
          </cell>
          <cell r="Z35">
            <v>0.8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5</v>
          </cell>
          <cell r="AT35">
            <v>0</v>
          </cell>
          <cell r="AU35">
            <v>0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</row>
        <row r="37">
          <cell r="A37" t="str">
            <v>Attendance % for the week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85</v>
          </cell>
          <cell r="AT37">
            <v>94</v>
          </cell>
          <cell r="AU37">
            <v>50</v>
          </cell>
          <cell r="AV37">
            <v>58</v>
          </cell>
          <cell r="AW37">
            <v>83</v>
          </cell>
          <cell r="AX37">
            <v>92</v>
          </cell>
          <cell r="AY37">
            <v>75.400000000000006</v>
          </cell>
          <cell r="AZ37">
            <v>100</v>
          </cell>
          <cell r="BA37">
            <v>79</v>
          </cell>
          <cell r="BB37">
            <v>71</v>
          </cell>
          <cell r="BC37">
            <v>70</v>
          </cell>
          <cell r="BD37">
            <v>67</v>
          </cell>
          <cell r="BE37">
            <v>77.400000000000006</v>
          </cell>
        </row>
        <row r="38">
          <cell r="A38" t="str">
            <v>Attendance Score(5)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</v>
          </cell>
          <cell r="AT38">
            <v>3</v>
          </cell>
          <cell r="AU38">
            <v>0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</row>
        <row r="40">
          <cell r="A40" t="str">
            <v>5 S Audit Score ( out of 5 )</v>
          </cell>
          <cell r="B40" t="str">
            <v>N.A</v>
          </cell>
          <cell r="C40" t="str">
            <v>N.A</v>
          </cell>
          <cell r="D40">
            <v>2.59</v>
          </cell>
          <cell r="E40">
            <v>3.25</v>
          </cell>
          <cell r="F40">
            <v>3.25</v>
          </cell>
          <cell r="G40">
            <v>3.25</v>
          </cell>
          <cell r="H40">
            <v>3.25</v>
          </cell>
          <cell r="I40">
            <v>3.25</v>
          </cell>
          <cell r="J40">
            <v>4.25</v>
          </cell>
          <cell r="K40">
            <v>4.25</v>
          </cell>
          <cell r="L40">
            <v>4.25</v>
          </cell>
          <cell r="M40">
            <v>4.25</v>
          </cell>
          <cell r="N40">
            <v>4.25</v>
          </cell>
          <cell r="O40">
            <v>4.25</v>
          </cell>
          <cell r="P40">
            <v>4.25</v>
          </cell>
          <cell r="Q40">
            <v>4.25</v>
          </cell>
          <cell r="R40">
            <v>4.25</v>
          </cell>
          <cell r="S40">
            <v>26.25</v>
          </cell>
          <cell r="T40">
            <v>4.25</v>
          </cell>
          <cell r="U40">
            <v>3.5</v>
          </cell>
          <cell r="V40">
            <v>4.5</v>
          </cell>
          <cell r="W40">
            <v>4</v>
          </cell>
          <cell r="X40">
            <v>3.66</v>
          </cell>
          <cell r="Y40">
            <v>4</v>
          </cell>
          <cell r="Z40">
            <v>3.9319999999999999</v>
          </cell>
          <cell r="AA40">
            <v>3.91</v>
          </cell>
          <cell r="AB40">
            <v>3.73</v>
          </cell>
          <cell r="AC40">
            <v>3.55</v>
          </cell>
          <cell r="AD40">
            <v>3.27</v>
          </cell>
          <cell r="AE40">
            <v>3.27</v>
          </cell>
          <cell r="AF40">
            <v>3.5460000000000003</v>
          </cell>
          <cell r="AG40">
            <v>2.5499999999999998</v>
          </cell>
          <cell r="AH40">
            <v>2.91</v>
          </cell>
          <cell r="AI40">
            <v>3.9</v>
          </cell>
          <cell r="AJ40">
            <v>3.9</v>
          </cell>
          <cell r="AK40">
            <v>2.69</v>
          </cell>
          <cell r="AL40">
            <v>3.3612000000000002</v>
          </cell>
          <cell r="AM40">
            <v>2.5499999999999998</v>
          </cell>
          <cell r="AN40">
            <v>2.92</v>
          </cell>
          <cell r="AO40">
            <v>2</v>
          </cell>
          <cell r="AP40">
            <v>2.6666666666666665</v>
          </cell>
          <cell r="AQ40">
            <v>1.95</v>
          </cell>
          <cell r="AR40">
            <v>1.95</v>
          </cell>
          <cell r="AS40">
            <v>3.0346592592592589</v>
          </cell>
          <cell r="AT40">
            <v>3</v>
          </cell>
          <cell r="AU40">
            <v>2.6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</row>
        <row r="42">
          <cell r="A42" t="str">
            <v>Attendance (%)</v>
          </cell>
          <cell r="B42" t="str">
            <v>N.A</v>
          </cell>
          <cell r="C42" t="str">
            <v>N.A</v>
          </cell>
          <cell r="D42">
            <v>84</v>
          </cell>
          <cell r="E42">
            <v>78</v>
          </cell>
          <cell r="F42">
            <v>76</v>
          </cell>
          <cell r="G42">
            <v>80</v>
          </cell>
          <cell r="H42">
            <v>81</v>
          </cell>
          <cell r="I42">
            <v>78.75</v>
          </cell>
          <cell r="J42">
            <v>81</v>
          </cell>
          <cell r="K42">
            <v>80</v>
          </cell>
          <cell r="L42">
            <v>94</v>
          </cell>
          <cell r="M42">
            <v>91</v>
          </cell>
          <cell r="N42">
            <v>86.5</v>
          </cell>
          <cell r="O42">
            <v>60</v>
          </cell>
          <cell r="P42">
            <v>79</v>
          </cell>
          <cell r="Q42">
            <v>96</v>
          </cell>
          <cell r="R42">
            <v>90</v>
          </cell>
          <cell r="S42">
            <v>3</v>
          </cell>
          <cell r="T42">
            <v>83.8</v>
          </cell>
          <cell r="U42">
            <v>88</v>
          </cell>
          <cell r="V42">
            <v>71</v>
          </cell>
          <cell r="W42">
            <v>83</v>
          </cell>
          <cell r="X42">
            <v>60</v>
          </cell>
          <cell r="Y42">
            <v>83</v>
          </cell>
          <cell r="Z42">
            <v>77</v>
          </cell>
          <cell r="AA42">
            <v>75</v>
          </cell>
          <cell r="AB42">
            <v>96</v>
          </cell>
          <cell r="AC42">
            <v>75</v>
          </cell>
          <cell r="AD42">
            <v>67</v>
          </cell>
          <cell r="AE42">
            <v>100</v>
          </cell>
          <cell r="AF42">
            <v>82.6</v>
          </cell>
          <cell r="AG42">
            <v>83</v>
          </cell>
          <cell r="AH42">
            <v>85</v>
          </cell>
          <cell r="AI42">
            <v>75</v>
          </cell>
          <cell r="AJ42">
            <v>85</v>
          </cell>
          <cell r="AK42">
            <v>81</v>
          </cell>
          <cell r="AL42">
            <v>82.12</v>
          </cell>
          <cell r="AM42">
            <v>100</v>
          </cell>
          <cell r="AN42">
            <v>92</v>
          </cell>
          <cell r="AO42">
            <v>71</v>
          </cell>
          <cell r="AP42">
            <v>100</v>
          </cell>
          <cell r="AQ42">
            <v>88</v>
          </cell>
          <cell r="AR42">
            <v>88</v>
          </cell>
          <cell r="AS42">
            <v>84</v>
          </cell>
          <cell r="AT42">
            <v>90</v>
          </cell>
          <cell r="AU42">
            <v>77</v>
          </cell>
          <cell r="AV42">
            <v>84</v>
          </cell>
          <cell r="AW42">
            <v>87</v>
          </cell>
          <cell r="AX42">
            <v>85</v>
          </cell>
          <cell r="AY42">
            <v>84.6</v>
          </cell>
          <cell r="AZ42">
            <v>83</v>
          </cell>
          <cell r="BA42">
            <v>86</v>
          </cell>
          <cell r="BB42">
            <v>86</v>
          </cell>
          <cell r="BC42">
            <v>84</v>
          </cell>
          <cell r="BD42">
            <v>83</v>
          </cell>
          <cell r="BE42">
            <v>84.4</v>
          </cell>
        </row>
        <row r="43">
          <cell r="A43" t="str">
            <v>Attendance Score ( out of 35 )</v>
          </cell>
          <cell r="B43" t="str">
            <v>N.A</v>
          </cell>
          <cell r="C43" t="str">
            <v>N.A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</v>
          </cell>
          <cell r="M43">
            <v>3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3</v>
          </cell>
          <cell r="S43">
            <v>0</v>
          </cell>
          <cell r="T43">
            <v>0</v>
          </cell>
          <cell r="U43">
            <v>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5</v>
          </cell>
          <cell r="AC43">
            <v>0</v>
          </cell>
          <cell r="AD43">
            <v>0</v>
          </cell>
          <cell r="AE43">
            <v>5</v>
          </cell>
          <cell r="AF43">
            <v>0</v>
          </cell>
          <cell r="AG43">
            <v>0</v>
          </cell>
          <cell r="AH43">
            <v>2</v>
          </cell>
          <cell r="AI43">
            <v>0</v>
          </cell>
          <cell r="AJ43">
            <v>2</v>
          </cell>
          <cell r="AK43">
            <v>0</v>
          </cell>
          <cell r="AL43">
            <v>0</v>
          </cell>
          <cell r="AM43">
            <v>5</v>
          </cell>
          <cell r="AN43">
            <v>3</v>
          </cell>
          <cell r="AO43">
            <v>0</v>
          </cell>
          <cell r="AP43">
            <v>5</v>
          </cell>
          <cell r="AQ43">
            <v>2</v>
          </cell>
          <cell r="AR43">
            <v>2</v>
          </cell>
          <cell r="AS43">
            <v>0</v>
          </cell>
          <cell r="AT43">
            <v>25</v>
          </cell>
          <cell r="AU43">
            <v>0</v>
          </cell>
          <cell r="AV43">
            <v>0</v>
          </cell>
          <cell r="AW43">
            <v>15</v>
          </cell>
          <cell r="AX43">
            <v>15</v>
          </cell>
          <cell r="AY43">
            <v>0</v>
          </cell>
          <cell r="AZ43">
            <v>0</v>
          </cell>
          <cell r="BA43">
            <v>15</v>
          </cell>
          <cell r="BB43">
            <v>15</v>
          </cell>
          <cell r="BC43">
            <v>0</v>
          </cell>
          <cell r="BD43">
            <v>0</v>
          </cell>
          <cell r="BE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Performance Score</v>
          </cell>
          <cell r="B45" t="str">
            <v>N.A</v>
          </cell>
          <cell r="C45" t="str">
            <v>N.A</v>
          </cell>
          <cell r="D45">
            <v>37.590000000000003</v>
          </cell>
          <cell r="E45">
            <v>33.25</v>
          </cell>
          <cell r="F45">
            <v>33.25</v>
          </cell>
          <cell r="G45">
            <v>33.25</v>
          </cell>
          <cell r="H45">
            <v>33.25</v>
          </cell>
          <cell r="I45">
            <v>36.107142857142861</v>
          </cell>
          <cell r="J45">
            <v>24.25</v>
          </cell>
          <cell r="K45">
            <v>24.25</v>
          </cell>
          <cell r="L45">
            <v>27.25</v>
          </cell>
          <cell r="M45">
            <v>27.25</v>
          </cell>
          <cell r="N45">
            <v>27.673076923076923</v>
          </cell>
          <cell r="O45">
            <v>24.25</v>
          </cell>
          <cell r="P45">
            <v>24.25</v>
          </cell>
          <cell r="Q45">
            <v>34.25</v>
          </cell>
          <cell r="R45">
            <v>32.25</v>
          </cell>
          <cell r="S45">
            <v>0</v>
          </cell>
          <cell r="T45">
            <v>64.25</v>
          </cell>
          <cell r="U45">
            <v>75.5</v>
          </cell>
          <cell r="V45">
            <v>74.5</v>
          </cell>
          <cell r="W45">
            <v>5.2</v>
          </cell>
          <cell r="X45">
            <v>63.66</v>
          </cell>
          <cell r="Y45">
            <v>84</v>
          </cell>
          <cell r="Z45">
            <v>60.731999999999999</v>
          </cell>
          <cell r="AA45">
            <v>33.909999999999997</v>
          </cell>
          <cell r="AB45">
            <v>88.73</v>
          </cell>
          <cell r="AC45">
            <v>63.55</v>
          </cell>
          <cell r="AD45">
            <v>83.27</v>
          </cell>
          <cell r="AE45">
            <v>88.27</v>
          </cell>
          <cell r="AF45">
            <v>69.546000000000006</v>
          </cell>
          <cell r="AG45">
            <v>82.55</v>
          </cell>
          <cell r="AH45">
            <v>84.91</v>
          </cell>
          <cell r="AI45">
            <v>83.9</v>
          </cell>
          <cell r="AJ45">
            <v>85.9</v>
          </cell>
          <cell r="AK45">
            <v>79.89</v>
          </cell>
          <cell r="AL45">
            <v>80.561199999999999</v>
          </cell>
          <cell r="AM45">
            <v>87.55</v>
          </cell>
          <cell r="AN45">
            <v>85.92</v>
          </cell>
          <cell r="AO45">
            <v>82</v>
          </cell>
          <cell r="AP45">
            <v>87.666666666666671</v>
          </cell>
          <cell r="AQ45">
            <v>73.95</v>
          </cell>
          <cell r="AR45">
            <v>73.95</v>
          </cell>
          <cell r="AS45">
            <v>58.034659259259257</v>
          </cell>
          <cell r="AT45">
            <v>78</v>
          </cell>
          <cell r="AU45">
            <v>52.6</v>
          </cell>
          <cell r="AV45">
            <v>47.46</v>
          </cell>
          <cell r="AW45">
            <v>68.071428571428569</v>
          </cell>
          <cell r="AX45">
            <v>73.069999999999993</v>
          </cell>
          <cell r="AY45">
            <v>52.840285714285713</v>
          </cell>
          <cell r="AZ45">
            <v>53.06</v>
          </cell>
          <cell r="BA45">
            <v>68.36</v>
          </cell>
          <cell r="BB45">
            <v>63.153846153846153</v>
          </cell>
          <cell r="BC45">
            <v>53.5</v>
          </cell>
          <cell r="BD45">
            <v>47.642857142857146</v>
          </cell>
          <cell r="BE45">
            <v>48.143340659340659</v>
          </cell>
        </row>
      </sheetData>
      <sheetData sheetId="5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209244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5 S audit score(5)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3.06</v>
          </cell>
          <cell r="S25">
            <v>3.25</v>
          </cell>
          <cell r="T25">
            <v>3.75</v>
          </cell>
          <cell r="U25">
            <v>3.63</v>
          </cell>
          <cell r="V25">
            <v>3.2880000000000003</v>
          </cell>
          <cell r="W25">
            <v>3.29</v>
          </cell>
          <cell r="X25">
            <v>3</v>
          </cell>
          <cell r="Y25">
            <v>3</v>
          </cell>
          <cell r="Z25">
            <v>3.05</v>
          </cell>
          <cell r="AA25">
            <v>3.05</v>
          </cell>
          <cell r="AB25">
            <v>3.0780000000000003</v>
          </cell>
          <cell r="AC25">
            <v>2.16</v>
          </cell>
          <cell r="AD25">
            <v>2.37</v>
          </cell>
          <cell r="AE25">
            <v>2.16</v>
          </cell>
          <cell r="AF25">
            <v>2.16</v>
          </cell>
          <cell r="AG25">
            <v>1.86</v>
          </cell>
          <cell r="AH25">
            <v>2.1420000000000003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S26">
            <v>7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</row>
        <row r="27">
          <cell r="A27" t="str">
            <v>Attendance % for the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86</v>
          </cell>
          <cell r="S27">
            <v>83</v>
          </cell>
          <cell r="T27">
            <v>84</v>
          </cell>
          <cell r="U27">
            <v>82</v>
          </cell>
          <cell r="V27">
            <v>85.2</v>
          </cell>
          <cell r="W27">
            <v>87</v>
          </cell>
          <cell r="X27">
            <v>89</v>
          </cell>
          <cell r="Y27">
            <v>93</v>
          </cell>
          <cell r="Z27">
            <v>83</v>
          </cell>
          <cell r="AA27">
            <v>82</v>
          </cell>
          <cell r="AB27">
            <v>86.8</v>
          </cell>
          <cell r="AC27">
            <v>84</v>
          </cell>
          <cell r="AD27">
            <v>84</v>
          </cell>
          <cell r="AE27">
            <v>85</v>
          </cell>
          <cell r="AF27">
            <v>74</v>
          </cell>
          <cell r="AG27">
            <v>79</v>
          </cell>
          <cell r="AH27">
            <v>81.2</v>
          </cell>
        </row>
        <row r="28">
          <cell r="A28" t="str">
            <v>Attendance Score(5)</v>
          </cell>
          <cell r="B28">
            <v>3</v>
          </cell>
          <cell r="C28">
            <v>5</v>
          </cell>
          <cell r="D28">
            <v>5</v>
          </cell>
          <cell r="E28">
            <v>2</v>
          </cell>
          <cell r="F28">
            <v>20</v>
          </cell>
          <cell r="G28">
            <v>4</v>
          </cell>
          <cell r="H28">
            <v>5</v>
          </cell>
          <cell r="I28">
            <v>2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2</v>
          </cell>
          <cell r="S28">
            <v>0</v>
          </cell>
          <cell r="T28">
            <v>0</v>
          </cell>
          <cell r="U28">
            <v>0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0</v>
          </cell>
          <cell r="AE28">
            <v>2</v>
          </cell>
          <cell r="AF28">
            <v>0</v>
          </cell>
          <cell r="AG28">
            <v>0</v>
          </cell>
          <cell r="AH28">
            <v>0</v>
          </cell>
        </row>
        <row r="29">
          <cell r="A29" t="str">
            <v>Score ( out of 10 )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Deviation Score (5)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6298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</row>
        <row r="33">
          <cell r="A33" t="str">
            <v>No. of internal memos issued during the week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>
            <v>15</v>
          </cell>
          <cell r="H33">
            <v>15</v>
          </cell>
          <cell r="I33">
            <v>15</v>
          </cell>
          <cell r="J33">
            <v>5</v>
          </cell>
          <cell r="K33">
            <v>15</v>
          </cell>
          <cell r="L33">
            <v>15</v>
          </cell>
          <cell r="M33">
            <v>15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 t="str">
            <v>---</v>
          </cell>
          <cell r="S33">
            <v>1</v>
          </cell>
          <cell r="T33">
            <v>1</v>
          </cell>
          <cell r="U33">
            <v>0</v>
          </cell>
          <cell r="V33">
            <v>0.4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 t="str">
            <v>No. of open memos during the week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98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0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</row>
        <row r="40">
          <cell r="A40" t="str">
            <v>Performance Score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>
            <v>64</v>
          </cell>
          <cell r="M40">
            <v>62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28.060000000000002</v>
          </cell>
          <cell r="S40">
            <v>26.25</v>
          </cell>
          <cell r="T40">
            <v>46.75</v>
          </cell>
          <cell r="U40">
            <v>88.63</v>
          </cell>
          <cell r="V40">
            <v>45.688000000000002</v>
          </cell>
          <cell r="W40">
            <v>40.29</v>
          </cell>
          <cell r="X40">
            <v>75</v>
          </cell>
          <cell r="Y40">
            <v>66</v>
          </cell>
          <cell r="Z40">
            <v>63.05</v>
          </cell>
          <cell r="AA40">
            <v>63.05</v>
          </cell>
          <cell r="AB40">
            <v>53.078000000000003</v>
          </cell>
          <cell r="AC40">
            <v>87.16</v>
          </cell>
          <cell r="AD40">
            <v>72.37</v>
          </cell>
          <cell r="AE40">
            <v>74.16</v>
          </cell>
          <cell r="AF40">
            <v>72.16</v>
          </cell>
          <cell r="AG40">
            <v>71.86</v>
          </cell>
          <cell r="AH40">
            <v>67.141999999999996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</row>
        <row r="42">
          <cell r="A42" t="str">
            <v>Score(15)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15</v>
          </cell>
          <cell r="H42">
            <v>15</v>
          </cell>
          <cell r="I42">
            <v>15</v>
          </cell>
          <cell r="J42">
            <v>12</v>
          </cell>
          <cell r="K42">
            <v>15</v>
          </cell>
          <cell r="L42">
            <v>9</v>
          </cell>
          <cell r="M42">
            <v>12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3</v>
          </cell>
          <cell r="S42">
            <v>3</v>
          </cell>
          <cell r="T42">
            <v>3</v>
          </cell>
          <cell r="U42">
            <v>15</v>
          </cell>
          <cell r="V42">
            <v>5.4</v>
          </cell>
          <cell r="W42">
            <v>15</v>
          </cell>
          <cell r="X42">
            <v>15</v>
          </cell>
          <cell r="Y42">
            <v>15</v>
          </cell>
          <cell r="Z42">
            <v>15</v>
          </cell>
          <cell r="AA42">
            <v>15</v>
          </cell>
          <cell r="AB42">
            <v>15</v>
          </cell>
          <cell r="AC42">
            <v>15</v>
          </cell>
          <cell r="AD42">
            <v>15</v>
          </cell>
          <cell r="AE42">
            <v>15</v>
          </cell>
          <cell r="AF42">
            <v>15</v>
          </cell>
          <cell r="AG42">
            <v>15</v>
          </cell>
          <cell r="AH42">
            <v>15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Tangible  suggetions  received in a week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the concept of independent focussed factory.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</row>
        <row r="48">
          <cell r="A48" t="str">
            <v xml:space="preserve">* Continuous Improvement Project for Internal Performance Score 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7.5</v>
          </cell>
          <cell r="I48">
            <v>0</v>
          </cell>
          <cell r="J48">
            <v>0</v>
          </cell>
          <cell r="K48">
            <v>10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of all cells achieving Min. Performance Score of  90 from Jan'99.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10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3.06</v>
          </cell>
          <cell r="S50">
            <v>3.25</v>
          </cell>
          <cell r="T50">
            <v>3.75</v>
          </cell>
          <cell r="U50">
            <v>3.63</v>
          </cell>
          <cell r="V50">
            <v>3.2880000000000003</v>
          </cell>
          <cell r="W50">
            <v>3.29</v>
          </cell>
          <cell r="X50">
            <v>3</v>
          </cell>
          <cell r="Y50">
            <v>3</v>
          </cell>
          <cell r="Z50">
            <v>3.05</v>
          </cell>
          <cell r="AA50">
            <v>3.05</v>
          </cell>
          <cell r="AB50">
            <v>3.0780000000000003</v>
          </cell>
          <cell r="AC50">
            <v>2.16</v>
          </cell>
          <cell r="AD50">
            <v>2.37</v>
          </cell>
          <cell r="AE50">
            <v>2.16</v>
          </cell>
          <cell r="AF50">
            <v>2.16</v>
          </cell>
          <cell r="AG50">
            <v>1.86</v>
          </cell>
          <cell r="AH50">
            <v>2.1420000000000003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</row>
        <row r="53">
          <cell r="A53" t="str">
            <v>Attendance Score(5)</v>
          </cell>
          <cell r="B53">
            <v>3</v>
          </cell>
          <cell r="C53">
            <v>5</v>
          </cell>
          <cell r="D53">
            <v>5</v>
          </cell>
          <cell r="E53">
            <v>2</v>
          </cell>
          <cell r="F53">
            <v>97</v>
          </cell>
          <cell r="G53">
            <v>4</v>
          </cell>
          <cell r="H53">
            <v>5</v>
          </cell>
          <cell r="I53">
            <v>2</v>
          </cell>
          <cell r="J53">
            <v>5</v>
          </cell>
          <cell r="K53">
            <v>5</v>
          </cell>
          <cell r="L53">
            <v>5</v>
          </cell>
          <cell r="M53">
            <v>5</v>
          </cell>
          <cell r="N53">
            <v>4</v>
          </cell>
          <cell r="O53">
            <v>4</v>
          </cell>
          <cell r="P53">
            <v>5</v>
          </cell>
          <cell r="Q53">
            <v>3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2</v>
          </cell>
          <cell r="W53">
            <v>2</v>
          </cell>
          <cell r="X53">
            <v>2</v>
          </cell>
          <cell r="Y53">
            <v>3</v>
          </cell>
          <cell r="Z53">
            <v>0</v>
          </cell>
          <cell r="AA53">
            <v>0</v>
          </cell>
          <cell r="AB53">
            <v>2</v>
          </cell>
          <cell r="AC53">
            <v>0</v>
          </cell>
          <cell r="AD53">
            <v>0</v>
          </cell>
          <cell r="AE53">
            <v>2</v>
          </cell>
          <cell r="AF53">
            <v>0</v>
          </cell>
          <cell r="AG53">
            <v>0</v>
          </cell>
          <cell r="AH53">
            <v>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 t="str">
            <v>Deviation Score (5)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 t="str">
            <v>---</v>
          </cell>
          <cell r="Q56" t="str">
            <v>---</v>
          </cell>
          <cell r="R56" t="str">
            <v>---</v>
          </cell>
          <cell r="S56">
            <v>0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 t="str">
            <v>No. of open memos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 t="str">
            <v>---</v>
          </cell>
          <cell r="Q59" t="str">
            <v>---</v>
          </cell>
          <cell r="R59" t="str">
            <v>---</v>
          </cell>
          <cell r="S59">
            <v>1</v>
          </cell>
          <cell r="T59">
            <v>1</v>
          </cell>
          <cell r="U59">
            <v>0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Internal Memo Score(5)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0</v>
          </cell>
          <cell r="T60">
            <v>0</v>
          </cell>
          <cell r="U60">
            <v>5</v>
          </cell>
          <cell r="V60">
            <v>5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  <cell r="AF60">
            <v>5</v>
          </cell>
          <cell r="AG60">
            <v>5</v>
          </cell>
          <cell r="AH60">
            <v>5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</row>
        <row r="65">
          <cell r="A65" t="str">
            <v>Performance Score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</row>
      </sheetData>
      <sheetData sheetId="6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209244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Intangible  suggetions  received in a week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 31.10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  <cell r="AV23" t="str">
            <v>NOV(WK-3)</v>
          </cell>
          <cell r="AW23" t="str">
            <v>NOV(WK-4)</v>
          </cell>
          <cell r="AX23" t="str">
            <v>NOV(WK-5)</v>
          </cell>
          <cell r="AY23" t="str">
            <v>NOV'99</v>
          </cell>
          <cell r="AZ23" t="str">
            <v>DEC(wk-1)</v>
          </cell>
          <cell r="BA23" t="str">
            <v>DEC(wk-2)</v>
          </cell>
          <cell r="BB23" t="str">
            <v>DEC(wk-3)</v>
          </cell>
          <cell r="BC23" t="str">
            <v>DEC(wk-4)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  <cell r="AI24">
            <v>150.5</v>
          </cell>
          <cell r="AJ24">
            <v>75.083999999999989</v>
          </cell>
          <cell r="AK24">
            <v>121.79</v>
          </cell>
          <cell r="AL24">
            <v>121.79</v>
          </cell>
          <cell r="AM24">
            <v>121.79</v>
          </cell>
          <cell r="AN24">
            <v>121.79</v>
          </cell>
          <cell r="AO24">
            <v>71</v>
          </cell>
          <cell r="AP24">
            <v>162.49178435352866</v>
          </cell>
          <cell r="AQ24">
            <v>102.08631536279404</v>
          </cell>
          <cell r="AR24">
            <v>45.81097105211078</v>
          </cell>
          <cell r="AS24">
            <v>125.32871048394274</v>
          </cell>
          <cell r="AT24">
            <v>112.13112174659787</v>
          </cell>
          <cell r="AU24">
            <v>94.0166770063706</v>
          </cell>
          <cell r="AV24">
            <v>328.61796874554261</v>
          </cell>
          <cell r="AW24">
            <v>141.18108980691292</v>
          </cell>
          <cell r="AX24">
            <v>149.00121027933329</v>
          </cell>
          <cell r="AY24">
            <v>97.479274175817068</v>
          </cell>
          <cell r="AZ24">
            <v>139.29579747159019</v>
          </cell>
          <cell r="BA24">
            <v>110.73258597383249</v>
          </cell>
          <cell r="BB24">
            <v>160.15488774911302</v>
          </cell>
          <cell r="BC24">
            <v>131.33275112993721</v>
          </cell>
        </row>
        <row r="25">
          <cell r="A25" t="str">
            <v>Percentage Sales Target achievement Score (40)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40</v>
          </cell>
          <cell r="H25">
            <v>40</v>
          </cell>
          <cell r="I25">
            <v>30</v>
          </cell>
          <cell r="J25">
            <v>30</v>
          </cell>
          <cell r="K25">
            <v>30</v>
          </cell>
          <cell r="L25">
            <v>32.5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30</v>
          </cell>
          <cell r="S25">
            <v>40</v>
          </cell>
          <cell r="T25">
            <v>40</v>
          </cell>
          <cell r="U25">
            <v>40</v>
          </cell>
          <cell r="V25">
            <v>40</v>
          </cell>
          <cell r="W25">
            <v>40</v>
          </cell>
          <cell r="X25">
            <v>40</v>
          </cell>
          <cell r="Y25">
            <v>20</v>
          </cell>
          <cell r="Z25">
            <v>20</v>
          </cell>
          <cell r="AA25">
            <v>20</v>
          </cell>
          <cell r="AB25">
            <v>20</v>
          </cell>
          <cell r="AC25">
            <v>20</v>
          </cell>
          <cell r="AD25">
            <v>20</v>
          </cell>
          <cell r="AE25">
            <v>20</v>
          </cell>
          <cell r="AF25">
            <v>20</v>
          </cell>
          <cell r="AG25">
            <v>20</v>
          </cell>
          <cell r="AH25">
            <v>20</v>
          </cell>
          <cell r="AI25">
            <v>20</v>
          </cell>
          <cell r="AJ25">
            <v>20</v>
          </cell>
          <cell r="AK25">
            <v>40</v>
          </cell>
          <cell r="AL25">
            <v>40</v>
          </cell>
          <cell r="AM25">
            <v>40</v>
          </cell>
          <cell r="AN25">
            <v>40</v>
          </cell>
          <cell r="AO25">
            <v>0</v>
          </cell>
          <cell r="AP25">
            <v>40</v>
          </cell>
          <cell r="AQ25">
            <v>26.666666666666668</v>
          </cell>
          <cell r="AR25">
            <v>0</v>
          </cell>
          <cell r="AS25">
            <v>40</v>
          </cell>
          <cell r="AT25">
            <v>40</v>
          </cell>
          <cell r="AU25">
            <v>20</v>
          </cell>
          <cell r="AV25">
            <v>40</v>
          </cell>
          <cell r="AW25">
            <v>40</v>
          </cell>
          <cell r="AX25">
            <v>40</v>
          </cell>
          <cell r="AY25">
            <v>20</v>
          </cell>
          <cell r="AZ25">
            <v>40</v>
          </cell>
          <cell r="BA25">
            <v>40</v>
          </cell>
          <cell r="BB25">
            <v>40</v>
          </cell>
          <cell r="BC25">
            <v>40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  <cell r="AX26">
            <v>40</v>
          </cell>
          <cell r="AY26">
            <v>40</v>
          </cell>
          <cell r="AZ26">
            <v>40</v>
          </cell>
          <cell r="BA26">
            <v>40</v>
          </cell>
          <cell r="BB26">
            <v>40</v>
          </cell>
          <cell r="BC26">
            <v>40</v>
          </cell>
        </row>
        <row r="27">
          <cell r="A27" t="str">
            <v>Customer Claims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4166.66</v>
          </cell>
          <cell r="I27">
            <v>4166.66</v>
          </cell>
          <cell r="J27">
            <v>4166.66</v>
          </cell>
          <cell r="K27">
            <v>4166.66</v>
          </cell>
          <cell r="L27">
            <v>4166.66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4</v>
          </cell>
          <cell r="AH27">
            <v>0</v>
          </cell>
          <cell r="AI27">
            <v>0</v>
          </cell>
          <cell r="AJ27">
            <v>0.8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0.39999999999999997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Customer Claims score(15)</v>
          </cell>
          <cell r="B28">
            <v>20</v>
          </cell>
          <cell r="C28">
            <v>20</v>
          </cell>
          <cell r="D28">
            <v>20</v>
          </cell>
          <cell r="E28">
            <v>20</v>
          </cell>
          <cell r="F28">
            <v>20</v>
          </cell>
          <cell r="G28">
            <v>20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15</v>
          </cell>
          <cell r="S28">
            <v>15</v>
          </cell>
          <cell r="T28">
            <v>15</v>
          </cell>
          <cell r="U28">
            <v>15</v>
          </cell>
          <cell r="V28">
            <v>15</v>
          </cell>
          <cell r="W28">
            <v>15</v>
          </cell>
          <cell r="X28">
            <v>15</v>
          </cell>
          <cell r="Y28">
            <v>15</v>
          </cell>
          <cell r="Z28">
            <v>15</v>
          </cell>
          <cell r="AA28">
            <v>15</v>
          </cell>
          <cell r="AB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G28">
            <v>0</v>
          </cell>
          <cell r="AH28">
            <v>0</v>
          </cell>
          <cell r="AI28">
            <v>9</v>
          </cell>
          <cell r="AJ28">
            <v>12</v>
          </cell>
          <cell r="AK28">
            <v>15</v>
          </cell>
          <cell r="AL28">
            <v>15</v>
          </cell>
          <cell r="AM28">
            <v>15</v>
          </cell>
          <cell r="AN28">
            <v>15</v>
          </cell>
          <cell r="AO28">
            <v>15</v>
          </cell>
          <cell r="AP28">
            <v>15</v>
          </cell>
          <cell r="AQ28">
            <v>11.75</v>
          </cell>
          <cell r="AR28">
            <v>15</v>
          </cell>
          <cell r="AS28">
            <v>15</v>
          </cell>
          <cell r="AT28">
            <v>15</v>
          </cell>
          <cell r="AU28">
            <v>15</v>
          </cell>
          <cell r="AV28">
            <v>15</v>
          </cell>
          <cell r="AW28">
            <v>15</v>
          </cell>
          <cell r="AX28">
            <v>15</v>
          </cell>
          <cell r="AY28">
            <v>15</v>
          </cell>
          <cell r="AZ28">
            <v>15</v>
          </cell>
          <cell r="BA28">
            <v>15</v>
          </cell>
          <cell r="BB28">
            <v>15</v>
          </cell>
          <cell r="BC28">
            <v>15</v>
          </cell>
        </row>
        <row r="29">
          <cell r="A29" t="str">
            <v>Total Manufacturing Rejects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  <cell r="AV29">
            <v>5</v>
          </cell>
          <cell r="AW29">
            <v>5</v>
          </cell>
          <cell r="AX29">
            <v>10</v>
          </cell>
          <cell r="AY29">
            <v>5</v>
          </cell>
          <cell r="AZ29">
            <v>10</v>
          </cell>
          <cell r="BA29">
            <v>10</v>
          </cell>
          <cell r="BB29">
            <v>5</v>
          </cell>
          <cell r="BC29">
            <v>10</v>
          </cell>
        </row>
        <row r="30">
          <cell r="A30" t="str">
            <v>Collection Target Achievement</v>
          </cell>
          <cell r="B30">
            <v>40.42</v>
          </cell>
          <cell r="C30">
            <v>40.42</v>
          </cell>
          <cell r="D30">
            <v>40.42</v>
          </cell>
          <cell r="E30">
            <v>40.42</v>
          </cell>
          <cell r="F30">
            <v>40.42</v>
          </cell>
          <cell r="G30">
            <v>40.42</v>
          </cell>
          <cell r="H30">
            <v>60.67498611111111</v>
          </cell>
          <cell r="I30">
            <v>60.67498611111111</v>
          </cell>
          <cell r="J30">
            <v>60.67498611111111</v>
          </cell>
          <cell r="K30">
            <v>60.67498611111111</v>
          </cell>
          <cell r="L30">
            <v>60.67498611111111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>
            <v>66.08</v>
          </cell>
          <cell r="S30">
            <v>63.22</v>
          </cell>
          <cell r="T30">
            <v>63.22</v>
          </cell>
          <cell r="U30">
            <v>63.22</v>
          </cell>
          <cell r="V30">
            <v>63.22</v>
          </cell>
          <cell r="W30">
            <v>63.22</v>
          </cell>
          <cell r="X30">
            <v>63.220000000000006</v>
          </cell>
          <cell r="Y30">
            <v>60.47</v>
          </cell>
          <cell r="Z30">
            <v>60.47</v>
          </cell>
          <cell r="AA30">
            <v>60.47</v>
          </cell>
          <cell r="AB30">
            <v>60.47</v>
          </cell>
          <cell r="AC30">
            <v>60.47</v>
          </cell>
          <cell r="AD30">
            <v>60.470000000000006</v>
          </cell>
          <cell r="AE30">
            <v>70.5</v>
          </cell>
          <cell r="AF30">
            <v>70.5</v>
          </cell>
          <cell r="AG30">
            <v>70.5</v>
          </cell>
          <cell r="AH30">
            <v>70.5</v>
          </cell>
          <cell r="AI30">
            <v>37.67</v>
          </cell>
          <cell r="AJ30">
            <v>66.488</v>
          </cell>
          <cell r="AK30">
            <v>31.96</v>
          </cell>
          <cell r="AL30">
            <v>31.96</v>
          </cell>
          <cell r="AM30">
            <v>31.96</v>
          </cell>
          <cell r="AN30">
            <v>31.96</v>
          </cell>
          <cell r="AO30">
            <v>68</v>
          </cell>
          <cell r="AP30">
            <v>0</v>
          </cell>
          <cell r="AQ30">
            <v>48.499833333333328</v>
          </cell>
          <cell r="AR30">
            <v>19.810771296120492</v>
          </cell>
          <cell r="AS30">
            <v>69.992212000406326</v>
          </cell>
          <cell r="AT30">
            <v>44.210314135771753</v>
          </cell>
          <cell r="AU30">
            <v>27.086253647376854</v>
          </cell>
          <cell r="AV30">
            <v>0.75463023483629255</v>
          </cell>
          <cell r="AW30">
            <v>32.370836262902344</v>
          </cell>
          <cell r="AX30">
            <v>0</v>
          </cell>
          <cell r="AY30">
            <v>55.339271575680456</v>
          </cell>
          <cell r="AZ30">
            <v>27.212381897674693</v>
          </cell>
          <cell r="BA30">
            <v>74.908708333333323</v>
          </cell>
          <cell r="BB30">
            <v>126.54687272727271</v>
          </cell>
          <cell r="BC30">
            <v>71.001808633490299</v>
          </cell>
        </row>
        <row r="31">
          <cell r="A31" t="str">
            <v>Collection Target Achievement Score(20)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  <cell r="N31">
            <v>7</v>
          </cell>
          <cell r="O31">
            <v>7</v>
          </cell>
          <cell r="P31" t="str">
            <v>---</v>
          </cell>
          <cell r="Q31" t="str">
            <v>---</v>
          </cell>
          <cell r="R31">
            <v>10</v>
          </cell>
          <cell r="S31">
            <v>5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10</v>
          </cell>
          <cell r="Y31">
            <v>10</v>
          </cell>
          <cell r="Z31">
            <v>10</v>
          </cell>
          <cell r="AA31">
            <v>10</v>
          </cell>
          <cell r="AB31">
            <v>10</v>
          </cell>
          <cell r="AC31">
            <v>10</v>
          </cell>
          <cell r="AD31">
            <v>10</v>
          </cell>
          <cell r="AE31">
            <v>10</v>
          </cell>
          <cell r="AF31">
            <v>10</v>
          </cell>
          <cell r="AG31">
            <v>10</v>
          </cell>
          <cell r="AH31">
            <v>10</v>
          </cell>
          <cell r="AI31">
            <v>10</v>
          </cell>
          <cell r="AJ31">
            <v>10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10</v>
          </cell>
          <cell r="AP31">
            <v>0</v>
          </cell>
          <cell r="AQ31">
            <v>5.833333333333333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20</v>
          </cell>
          <cell r="AY31">
            <v>0</v>
          </cell>
          <cell r="AZ31">
            <v>0</v>
          </cell>
          <cell r="BA31">
            <v>5</v>
          </cell>
          <cell r="BB31">
            <v>20</v>
          </cell>
          <cell r="BC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6298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Defects found in QPF Audit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 t="str">
            <v>N.A</v>
          </cell>
          <cell r="H33" t="str">
            <v>N.A</v>
          </cell>
          <cell r="I33">
            <v>0</v>
          </cell>
          <cell r="J33">
            <v>2</v>
          </cell>
          <cell r="K33">
            <v>0</v>
          </cell>
          <cell r="L33">
            <v>0.66666666666666663</v>
          </cell>
          <cell r="M33">
            <v>0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34" t="str">
            <v>QPF Score(5)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18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Finished goods inventory in terms of days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98</v>
          </cell>
          <cell r="G36" t="str">
            <v>N.A</v>
          </cell>
          <cell r="H36" t="str">
            <v>N.A</v>
          </cell>
          <cell r="I36">
            <v>6.38</v>
          </cell>
          <cell r="J36">
            <v>6.38</v>
          </cell>
          <cell r="K36">
            <v>6.38</v>
          </cell>
          <cell r="L36">
            <v>6.38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5.0599999999999996</v>
          </cell>
          <cell r="S36">
            <v>5.72</v>
          </cell>
          <cell r="T36">
            <v>5.72</v>
          </cell>
          <cell r="U36">
            <v>5.72</v>
          </cell>
          <cell r="V36">
            <v>5.72</v>
          </cell>
          <cell r="W36">
            <v>5.72</v>
          </cell>
          <cell r="X36">
            <v>5.72</v>
          </cell>
          <cell r="Y36">
            <v>3.72</v>
          </cell>
          <cell r="Z36">
            <v>3.72</v>
          </cell>
          <cell r="AA36">
            <v>3.72</v>
          </cell>
          <cell r="AB36">
            <v>3.72</v>
          </cell>
          <cell r="AC36">
            <v>3.72</v>
          </cell>
          <cell r="AD36">
            <v>3.72</v>
          </cell>
          <cell r="AE36">
            <v>3.41</v>
          </cell>
          <cell r="AF36">
            <v>3.41</v>
          </cell>
          <cell r="AG36">
            <v>3.41</v>
          </cell>
          <cell r="AH36">
            <v>3.41</v>
          </cell>
          <cell r="AI36">
            <v>3.41</v>
          </cell>
          <cell r="AJ36">
            <v>3.5340000000000003</v>
          </cell>
          <cell r="AK36">
            <v>3.41</v>
          </cell>
          <cell r="AL36">
            <v>3.41</v>
          </cell>
          <cell r="AM36">
            <v>3.41</v>
          </cell>
          <cell r="AN36">
            <v>3.41</v>
          </cell>
          <cell r="AO36">
            <v>3.41</v>
          </cell>
          <cell r="AP36">
            <v>3.41</v>
          </cell>
          <cell r="AQ36">
            <v>3.4203333333333332</v>
          </cell>
          <cell r="AR36">
            <v>3.42</v>
          </cell>
          <cell r="AS36">
            <v>1.54</v>
          </cell>
          <cell r="AT36">
            <v>1.54</v>
          </cell>
          <cell r="AU36">
            <v>1.54</v>
          </cell>
          <cell r="AV36">
            <v>1.54</v>
          </cell>
          <cell r="AW36">
            <v>1.9159999999999997</v>
          </cell>
          <cell r="AX36">
            <v>2.93</v>
          </cell>
          <cell r="AY36">
            <v>2.93</v>
          </cell>
          <cell r="AZ36">
            <v>2.93</v>
          </cell>
          <cell r="BA36">
            <v>2.93</v>
          </cell>
          <cell r="BB36">
            <v>2.93</v>
          </cell>
          <cell r="BC36">
            <v>2.93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  <cell r="AI37">
            <v>5</v>
          </cell>
          <cell r="AJ37">
            <v>5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5</v>
          </cell>
          <cell r="AY37">
            <v>5</v>
          </cell>
          <cell r="AZ37">
            <v>5</v>
          </cell>
          <cell r="BA37">
            <v>5</v>
          </cell>
          <cell r="BB37">
            <v>5</v>
          </cell>
          <cell r="BC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</row>
        <row r="39">
          <cell r="A39" t="str">
            <v>Total Suggestions</v>
          </cell>
          <cell r="B39">
            <v>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>
            <v>3</v>
          </cell>
          <cell r="AR39">
            <v>0</v>
          </cell>
          <cell r="AS39">
            <v>0</v>
          </cell>
          <cell r="AT39">
            <v>1</v>
          </cell>
          <cell r="AU39">
            <v>0</v>
          </cell>
          <cell r="AV39">
            <v>0</v>
          </cell>
          <cell r="AW39">
            <v>1</v>
          </cell>
          <cell r="AX39">
            <v>1</v>
          </cell>
          <cell r="AY39">
            <v>0</v>
          </cell>
          <cell r="AZ39">
            <v>0</v>
          </cell>
          <cell r="BA39">
            <v>1</v>
          </cell>
          <cell r="BB39">
            <v>0</v>
          </cell>
          <cell r="BC39">
            <v>2</v>
          </cell>
        </row>
        <row r="40">
          <cell r="A40" t="str">
            <v>Tangible  suggetions  received in a week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5165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 t="str">
            <v>N.A</v>
          </cell>
          <cell r="M40">
            <v>0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1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2</v>
          </cell>
        </row>
        <row r="42">
          <cell r="A42" t="str">
            <v>Total Cell Members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8</v>
          </cell>
          <cell r="H42">
            <v>2</v>
          </cell>
          <cell r="I42">
            <v>5</v>
          </cell>
          <cell r="J42">
            <v>6</v>
          </cell>
          <cell r="K42">
            <v>6</v>
          </cell>
          <cell r="L42">
            <v>19</v>
          </cell>
          <cell r="M42">
            <v>7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6</v>
          </cell>
          <cell r="S42">
            <v>6</v>
          </cell>
          <cell r="T42">
            <v>6</v>
          </cell>
          <cell r="U42">
            <v>6</v>
          </cell>
          <cell r="V42">
            <v>6</v>
          </cell>
          <cell r="W42">
            <v>6</v>
          </cell>
          <cell r="X42">
            <v>6</v>
          </cell>
          <cell r="Y42">
            <v>6</v>
          </cell>
          <cell r="Z42">
            <v>6</v>
          </cell>
          <cell r="AA42">
            <v>6</v>
          </cell>
          <cell r="AB42">
            <v>6</v>
          </cell>
          <cell r="AC42">
            <v>6</v>
          </cell>
          <cell r="AD42">
            <v>6</v>
          </cell>
          <cell r="AE42">
            <v>6</v>
          </cell>
          <cell r="AF42">
            <v>6</v>
          </cell>
          <cell r="AG42">
            <v>6</v>
          </cell>
          <cell r="AH42">
            <v>6</v>
          </cell>
          <cell r="AI42">
            <v>6</v>
          </cell>
          <cell r="AJ42">
            <v>6</v>
          </cell>
          <cell r="AK42">
            <v>6</v>
          </cell>
          <cell r="AL42">
            <v>6</v>
          </cell>
          <cell r="AM42">
            <v>6</v>
          </cell>
          <cell r="AN42">
            <v>6</v>
          </cell>
          <cell r="AO42">
            <v>6</v>
          </cell>
          <cell r="AP42">
            <v>6</v>
          </cell>
          <cell r="AQ42">
            <v>6</v>
          </cell>
          <cell r="AR42">
            <v>6</v>
          </cell>
          <cell r="AS42">
            <v>6</v>
          </cell>
          <cell r="AT42">
            <v>6</v>
          </cell>
          <cell r="AU42">
            <v>6</v>
          </cell>
          <cell r="AV42">
            <v>6</v>
          </cell>
          <cell r="AW42">
            <v>30</v>
          </cell>
          <cell r="AX42">
            <v>6</v>
          </cell>
          <cell r="AY42">
            <v>6</v>
          </cell>
          <cell r="AZ42">
            <v>6</v>
          </cell>
          <cell r="BA42">
            <v>6</v>
          </cell>
          <cell r="BB42">
            <v>6</v>
          </cell>
          <cell r="BC42">
            <v>30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  <cell r="AI43">
            <v>0</v>
          </cell>
          <cell r="AJ43">
            <v>1.2</v>
          </cell>
          <cell r="AK43">
            <v>0</v>
          </cell>
          <cell r="AL43">
            <v>0</v>
          </cell>
          <cell r="AM43">
            <v>0.83333333333333326</v>
          </cell>
          <cell r="AN43">
            <v>0</v>
          </cell>
          <cell r="AO43">
            <v>0</v>
          </cell>
          <cell r="AP43">
            <v>0</v>
          </cell>
          <cell r="AQ43">
            <v>3.2333333333333334</v>
          </cell>
          <cell r="AR43">
            <v>0</v>
          </cell>
          <cell r="AS43">
            <v>0</v>
          </cell>
          <cell r="AT43">
            <v>0.83333333333333326</v>
          </cell>
          <cell r="AU43">
            <v>0</v>
          </cell>
          <cell r="AV43">
            <v>0</v>
          </cell>
          <cell r="AW43">
            <v>0.16666666666666666</v>
          </cell>
          <cell r="AX43">
            <v>0.83333333333333326</v>
          </cell>
          <cell r="AY43">
            <v>0</v>
          </cell>
          <cell r="AZ43">
            <v>0</v>
          </cell>
          <cell r="BA43">
            <v>0.83333333333333326</v>
          </cell>
          <cell r="BB43">
            <v>0</v>
          </cell>
          <cell r="BC43">
            <v>0.33333333333333331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5 S Audit Score(5)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3.15</v>
          </cell>
          <cell r="H45">
            <v>4.7300000000000004</v>
          </cell>
          <cell r="I45">
            <v>4.7300000000000004</v>
          </cell>
          <cell r="J45">
            <v>4.7300000000000004</v>
          </cell>
          <cell r="K45">
            <v>4.7300000000000004</v>
          </cell>
          <cell r="L45">
            <v>4.7300000000000004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4.7300000000000004</v>
          </cell>
          <cell r="S45">
            <v>3.5</v>
          </cell>
          <cell r="T45">
            <v>3.83</v>
          </cell>
          <cell r="U45">
            <v>4.16</v>
          </cell>
          <cell r="V45">
            <v>4.17</v>
          </cell>
          <cell r="W45">
            <v>4</v>
          </cell>
          <cell r="X45">
            <v>3.9319999999999999</v>
          </cell>
          <cell r="Y45">
            <v>3.75</v>
          </cell>
          <cell r="Z45">
            <v>4.13</v>
          </cell>
          <cell r="AA45">
            <v>4.25</v>
          </cell>
          <cell r="AB45">
            <v>4.5</v>
          </cell>
          <cell r="AC45">
            <v>4.5</v>
          </cell>
          <cell r="AD45">
            <v>4.226</v>
          </cell>
          <cell r="AE45">
            <v>4.37</v>
          </cell>
          <cell r="AF45">
            <v>3.75</v>
          </cell>
          <cell r="AG45">
            <v>3.75</v>
          </cell>
          <cell r="AH45">
            <v>3.37</v>
          </cell>
          <cell r="AI45">
            <v>2.2200000000000002</v>
          </cell>
          <cell r="AJ45">
            <v>4.1192000000000002</v>
          </cell>
          <cell r="AK45">
            <v>4.12</v>
          </cell>
          <cell r="AL45">
            <v>2.6</v>
          </cell>
          <cell r="AM45">
            <v>2.6</v>
          </cell>
          <cell r="AN45">
            <v>2.3333333333333335</v>
          </cell>
          <cell r="AO45">
            <v>2.2999999999999998</v>
          </cell>
          <cell r="AP45">
            <v>2.31</v>
          </cell>
          <cell r="AQ45">
            <v>3.1535444444444445</v>
          </cell>
          <cell r="AR45">
            <v>3.15</v>
          </cell>
          <cell r="AS45">
            <v>2.4500000000000002</v>
          </cell>
          <cell r="AT45">
            <v>2.85</v>
          </cell>
          <cell r="AU45">
            <v>3.125</v>
          </cell>
          <cell r="AV45">
            <v>3.13</v>
          </cell>
          <cell r="AW45">
            <v>2.9409999999999998</v>
          </cell>
          <cell r="AX45">
            <v>4.16</v>
          </cell>
          <cell r="AY45">
            <v>2.4700000000000002</v>
          </cell>
          <cell r="AZ45">
            <v>1.4444444444444442</v>
          </cell>
          <cell r="BA45">
            <v>2</v>
          </cell>
          <cell r="BB45">
            <v>4.375</v>
          </cell>
          <cell r="BC45">
            <v>2.8898888888888892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Attendance (%)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92</v>
          </cell>
          <cell r="S47">
            <v>83</v>
          </cell>
          <cell r="T47">
            <v>94</v>
          </cell>
          <cell r="U47">
            <v>89</v>
          </cell>
          <cell r="V47">
            <v>78</v>
          </cell>
          <cell r="W47">
            <v>72</v>
          </cell>
          <cell r="X47">
            <v>83.2</v>
          </cell>
          <cell r="Y47">
            <v>67</v>
          </cell>
          <cell r="Z47">
            <v>56</v>
          </cell>
          <cell r="AA47">
            <v>67</v>
          </cell>
          <cell r="AB47">
            <v>75</v>
          </cell>
          <cell r="AC47">
            <v>75</v>
          </cell>
          <cell r="AD47">
            <v>68</v>
          </cell>
          <cell r="AE47">
            <v>75</v>
          </cell>
          <cell r="AF47">
            <v>70</v>
          </cell>
          <cell r="AG47">
            <v>75</v>
          </cell>
          <cell r="AH47">
            <v>58</v>
          </cell>
          <cell r="AI47">
            <v>83</v>
          </cell>
          <cell r="AJ47">
            <v>72.599999999999994</v>
          </cell>
          <cell r="AK47">
            <v>93.47</v>
          </cell>
          <cell r="AL47">
            <v>100</v>
          </cell>
          <cell r="AM47">
            <v>100</v>
          </cell>
          <cell r="AN47">
            <v>100</v>
          </cell>
          <cell r="AO47">
            <v>100</v>
          </cell>
          <cell r="AP47">
            <v>100</v>
          </cell>
          <cell r="AQ47">
            <v>85.589166666666685</v>
          </cell>
          <cell r="AR47">
            <v>100</v>
          </cell>
          <cell r="AS47">
            <v>75</v>
          </cell>
          <cell r="AT47">
            <v>83</v>
          </cell>
          <cell r="AU47">
            <v>75</v>
          </cell>
          <cell r="AV47">
            <v>100</v>
          </cell>
          <cell r="AW47">
            <v>86.6</v>
          </cell>
          <cell r="AX47">
            <v>100</v>
          </cell>
          <cell r="AY47">
            <v>100</v>
          </cell>
          <cell r="AZ47">
            <v>83</v>
          </cell>
          <cell r="BA47">
            <v>90</v>
          </cell>
          <cell r="BB47">
            <v>100</v>
          </cell>
          <cell r="BC47">
            <v>94.6</v>
          </cell>
        </row>
        <row r="48">
          <cell r="A48" t="str">
            <v>Attendance Score(5)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3</v>
          </cell>
          <cell r="U48">
            <v>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3</v>
          </cell>
          <cell r="AL48">
            <v>5</v>
          </cell>
          <cell r="AM48">
            <v>5</v>
          </cell>
          <cell r="AN48">
            <v>5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0</v>
          </cell>
          <cell r="AV48">
            <v>5</v>
          </cell>
          <cell r="AW48">
            <v>2</v>
          </cell>
          <cell r="AX48">
            <v>5</v>
          </cell>
          <cell r="AY48">
            <v>5</v>
          </cell>
          <cell r="AZ48">
            <v>0</v>
          </cell>
          <cell r="BA48">
            <v>3</v>
          </cell>
          <cell r="BB48">
            <v>5</v>
          </cell>
          <cell r="BC48">
            <v>3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45.7</v>
          </cell>
          <cell r="J49">
            <v>63.59</v>
          </cell>
          <cell r="K49">
            <v>73</v>
          </cell>
          <cell r="L49">
            <v>73</v>
          </cell>
          <cell r="M49">
            <v>73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</row>
        <row r="50">
          <cell r="A50" t="str">
            <v>Performance Score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63.15</v>
          </cell>
          <cell r="H50">
            <v>44.730000000000004</v>
          </cell>
          <cell r="I50">
            <v>57.230000000000004</v>
          </cell>
          <cell r="J50">
            <v>42.230000000000004</v>
          </cell>
          <cell r="K50">
            <v>57.230000000000004</v>
          </cell>
          <cell r="L50">
            <v>54.028245614035086</v>
          </cell>
          <cell r="M50">
            <v>50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67.73</v>
          </cell>
          <cell r="S50">
            <v>68.5</v>
          </cell>
          <cell r="T50">
            <v>71.83</v>
          </cell>
          <cell r="U50">
            <v>71.16</v>
          </cell>
          <cell r="V50">
            <v>69.17</v>
          </cell>
          <cell r="W50">
            <v>69</v>
          </cell>
          <cell r="X50">
            <v>73.932000000000002</v>
          </cell>
          <cell r="Y50">
            <v>58.75</v>
          </cell>
          <cell r="Z50">
            <v>59.129999999999995</v>
          </cell>
          <cell r="AA50">
            <v>59.25</v>
          </cell>
          <cell r="AB50">
            <v>59.5</v>
          </cell>
          <cell r="AC50">
            <v>59.5</v>
          </cell>
          <cell r="AD50">
            <v>59.225999999999999</v>
          </cell>
          <cell r="AE50">
            <v>59.370000000000005</v>
          </cell>
          <cell r="AF50">
            <v>58.75</v>
          </cell>
          <cell r="AG50">
            <v>44.95</v>
          </cell>
          <cell r="AH50">
            <v>43.370000000000005</v>
          </cell>
          <cell r="AI50">
            <v>51.22</v>
          </cell>
          <cell r="AJ50">
            <v>57.319200000000002</v>
          </cell>
          <cell r="AK50">
            <v>72.12</v>
          </cell>
          <cell r="AL50">
            <v>72.599999999999994</v>
          </cell>
          <cell r="AM50">
            <v>73.433333333333337</v>
          </cell>
          <cell r="AN50">
            <v>72.333333333333343</v>
          </cell>
          <cell r="AO50">
            <v>42.3</v>
          </cell>
          <cell r="AP50">
            <v>72.31</v>
          </cell>
          <cell r="AQ50">
            <v>62.636877777777784</v>
          </cell>
          <cell r="AR50">
            <v>33.15</v>
          </cell>
          <cell r="AS50">
            <v>67.45</v>
          </cell>
          <cell r="AT50">
            <v>68.683333333333337</v>
          </cell>
          <cell r="AU50">
            <v>48.125</v>
          </cell>
          <cell r="AV50">
            <v>73.13</v>
          </cell>
          <cell r="AW50">
            <v>70.10766666666666</v>
          </cell>
          <cell r="AX50">
            <v>94.993333333333339</v>
          </cell>
          <cell r="AY50">
            <v>52.47</v>
          </cell>
          <cell r="AZ50">
            <v>66.444444444444443</v>
          </cell>
          <cell r="BA50">
            <v>75.833333333333329</v>
          </cell>
          <cell r="BB50">
            <v>94.375</v>
          </cell>
          <cell r="BC50">
            <v>76.223222222222219</v>
          </cell>
        </row>
      </sheetData>
      <sheetData sheetId="7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COMMERCIAL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Inventory Control of raw material</v>
          </cell>
          <cell r="B24">
            <v>56.35</v>
          </cell>
          <cell r="C24">
            <v>56.35</v>
          </cell>
          <cell r="D24">
            <v>56.35</v>
          </cell>
          <cell r="E24">
            <v>56.35</v>
          </cell>
          <cell r="F24">
            <v>56.35</v>
          </cell>
          <cell r="G24">
            <v>56.35</v>
          </cell>
          <cell r="H24">
            <v>46.63</v>
          </cell>
          <cell r="I24">
            <v>46.63</v>
          </cell>
          <cell r="J24">
            <v>46.63</v>
          </cell>
          <cell r="K24">
            <v>46.63</v>
          </cell>
          <cell r="L24">
            <v>46.63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58.58</v>
          </cell>
          <cell r="S24">
            <v>45.8</v>
          </cell>
          <cell r="T24">
            <v>45.8</v>
          </cell>
          <cell r="U24">
            <v>45.8</v>
          </cell>
          <cell r="V24">
            <v>45.8</v>
          </cell>
          <cell r="W24">
            <v>45.8</v>
          </cell>
          <cell r="X24">
            <v>45.8</v>
          </cell>
          <cell r="Y24">
            <v>43.36</v>
          </cell>
          <cell r="Z24">
            <v>43.36</v>
          </cell>
          <cell r="AA24">
            <v>43.36</v>
          </cell>
          <cell r="AB24">
            <v>43.36</v>
          </cell>
          <cell r="AC24">
            <v>43.36</v>
          </cell>
          <cell r="AD24">
            <v>43.36</v>
          </cell>
          <cell r="AE24">
            <v>53.87</v>
          </cell>
          <cell r="AF24">
            <v>53.87</v>
          </cell>
          <cell r="AG24">
            <v>53.87</v>
          </cell>
          <cell r="AH24">
            <v>53.87</v>
          </cell>
          <cell r="AI24">
            <v>53.87</v>
          </cell>
          <cell r="AJ24">
            <v>51.767999999999994</v>
          </cell>
          <cell r="AK24">
            <v>33.659999999999997</v>
          </cell>
          <cell r="AL24">
            <v>33.659999999999997</v>
          </cell>
          <cell r="AM24">
            <v>33.659999999999997</v>
          </cell>
          <cell r="AN24">
            <v>33.659999999999997</v>
          </cell>
          <cell r="AO24">
            <v>33.659999999999997</v>
          </cell>
          <cell r="AP24">
            <v>33.659999999999997</v>
          </cell>
          <cell r="AQ24">
            <v>42.655272727272717</v>
          </cell>
          <cell r="AR24">
            <v>39.11</v>
          </cell>
          <cell r="AS24">
            <v>39.11</v>
          </cell>
          <cell r="AT24">
            <v>39.11</v>
          </cell>
          <cell r="AU24">
            <v>39.11</v>
          </cell>
          <cell r="AV24">
            <v>39.11</v>
          </cell>
          <cell r="AW24">
            <v>39.11</v>
          </cell>
          <cell r="AX24">
            <v>40.93</v>
          </cell>
          <cell r="AY24">
            <v>40.93</v>
          </cell>
          <cell r="AZ24">
            <v>40.93</v>
          </cell>
          <cell r="BA24">
            <v>40.93</v>
          </cell>
          <cell r="BB24">
            <v>40.93</v>
          </cell>
          <cell r="BC24">
            <v>39.11</v>
          </cell>
        </row>
        <row r="25">
          <cell r="A25" t="str">
            <v>Inventory Control score(20)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10</v>
          </cell>
          <cell r="AL25">
            <v>10</v>
          </cell>
          <cell r="AM25">
            <v>10</v>
          </cell>
          <cell r="AN25">
            <v>10</v>
          </cell>
          <cell r="AO25">
            <v>10</v>
          </cell>
          <cell r="AP25">
            <v>10</v>
          </cell>
          <cell r="AQ25">
            <v>5.4545454545454541</v>
          </cell>
          <cell r="AR25">
            <v>10</v>
          </cell>
          <cell r="AS25">
            <v>10</v>
          </cell>
          <cell r="AT25">
            <v>10</v>
          </cell>
          <cell r="AU25">
            <v>10</v>
          </cell>
          <cell r="AV25">
            <v>10</v>
          </cell>
          <cell r="AW25">
            <v>10</v>
          </cell>
          <cell r="AX25">
            <v>5</v>
          </cell>
          <cell r="AY25">
            <v>5</v>
          </cell>
          <cell r="AZ25">
            <v>5</v>
          </cell>
          <cell r="BA25">
            <v>5</v>
          </cell>
          <cell r="BB25">
            <v>5</v>
          </cell>
          <cell r="BC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Deviation due to Commercial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1</v>
          </cell>
          <cell r="L27">
            <v>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</v>
          </cell>
          <cell r="U27">
            <v>0</v>
          </cell>
          <cell r="V27">
            <v>1</v>
          </cell>
          <cell r="W27">
            <v>0</v>
          </cell>
          <cell r="X27">
            <v>3</v>
          </cell>
          <cell r="Y27">
            <v>1</v>
          </cell>
          <cell r="Z27">
            <v>0</v>
          </cell>
          <cell r="AA27">
            <v>1</v>
          </cell>
          <cell r="AB27">
            <v>1</v>
          </cell>
          <cell r="AC27">
            <v>0</v>
          </cell>
          <cell r="AD27">
            <v>3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0</v>
          </cell>
          <cell r="AL27">
            <v>0</v>
          </cell>
          <cell r="AM27">
            <v>0</v>
          </cell>
          <cell r="AN27">
            <v>2</v>
          </cell>
          <cell r="AO27">
            <v>0</v>
          </cell>
          <cell r="AP27">
            <v>0</v>
          </cell>
          <cell r="AQ27">
            <v>0.45454545454545453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Deviation Score(5)</v>
          </cell>
          <cell r="B28">
            <v>0</v>
          </cell>
          <cell r="C28">
            <v>30</v>
          </cell>
          <cell r="D28">
            <v>30</v>
          </cell>
          <cell r="E28">
            <v>30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0</v>
          </cell>
          <cell r="U28">
            <v>5</v>
          </cell>
          <cell r="V28">
            <v>0</v>
          </cell>
          <cell r="W28">
            <v>5</v>
          </cell>
          <cell r="X28">
            <v>3</v>
          </cell>
          <cell r="Y28">
            <v>0</v>
          </cell>
          <cell r="Z28">
            <v>5</v>
          </cell>
          <cell r="AA28">
            <v>0</v>
          </cell>
          <cell r="AB28">
            <v>0</v>
          </cell>
          <cell r="AC28">
            <v>5</v>
          </cell>
          <cell r="AD28">
            <v>2</v>
          </cell>
          <cell r="AE28">
            <v>5</v>
          </cell>
          <cell r="AF28">
            <v>5</v>
          </cell>
          <cell r="AG28">
            <v>5</v>
          </cell>
          <cell r="AH28">
            <v>5</v>
          </cell>
          <cell r="AI28">
            <v>5</v>
          </cell>
          <cell r="AJ28">
            <v>4.4000000000000004</v>
          </cell>
          <cell r="AK28">
            <v>5</v>
          </cell>
          <cell r="AL28">
            <v>5</v>
          </cell>
          <cell r="AM28">
            <v>5</v>
          </cell>
          <cell r="AN28">
            <v>0</v>
          </cell>
          <cell r="AO28">
            <v>5</v>
          </cell>
          <cell r="AP28">
            <v>5</v>
          </cell>
          <cell r="AQ28">
            <v>4.4909090909090912</v>
          </cell>
          <cell r="AR28">
            <v>5</v>
          </cell>
          <cell r="AS28">
            <v>5</v>
          </cell>
          <cell r="AT28">
            <v>0</v>
          </cell>
          <cell r="AU28">
            <v>5</v>
          </cell>
          <cell r="AV28">
            <v>5</v>
          </cell>
          <cell r="AW28">
            <v>5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  <cell r="AV29">
            <v>92</v>
          </cell>
          <cell r="AW29">
            <v>1358</v>
          </cell>
        </row>
        <row r="30">
          <cell r="A30" t="str">
            <v>Class "A" components mismatch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N.A</v>
          </cell>
          <cell r="H30">
            <v>0</v>
          </cell>
          <cell r="I30">
            <v>0</v>
          </cell>
          <cell r="J30">
            <v>20</v>
          </cell>
          <cell r="K30">
            <v>20</v>
          </cell>
          <cell r="L30">
            <v>10</v>
          </cell>
          <cell r="M30">
            <v>16</v>
          </cell>
          <cell r="N30">
            <v>16</v>
          </cell>
          <cell r="O30">
            <v>16</v>
          </cell>
          <cell r="P30">
            <v>6</v>
          </cell>
          <cell r="Q30">
            <v>6</v>
          </cell>
          <cell r="R30">
            <v>12</v>
          </cell>
          <cell r="S30">
            <v>8</v>
          </cell>
          <cell r="T30">
            <v>8</v>
          </cell>
          <cell r="U30">
            <v>7</v>
          </cell>
          <cell r="V30">
            <v>7</v>
          </cell>
          <cell r="W30">
            <v>5</v>
          </cell>
          <cell r="X30">
            <v>7</v>
          </cell>
          <cell r="Y30">
            <v>5</v>
          </cell>
          <cell r="Z30">
            <v>3</v>
          </cell>
          <cell r="AA30">
            <v>3</v>
          </cell>
          <cell r="AB30">
            <v>1</v>
          </cell>
          <cell r="AC30">
            <v>1</v>
          </cell>
          <cell r="AD30">
            <v>2.6</v>
          </cell>
          <cell r="AE30">
            <v>1</v>
          </cell>
          <cell r="AF30">
            <v>1</v>
          </cell>
          <cell r="AG30">
            <v>2</v>
          </cell>
          <cell r="AH30">
            <v>2</v>
          </cell>
          <cell r="AI30">
            <v>0</v>
          </cell>
          <cell r="AJ30">
            <v>1.72</v>
          </cell>
          <cell r="AK30">
            <v>0</v>
          </cell>
          <cell r="AL30">
            <v>2</v>
          </cell>
          <cell r="AM30">
            <v>2</v>
          </cell>
          <cell r="AN30">
            <v>1</v>
          </cell>
          <cell r="AO30">
            <v>3</v>
          </cell>
          <cell r="AP30">
            <v>3</v>
          </cell>
          <cell r="AQ30">
            <v>1.6109090909090908</v>
          </cell>
          <cell r="AR30">
            <v>0</v>
          </cell>
          <cell r="AS30">
            <v>0</v>
          </cell>
          <cell r="AT30">
            <v>0</v>
          </cell>
          <cell r="AU30">
            <v>3</v>
          </cell>
          <cell r="AV30">
            <v>3</v>
          </cell>
          <cell r="AW30">
            <v>1.2</v>
          </cell>
          <cell r="AX30">
            <v>0</v>
          </cell>
          <cell r="AY30">
            <v>1</v>
          </cell>
          <cell r="AZ30">
            <v>1</v>
          </cell>
          <cell r="BA30">
            <v>4</v>
          </cell>
          <cell r="BB30">
            <v>4</v>
          </cell>
          <cell r="BC30">
            <v>2</v>
          </cell>
        </row>
        <row r="31">
          <cell r="A31" t="str">
            <v>Class "B" components mismatch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N.A</v>
          </cell>
          <cell r="H31">
            <v>0</v>
          </cell>
          <cell r="I31">
            <v>0</v>
          </cell>
          <cell r="J31">
            <v>13.5</v>
          </cell>
          <cell r="K31">
            <v>13.5</v>
          </cell>
          <cell r="L31">
            <v>6.75</v>
          </cell>
          <cell r="M31">
            <v>7</v>
          </cell>
          <cell r="N31">
            <v>7</v>
          </cell>
          <cell r="O31">
            <v>7</v>
          </cell>
          <cell r="P31">
            <v>3</v>
          </cell>
          <cell r="Q31">
            <v>3</v>
          </cell>
          <cell r="R31">
            <v>5.4</v>
          </cell>
          <cell r="S31">
            <v>6</v>
          </cell>
          <cell r="T31">
            <v>6</v>
          </cell>
          <cell r="U31">
            <v>4</v>
          </cell>
          <cell r="V31">
            <v>4</v>
          </cell>
          <cell r="W31">
            <v>5</v>
          </cell>
          <cell r="X31">
            <v>5</v>
          </cell>
          <cell r="Y31">
            <v>5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2</v>
          </cell>
          <cell r="AJ31">
            <v>0.2</v>
          </cell>
          <cell r="AK31">
            <v>2</v>
          </cell>
          <cell r="AL31">
            <v>0</v>
          </cell>
          <cell r="AM31">
            <v>0</v>
          </cell>
          <cell r="AN31">
            <v>1</v>
          </cell>
          <cell r="AO31">
            <v>5</v>
          </cell>
          <cell r="AP31">
            <v>5</v>
          </cell>
          <cell r="AQ31">
            <v>1.3818181818181818</v>
          </cell>
          <cell r="AR31">
            <v>0</v>
          </cell>
          <cell r="AS31">
            <v>0</v>
          </cell>
          <cell r="AT31">
            <v>0</v>
          </cell>
          <cell r="AU31">
            <v>4</v>
          </cell>
          <cell r="AV31">
            <v>4</v>
          </cell>
          <cell r="AW31">
            <v>1.6</v>
          </cell>
          <cell r="AX31">
            <v>0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0.8</v>
          </cell>
        </row>
        <row r="32">
          <cell r="A32" t="str">
            <v>Class "C" components mismatch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str">
            <v>N.A</v>
          </cell>
          <cell r="H32">
            <v>0</v>
          </cell>
          <cell r="I32">
            <v>0</v>
          </cell>
          <cell r="J32">
            <v>9</v>
          </cell>
          <cell r="K32">
            <v>9</v>
          </cell>
          <cell r="L32">
            <v>4.5</v>
          </cell>
          <cell r="M32">
            <v>5</v>
          </cell>
          <cell r="N32">
            <v>5</v>
          </cell>
          <cell r="O32">
            <v>5</v>
          </cell>
          <cell r="P32">
            <v>2</v>
          </cell>
          <cell r="Q32">
            <v>2</v>
          </cell>
          <cell r="R32">
            <v>3.8</v>
          </cell>
          <cell r="S32">
            <v>1</v>
          </cell>
          <cell r="T32">
            <v>1</v>
          </cell>
          <cell r="U32">
            <v>4</v>
          </cell>
          <cell r="V32">
            <v>4</v>
          </cell>
          <cell r="W32">
            <v>3</v>
          </cell>
          <cell r="X32">
            <v>2.6</v>
          </cell>
          <cell r="Y32">
            <v>3</v>
          </cell>
          <cell r="Z32">
            <v>2</v>
          </cell>
          <cell r="AA32">
            <v>2</v>
          </cell>
          <cell r="AB32">
            <v>1</v>
          </cell>
          <cell r="AC32">
            <v>1</v>
          </cell>
          <cell r="AD32">
            <v>1.8</v>
          </cell>
          <cell r="AE32">
            <v>1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QP&amp;S AUDIT SCORE(50)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40</v>
          </cell>
          <cell r="W33">
            <v>39.5</v>
          </cell>
          <cell r="X33">
            <v>25.9</v>
          </cell>
          <cell r="Y33">
            <v>29.5</v>
          </cell>
          <cell r="Z33">
            <v>42</v>
          </cell>
          <cell r="AA33">
            <v>42</v>
          </cell>
          <cell r="AB33">
            <v>47</v>
          </cell>
          <cell r="AC33">
            <v>47</v>
          </cell>
          <cell r="AD33">
            <v>41.5</v>
          </cell>
          <cell r="AE33">
            <v>47</v>
          </cell>
          <cell r="AF33">
            <v>47</v>
          </cell>
          <cell r="AG33">
            <v>46</v>
          </cell>
          <cell r="AH33">
            <v>46</v>
          </cell>
          <cell r="AI33">
            <v>47</v>
          </cell>
          <cell r="AJ33">
            <v>45.5</v>
          </cell>
          <cell r="AK33">
            <v>47</v>
          </cell>
          <cell r="AL33">
            <v>45</v>
          </cell>
          <cell r="AM33">
            <v>45</v>
          </cell>
          <cell r="AN33">
            <v>45.5</v>
          </cell>
          <cell r="AO33">
            <v>32.5</v>
          </cell>
          <cell r="AP33">
            <v>32.5</v>
          </cell>
          <cell r="AQ33">
            <v>43.545454545454547</v>
          </cell>
          <cell r="AR33">
            <v>50</v>
          </cell>
          <cell r="AS33">
            <v>50</v>
          </cell>
          <cell r="AT33">
            <v>50</v>
          </cell>
          <cell r="AU33">
            <v>34</v>
          </cell>
          <cell r="AV33">
            <v>34</v>
          </cell>
          <cell r="AW33">
            <v>43.6</v>
          </cell>
          <cell r="AX33">
            <v>50</v>
          </cell>
          <cell r="AY33">
            <v>45.5</v>
          </cell>
          <cell r="AZ33">
            <v>45.5</v>
          </cell>
          <cell r="BA33">
            <v>40.5</v>
          </cell>
          <cell r="BB33">
            <v>40.5</v>
          </cell>
          <cell r="BC33">
            <v>44.4</v>
          </cell>
        </row>
        <row r="34">
          <cell r="A34" t="str">
            <v>QPF Score(5)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DISCREPANCIES IN KITING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 t="str">
            <v>N.A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Total issue Quantity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 t="str">
            <v>N.A</v>
          </cell>
          <cell r="H36">
            <v>65080</v>
          </cell>
          <cell r="I36">
            <v>65080</v>
          </cell>
          <cell r="J36">
            <v>277625</v>
          </cell>
          <cell r="K36">
            <v>253636</v>
          </cell>
          <cell r="L36">
            <v>165355.25</v>
          </cell>
          <cell r="M36">
            <v>56459</v>
          </cell>
          <cell r="N36">
            <v>453251</v>
          </cell>
          <cell r="O36">
            <v>523142</v>
          </cell>
          <cell r="P36">
            <v>457756</v>
          </cell>
          <cell r="Q36">
            <v>325142</v>
          </cell>
          <cell r="R36">
            <v>1815750</v>
          </cell>
          <cell r="S36">
            <v>564212</v>
          </cell>
          <cell r="T36">
            <v>456210</v>
          </cell>
          <cell r="U36">
            <v>438710</v>
          </cell>
          <cell r="V36">
            <v>421250</v>
          </cell>
          <cell r="W36">
            <v>521364</v>
          </cell>
          <cell r="X36">
            <v>480349.2</v>
          </cell>
          <cell r="Y36">
            <v>432152</v>
          </cell>
          <cell r="Z36">
            <v>425132</v>
          </cell>
          <cell r="AA36">
            <v>512340</v>
          </cell>
          <cell r="AB36">
            <v>512432</v>
          </cell>
          <cell r="AC36">
            <v>463152</v>
          </cell>
          <cell r="AD36">
            <v>469041.6</v>
          </cell>
          <cell r="AE36">
            <v>542132</v>
          </cell>
          <cell r="AF36">
            <v>465231</v>
          </cell>
          <cell r="AG36">
            <v>455231</v>
          </cell>
          <cell r="AH36">
            <v>455231</v>
          </cell>
          <cell r="AI36">
            <v>455231</v>
          </cell>
          <cell r="AJ36">
            <v>477373.32</v>
          </cell>
          <cell r="AK36">
            <v>436251</v>
          </cell>
          <cell r="AL36">
            <v>436251</v>
          </cell>
          <cell r="AM36">
            <v>523124</v>
          </cell>
          <cell r="AN36">
            <v>350935</v>
          </cell>
          <cell r="AO36">
            <v>398007</v>
          </cell>
          <cell r="AP36">
            <v>46920</v>
          </cell>
          <cell r="AQ36">
            <v>409071.39272727276</v>
          </cell>
          <cell r="AR36">
            <v>409071</v>
          </cell>
          <cell r="AS36">
            <v>146825</v>
          </cell>
          <cell r="AT36">
            <v>282740</v>
          </cell>
          <cell r="AU36">
            <v>534019</v>
          </cell>
          <cell r="AV36">
            <v>244469</v>
          </cell>
          <cell r="AW36">
            <v>323424.8</v>
          </cell>
          <cell r="AX36">
            <v>2.93</v>
          </cell>
          <cell r="AY36">
            <v>375667</v>
          </cell>
          <cell r="AZ36">
            <v>302060</v>
          </cell>
          <cell r="BA36">
            <v>253285</v>
          </cell>
          <cell r="BB36">
            <v>314610</v>
          </cell>
          <cell r="BC36">
            <v>311405.5</v>
          </cell>
        </row>
        <row r="37">
          <cell r="A37" t="str">
            <v>Total Kiting Score(10)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10</v>
          </cell>
          <cell r="AG37">
            <v>10</v>
          </cell>
          <cell r="AH37">
            <v>10</v>
          </cell>
          <cell r="AI37">
            <v>10</v>
          </cell>
          <cell r="AJ37">
            <v>10</v>
          </cell>
          <cell r="AK37">
            <v>10</v>
          </cell>
          <cell r="AL37">
            <v>10</v>
          </cell>
          <cell r="AM37">
            <v>10</v>
          </cell>
          <cell r="AN37">
            <v>10</v>
          </cell>
          <cell r="AO37">
            <v>10</v>
          </cell>
          <cell r="AP37">
            <v>10</v>
          </cell>
          <cell r="AQ37">
            <v>10</v>
          </cell>
          <cell r="AR37">
            <v>10</v>
          </cell>
          <cell r="AS37">
            <v>10</v>
          </cell>
          <cell r="AT37">
            <v>10</v>
          </cell>
          <cell r="AU37">
            <v>10</v>
          </cell>
          <cell r="AV37">
            <v>10</v>
          </cell>
          <cell r="AW37">
            <v>10</v>
          </cell>
          <cell r="AX37">
            <v>10</v>
          </cell>
          <cell r="AY37">
            <v>10</v>
          </cell>
          <cell r="AZ37">
            <v>10</v>
          </cell>
          <cell r="BA37">
            <v>10</v>
          </cell>
          <cell r="BB37">
            <v>10</v>
          </cell>
          <cell r="BC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Suggestion received during the week</v>
          </cell>
          <cell r="B39">
            <v>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</v>
          </cell>
          <cell r="W39">
            <v>0</v>
          </cell>
          <cell r="X39">
            <v>3</v>
          </cell>
          <cell r="Y39">
            <v>0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40" t="str">
            <v>Tangible  suggetions  received in a week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42" t="str">
            <v>Total Cell Members</v>
          </cell>
          <cell r="B42">
            <v>4</v>
          </cell>
          <cell r="C42">
            <v>4</v>
          </cell>
          <cell r="D42">
            <v>4</v>
          </cell>
          <cell r="E42">
            <v>4</v>
          </cell>
          <cell r="F42">
            <v>4</v>
          </cell>
          <cell r="G42">
            <v>16</v>
          </cell>
          <cell r="H42">
            <v>12</v>
          </cell>
          <cell r="I42">
            <v>12</v>
          </cell>
          <cell r="J42">
            <v>12</v>
          </cell>
          <cell r="K42">
            <v>12</v>
          </cell>
          <cell r="L42">
            <v>48</v>
          </cell>
          <cell r="M42">
            <v>13</v>
          </cell>
          <cell r="N42">
            <v>12</v>
          </cell>
          <cell r="O42">
            <v>12</v>
          </cell>
          <cell r="P42">
            <v>12</v>
          </cell>
          <cell r="Q42">
            <v>12</v>
          </cell>
          <cell r="R42">
            <v>61</v>
          </cell>
          <cell r="S42">
            <v>12</v>
          </cell>
          <cell r="T42">
            <v>12</v>
          </cell>
          <cell r="U42">
            <v>12</v>
          </cell>
          <cell r="V42">
            <v>12</v>
          </cell>
          <cell r="W42">
            <v>12</v>
          </cell>
          <cell r="X42">
            <v>12</v>
          </cell>
          <cell r="Y42">
            <v>12</v>
          </cell>
          <cell r="Z42">
            <v>12</v>
          </cell>
          <cell r="AA42">
            <v>12</v>
          </cell>
          <cell r="AB42">
            <v>12</v>
          </cell>
          <cell r="AC42">
            <v>12</v>
          </cell>
          <cell r="AD42">
            <v>12</v>
          </cell>
          <cell r="AE42">
            <v>12</v>
          </cell>
          <cell r="AF42">
            <v>12</v>
          </cell>
          <cell r="AG42">
            <v>12</v>
          </cell>
          <cell r="AH42">
            <v>12</v>
          </cell>
          <cell r="AI42">
            <v>12</v>
          </cell>
          <cell r="AJ42">
            <v>12</v>
          </cell>
          <cell r="AK42">
            <v>12</v>
          </cell>
          <cell r="AL42">
            <v>12</v>
          </cell>
          <cell r="AM42">
            <v>12</v>
          </cell>
          <cell r="AN42">
            <v>12</v>
          </cell>
          <cell r="AO42">
            <v>12</v>
          </cell>
          <cell r="AP42">
            <v>12</v>
          </cell>
          <cell r="AQ42">
            <v>12</v>
          </cell>
          <cell r="AR42">
            <v>12</v>
          </cell>
          <cell r="AS42">
            <v>12</v>
          </cell>
          <cell r="AT42">
            <v>12</v>
          </cell>
          <cell r="AU42">
            <v>12</v>
          </cell>
          <cell r="AV42">
            <v>12</v>
          </cell>
          <cell r="AW42">
            <v>60</v>
          </cell>
          <cell r="AX42">
            <v>12</v>
          </cell>
          <cell r="AY42">
            <v>12</v>
          </cell>
          <cell r="AZ42">
            <v>12</v>
          </cell>
          <cell r="BA42">
            <v>12</v>
          </cell>
          <cell r="BB42">
            <v>12</v>
          </cell>
          <cell r="BC42">
            <v>60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5 S Audit Score(5)</v>
          </cell>
          <cell r="B45">
            <v>8.25</v>
          </cell>
          <cell r="C45">
            <v>9.85</v>
          </cell>
          <cell r="D45">
            <v>9.85</v>
          </cell>
          <cell r="E45">
            <v>9.85</v>
          </cell>
          <cell r="F45">
            <v>9.85</v>
          </cell>
          <cell r="G45">
            <v>9.85</v>
          </cell>
          <cell r="H45">
            <v>3.59</v>
          </cell>
          <cell r="I45">
            <v>3.59</v>
          </cell>
          <cell r="J45">
            <v>3.59</v>
          </cell>
          <cell r="K45">
            <v>3.59</v>
          </cell>
          <cell r="L45">
            <v>3.59</v>
          </cell>
          <cell r="M45">
            <v>3.59</v>
          </cell>
          <cell r="N45">
            <v>3.59</v>
          </cell>
          <cell r="O45">
            <v>3.59</v>
          </cell>
          <cell r="P45">
            <v>3.59</v>
          </cell>
          <cell r="Q45">
            <v>3.59</v>
          </cell>
          <cell r="R45">
            <v>3.59</v>
          </cell>
          <cell r="S45">
            <v>3.22</v>
          </cell>
          <cell r="T45">
            <v>3.44</v>
          </cell>
          <cell r="U45">
            <v>3.55</v>
          </cell>
          <cell r="V45">
            <v>3.83</v>
          </cell>
          <cell r="W45">
            <v>3.61</v>
          </cell>
          <cell r="X45">
            <v>3.5300000000000002</v>
          </cell>
          <cell r="Y45">
            <v>3.72</v>
          </cell>
          <cell r="Z45">
            <v>3.61</v>
          </cell>
          <cell r="AA45">
            <v>3.5</v>
          </cell>
          <cell r="AB45">
            <v>3.5</v>
          </cell>
          <cell r="AC45">
            <v>3.5</v>
          </cell>
          <cell r="AD45">
            <v>3.5659999999999998</v>
          </cell>
          <cell r="AE45">
            <v>3.33</v>
          </cell>
          <cell r="AF45">
            <v>3.12</v>
          </cell>
          <cell r="AG45">
            <v>2.94</v>
          </cell>
          <cell r="AH45">
            <v>2.7</v>
          </cell>
          <cell r="AI45">
            <v>1.833</v>
          </cell>
          <cell r="AJ45">
            <v>3.1311999999999998</v>
          </cell>
          <cell r="AK45">
            <v>3</v>
          </cell>
          <cell r="AL45">
            <v>2.6</v>
          </cell>
          <cell r="AM45">
            <v>2.6</v>
          </cell>
          <cell r="AN45">
            <v>2.6</v>
          </cell>
          <cell r="AO45">
            <v>2.6</v>
          </cell>
          <cell r="AP45">
            <v>2.6</v>
          </cell>
          <cell r="AQ45">
            <v>3.5351999999999997</v>
          </cell>
          <cell r="AR45">
            <v>3.5350000000000001</v>
          </cell>
          <cell r="AS45">
            <v>2.7</v>
          </cell>
          <cell r="AT45">
            <v>2.7777777777777777</v>
          </cell>
          <cell r="AU45">
            <v>3.5</v>
          </cell>
          <cell r="AV45">
            <v>3.5</v>
          </cell>
          <cell r="AW45">
            <v>3.2025555555555556</v>
          </cell>
          <cell r="AX45">
            <v>3.1</v>
          </cell>
          <cell r="AY45">
            <v>3</v>
          </cell>
          <cell r="AZ45">
            <v>2.58</v>
          </cell>
          <cell r="BA45">
            <v>2.7</v>
          </cell>
          <cell r="BB45">
            <v>2.3499999999999996</v>
          </cell>
          <cell r="BC45">
            <v>2.7459999999999996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Attendance (%)</v>
          </cell>
          <cell r="B47">
            <v>86</v>
          </cell>
          <cell r="C47">
            <v>88</v>
          </cell>
          <cell r="D47">
            <v>88</v>
          </cell>
          <cell r="E47">
            <v>90</v>
          </cell>
          <cell r="F47">
            <v>88</v>
          </cell>
          <cell r="G47">
            <v>88.5</v>
          </cell>
          <cell r="H47">
            <v>85</v>
          </cell>
          <cell r="I47">
            <v>76</v>
          </cell>
          <cell r="J47">
            <v>89</v>
          </cell>
          <cell r="K47">
            <v>89</v>
          </cell>
          <cell r="L47">
            <v>84.75</v>
          </cell>
          <cell r="M47">
            <v>69.230769230769226</v>
          </cell>
          <cell r="N47">
            <v>92</v>
          </cell>
          <cell r="O47">
            <v>89</v>
          </cell>
          <cell r="P47">
            <v>63</v>
          </cell>
          <cell r="Q47">
            <v>100</v>
          </cell>
          <cell r="R47">
            <v>82.646153846153851</v>
          </cell>
          <cell r="S47">
            <v>100</v>
          </cell>
          <cell r="T47">
            <v>90</v>
          </cell>
          <cell r="U47">
            <v>90</v>
          </cell>
          <cell r="V47">
            <v>85</v>
          </cell>
          <cell r="W47">
            <v>85</v>
          </cell>
          <cell r="X47">
            <v>90</v>
          </cell>
          <cell r="Y47">
            <v>90</v>
          </cell>
          <cell r="Z47">
            <v>100</v>
          </cell>
          <cell r="AA47">
            <v>91</v>
          </cell>
          <cell r="AB47">
            <v>86</v>
          </cell>
          <cell r="AC47">
            <v>100</v>
          </cell>
          <cell r="AD47">
            <v>93.4</v>
          </cell>
          <cell r="AE47">
            <v>94</v>
          </cell>
          <cell r="AF47">
            <v>93</v>
          </cell>
          <cell r="AG47">
            <v>76</v>
          </cell>
          <cell r="AH47">
            <v>89</v>
          </cell>
          <cell r="AI47">
            <v>91</v>
          </cell>
          <cell r="AJ47">
            <v>89.08</v>
          </cell>
          <cell r="AK47">
            <v>91</v>
          </cell>
          <cell r="AL47">
            <v>89</v>
          </cell>
          <cell r="AM47">
            <v>96</v>
          </cell>
          <cell r="AN47">
            <v>93</v>
          </cell>
          <cell r="AO47">
            <v>97</v>
          </cell>
          <cell r="AP47">
            <v>97</v>
          </cell>
          <cell r="AQ47">
            <v>87.616</v>
          </cell>
          <cell r="AR47">
            <v>100</v>
          </cell>
          <cell r="AS47">
            <v>73</v>
          </cell>
          <cell r="AT47">
            <v>80</v>
          </cell>
          <cell r="AU47">
            <v>98</v>
          </cell>
          <cell r="AV47">
            <v>100</v>
          </cell>
          <cell r="AW47">
            <v>90.2</v>
          </cell>
          <cell r="AX47">
            <v>85</v>
          </cell>
          <cell r="AY47">
            <v>80</v>
          </cell>
          <cell r="AZ47">
            <v>88</v>
          </cell>
          <cell r="BA47">
            <v>93</v>
          </cell>
          <cell r="BB47">
            <v>94</v>
          </cell>
          <cell r="BC47">
            <v>88</v>
          </cell>
        </row>
        <row r="48">
          <cell r="A48" t="str">
            <v>Attendance Score(5)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3</v>
          </cell>
          <cell r="H48">
            <v>2</v>
          </cell>
          <cell r="I48">
            <v>0</v>
          </cell>
          <cell r="J48">
            <v>2</v>
          </cell>
          <cell r="K48">
            <v>2</v>
          </cell>
          <cell r="L48">
            <v>0</v>
          </cell>
          <cell r="M48">
            <v>0</v>
          </cell>
          <cell r="N48">
            <v>3</v>
          </cell>
          <cell r="O48">
            <v>2</v>
          </cell>
          <cell r="P48">
            <v>0</v>
          </cell>
          <cell r="Q48">
            <v>5</v>
          </cell>
          <cell r="R48">
            <v>0</v>
          </cell>
          <cell r="S48">
            <v>5</v>
          </cell>
          <cell r="T48">
            <v>3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5</v>
          </cell>
          <cell r="AA48">
            <v>3</v>
          </cell>
          <cell r="AB48">
            <v>2</v>
          </cell>
          <cell r="AC48">
            <v>5</v>
          </cell>
          <cell r="AD48">
            <v>3</v>
          </cell>
          <cell r="AE48">
            <v>3</v>
          </cell>
          <cell r="AF48">
            <v>3</v>
          </cell>
          <cell r="AG48">
            <v>0</v>
          </cell>
          <cell r="AH48">
            <v>2</v>
          </cell>
          <cell r="AI48">
            <v>3</v>
          </cell>
          <cell r="AJ48">
            <v>2</v>
          </cell>
          <cell r="AK48">
            <v>3</v>
          </cell>
          <cell r="AL48">
            <v>2</v>
          </cell>
          <cell r="AM48">
            <v>5</v>
          </cell>
          <cell r="AN48">
            <v>3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5</v>
          </cell>
          <cell r="AV48">
            <v>5</v>
          </cell>
          <cell r="AW48">
            <v>3</v>
          </cell>
          <cell r="AX48">
            <v>2</v>
          </cell>
          <cell r="AY48">
            <v>0</v>
          </cell>
          <cell r="AZ48">
            <v>2</v>
          </cell>
          <cell r="BA48">
            <v>3</v>
          </cell>
          <cell r="BB48">
            <v>3</v>
          </cell>
          <cell r="BC48">
            <v>2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45.7</v>
          </cell>
          <cell r="J49">
            <v>63.59</v>
          </cell>
          <cell r="K49">
            <v>73</v>
          </cell>
          <cell r="L49">
            <v>73</v>
          </cell>
          <cell r="M49">
            <v>73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</row>
        <row r="50">
          <cell r="A50" t="str">
            <v>Performance Score</v>
          </cell>
          <cell r="B50">
            <v>15.25</v>
          </cell>
          <cell r="C50">
            <v>41.85</v>
          </cell>
          <cell r="D50">
            <v>41.85</v>
          </cell>
          <cell r="E50">
            <v>41.85</v>
          </cell>
          <cell r="F50">
            <v>11.85</v>
          </cell>
          <cell r="G50">
            <v>12.85</v>
          </cell>
          <cell r="H50">
            <v>15.59</v>
          </cell>
          <cell r="I50">
            <v>13.59</v>
          </cell>
          <cell r="J50">
            <v>58.09</v>
          </cell>
          <cell r="K50">
            <v>58.09</v>
          </cell>
          <cell r="L50">
            <v>34.840000000000003</v>
          </cell>
          <cell r="M50">
            <v>53.09</v>
          </cell>
          <cell r="N50">
            <v>56.09</v>
          </cell>
          <cell r="O50">
            <v>55.09</v>
          </cell>
          <cell r="P50">
            <v>62.09</v>
          </cell>
          <cell r="Q50">
            <v>67.09</v>
          </cell>
          <cell r="R50">
            <v>56.69</v>
          </cell>
          <cell r="S50">
            <v>63.22</v>
          </cell>
          <cell r="T50">
            <v>56.44</v>
          </cell>
          <cell r="U50">
            <v>61.55</v>
          </cell>
          <cell r="V50">
            <v>60.83</v>
          </cell>
          <cell r="W50">
            <v>60.11</v>
          </cell>
          <cell r="X50">
            <v>50.43</v>
          </cell>
          <cell r="Y50">
            <v>46.22</v>
          </cell>
          <cell r="Z50">
            <v>66.026666666666671</v>
          </cell>
          <cell r="AA50">
            <v>58.5</v>
          </cell>
          <cell r="AB50">
            <v>62.5</v>
          </cell>
          <cell r="AC50">
            <v>70.5</v>
          </cell>
          <cell r="AD50">
            <v>64.23266666666666</v>
          </cell>
          <cell r="AE50">
            <v>68.33</v>
          </cell>
          <cell r="AF50">
            <v>68.12</v>
          </cell>
          <cell r="AG50">
            <v>63.94</v>
          </cell>
          <cell r="AH50">
            <v>65.7</v>
          </cell>
          <cell r="AI50">
            <v>66.832999999999998</v>
          </cell>
          <cell r="AJ50">
            <v>69.19786666666667</v>
          </cell>
          <cell r="AK50">
            <v>78</v>
          </cell>
          <cell r="AL50">
            <v>74.599999999999994</v>
          </cell>
          <cell r="AM50">
            <v>77.599999999999994</v>
          </cell>
          <cell r="AN50">
            <v>71.099999999999994</v>
          </cell>
          <cell r="AO50">
            <v>65.099999999999994</v>
          </cell>
          <cell r="AP50">
            <v>65.099999999999994</v>
          </cell>
          <cell r="AQ50">
            <v>73.19277575757576</v>
          </cell>
          <cell r="AR50">
            <v>83.534999999999997</v>
          </cell>
          <cell r="AS50">
            <v>77.7</v>
          </cell>
          <cell r="AT50">
            <v>72.777777777777771</v>
          </cell>
          <cell r="AU50">
            <v>67.5</v>
          </cell>
          <cell r="AV50">
            <v>67.5</v>
          </cell>
          <cell r="AW50">
            <v>74.802555555555557</v>
          </cell>
          <cell r="AX50">
            <v>75.099999999999994</v>
          </cell>
          <cell r="AY50">
            <v>68.5</v>
          </cell>
          <cell r="AZ50">
            <v>70.08</v>
          </cell>
          <cell r="BA50">
            <v>66.2</v>
          </cell>
          <cell r="BB50">
            <v>65.849999999999994</v>
          </cell>
          <cell r="BC50">
            <v>74.146000000000001</v>
          </cell>
        </row>
      </sheetData>
      <sheetData sheetId="8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207 FOCUSSED FACTORY</v>
          </cell>
        </row>
        <row r="4">
          <cell r="A4" t="str">
            <v>TEAM : QUALITY PROMOTION &amp; SYSTEMS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  <cell r="T22">
            <v>0.55555555555555558</v>
          </cell>
          <cell r="U22">
            <v>0.55555555555555558</v>
          </cell>
          <cell r="V22">
            <v>0</v>
          </cell>
          <cell r="W22">
            <v>0</v>
          </cell>
          <cell r="X22">
            <v>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5</v>
          </cell>
          <cell r="AD22">
            <v>5</v>
          </cell>
          <cell r="AE22">
            <v>5</v>
          </cell>
          <cell r="AF22">
            <v>0</v>
          </cell>
          <cell r="AG22">
            <v>2.7777777777777777</v>
          </cell>
          <cell r="AH22">
            <v>2.7777777777777777</v>
          </cell>
          <cell r="AI22">
            <v>5</v>
          </cell>
          <cell r="AJ22">
            <v>0</v>
          </cell>
          <cell r="AK22">
            <v>5</v>
          </cell>
          <cell r="AL22">
            <v>0</v>
          </cell>
          <cell r="AM22">
            <v>2.7777777777777777</v>
          </cell>
          <cell r="AN22">
            <v>0</v>
          </cell>
          <cell r="AO22">
            <v>5</v>
          </cell>
          <cell r="AP22">
            <v>5</v>
          </cell>
          <cell r="AQ22">
            <v>2.7777777777777777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1.6666666666666667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  <cell r="T24">
            <v>4.5</v>
          </cell>
          <cell r="U24">
            <v>4.55</v>
          </cell>
          <cell r="V24">
            <v>4.33</v>
          </cell>
          <cell r="W24">
            <v>4.33</v>
          </cell>
          <cell r="X24">
            <v>4.3980000000000006</v>
          </cell>
          <cell r="Y24">
            <v>3.94</v>
          </cell>
          <cell r="Z24">
            <v>2.37</v>
          </cell>
          <cell r="AA24">
            <v>3.94</v>
          </cell>
          <cell r="AB24">
            <v>3.94</v>
          </cell>
          <cell r="AC24">
            <v>3.94</v>
          </cell>
          <cell r="AD24">
            <v>3.7176</v>
          </cell>
          <cell r="AE24">
            <v>3.72</v>
          </cell>
          <cell r="AF24">
            <v>3.1</v>
          </cell>
          <cell r="AG24">
            <v>3.5</v>
          </cell>
          <cell r="AH24">
            <v>3.5789473684210527</v>
          </cell>
          <cell r="AI24">
            <v>3.5</v>
          </cell>
          <cell r="AJ24">
            <v>3.5</v>
          </cell>
          <cell r="AK24">
            <v>3.4797894736842112</v>
          </cell>
          <cell r="AL24">
            <v>3.5</v>
          </cell>
          <cell r="AM24">
            <v>3.7</v>
          </cell>
          <cell r="AN24">
            <v>3.31</v>
          </cell>
          <cell r="AO24">
            <v>3.5263157894736841</v>
          </cell>
          <cell r="AP24">
            <v>3.53</v>
          </cell>
          <cell r="AQ24">
            <v>3.5132631578947366</v>
          </cell>
          <cell r="AR24">
            <v>3.16</v>
          </cell>
          <cell r="AS24">
            <v>3.37</v>
          </cell>
          <cell r="AT24">
            <v>3.6315789473684212</v>
          </cell>
          <cell r="AU24">
            <v>3.5</v>
          </cell>
          <cell r="AV24">
            <v>3.7894736842105265</v>
          </cell>
          <cell r="AW24">
            <v>3.4902105263157899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  <cell r="AV25">
            <v>214215</v>
          </cell>
          <cell r="AW25">
            <v>502820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Attendance Score(5)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5</v>
          </cell>
          <cell r="O27">
            <v>0</v>
          </cell>
          <cell r="P27">
            <v>2</v>
          </cell>
          <cell r="Q27">
            <v>3</v>
          </cell>
          <cell r="R27">
            <v>2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  <cell r="AV28">
            <v>0</v>
          </cell>
          <cell r="AW28">
            <v>0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  <cell r="AV29">
            <v>92</v>
          </cell>
          <cell r="AW29">
            <v>1358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5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  <cell r="AV31">
            <v>0</v>
          </cell>
          <cell r="AW31">
            <v>0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  <cell r="T32">
            <v>74.974557679903768</v>
          </cell>
          <cell r="U32">
            <v>41.592873181321252</v>
          </cell>
          <cell r="V32">
            <v>64.278933613697802</v>
          </cell>
          <cell r="W32">
            <v>71.864969043797288</v>
          </cell>
          <cell r="X32">
            <v>60.182806334203789</v>
          </cell>
          <cell r="Y32">
            <v>81.674546369880247</v>
          </cell>
          <cell r="Z32">
            <v>65.952690758430194</v>
          </cell>
          <cell r="AA32">
            <v>55.478461538461531</v>
          </cell>
          <cell r="AB32">
            <v>63.637674418604647</v>
          </cell>
          <cell r="AC32">
            <v>16.225714285714282</v>
          </cell>
          <cell r="AD32">
            <v>65.385235883916081</v>
          </cell>
          <cell r="AE32">
            <v>87.862923103561059</v>
          </cell>
          <cell r="AF32">
            <v>72.780781758957659</v>
          </cell>
          <cell r="AG32">
            <v>79.472856166346929</v>
          </cell>
          <cell r="AH32">
            <v>76.711350696859625</v>
          </cell>
          <cell r="AI32">
            <v>86.427893283257845</v>
          </cell>
          <cell r="AJ32">
            <v>83.5</v>
          </cell>
          <cell r="AK32">
            <v>80.651161001796623</v>
          </cell>
          <cell r="AL32">
            <v>64.155741263294985</v>
          </cell>
          <cell r="AM32">
            <v>82.762731173250472</v>
          </cell>
          <cell r="AN32">
            <v>82.904808855481832</v>
          </cell>
          <cell r="AO32">
            <v>88.02863140432126</v>
          </cell>
          <cell r="AP32">
            <v>72.792569832402236</v>
          </cell>
          <cell r="AQ32">
            <v>84.640082045407965</v>
          </cell>
          <cell r="AR32">
            <v>86.843081391510992</v>
          </cell>
          <cell r="AS32">
            <v>79.168199905258163</v>
          </cell>
          <cell r="AT32">
            <v>85.763217440646741</v>
          </cell>
          <cell r="AU32">
            <v>77.892918991725992</v>
          </cell>
          <cell r="AV32">
            <v>86.125581730879205</v>
          </cell>
          <cell r="AW32">
            <v>75.309413711495196</v>
          </cell>
        </row>
      </sheetData>
      <sheetData sheetId="9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</row>
        <row r="21">
          <cell r="A21" t="str">
            <v>Total Cell Members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</row>
        <row r="22">
          <cell r="A22" t="str">
            <v>Suggestion Scheme Score(5)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>
            <v>0</v>
          </cell>
        </row>
        <row r="24">
          <cell r="A24" t="str">
            <v>Inventory Control of raw material</v>
          </cell>
          <cell r="B24">
            <v>56.35</v>
          </cell>
          <cell r="C24">
            <v>56.35</v>
          </cell>
          <cell r="D24">
            <v>56.35</v>
          </cell>
          <cell r="E24">
            <v>56.35</v>
          </cell>
          <cell r="F24">
            <v>56.35</v>
          </cell>
          <cell r="G24">
            <v>56.35</v>
          </cell>
          <cell r="H24">
            <v>46.63</v>
          </cell>
          <cell r="I24">
            <v>46.63</v>
          </cell>
          <cell r="J24">
            <v>46.63</v>
          </cell>
          <cell r="K24">
            <v>46.63</v>
          </cell>
          <cell r="L24">
            <v>46.63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58.58</v>
          </cell>
          <cell r="S24">
            <v>45.8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A26" t="str">
            <v>Tangible  suggetions  received in a week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87</v>
          </cell>
        </row>
        <row r="27">
          <cell r="A27" t="str">
            <v>Intangible  suggetions  received in a week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1</v>
          </cell>
          <cell r="L27">
            <v>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5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</row>
        <row r="30">
          <cell r="A30" t="str">
            <v>Class "A" components mismatch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N.A</v>
          </cell>
          <cell r="H30">
            <v>0</v>
          </cell>
          <cell r="I30">
            <v>0</v>
          </cell>
          <cell r="J30">
            <v>20</v>
          </cell>
          <cell r="K30">
            <v>20</v>
          </cell>
          <cell r="L30">
            <v>10</v>
          </cell>
          <cell r="M30">
            <v>16</v>
          </cell>
          <cell r="N30">
            <v>16</v>
          </cell>
          <cell r="O30">
            <v>16</v>
          </cell>
          <cell r="P30">
            <v>6</v>
          </cell>
          <cell r="Q30">
            <v>6</v>
          </cell>
          <cell r="R30">
            <v>12</v>
          </cell>
          <cell r="S30">
            <v>8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7</v>
          </cell>
          <cell r="P31">
            <v>3</v>
          </cell>
          <cell r="Q31">
            <v>3</v>
          </cell>
          <cell r="R31">
            <v>5.4</v>
          </cell>
          <cell r="S31">
            <v>6</v>
          </cell>
        </row>
        <row r="32">
          <cell r="A32" t="str">
            <v>Class "C" components mismatch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str">
            <v>N.A</v>
          </cell>
          <cell r="H32">
            <v>0</v>
          </cell>
          <cell r="I32">
            <v>0</v>
          </cell>
          <cell r="J32">
            <v>9</v>
          </cell>
          <cell r="K32">
            <v>9</v>
          </cell>
          <cell r="L32">
            <v>4.5</v>
          </cell>
          <cell r="M32">
            <v>5</v>
          </cell>
          <cell r="N32">
            <v>5</v>
          </cell>
          <cell r="O32">
            <v>5</v>
          </cell>
          <cell r="P32">
            <v>2</v>
          </cell>
          <cell r="Q32">
            <v>2</v>
          </cell>
          <cell r="R32">
            <v>3.8</v>
          </cell>
          <cell r="S32">
            <v>1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40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</row>
        <row r="35">
          <cell r="A35" t="str">
            <v>DISCREPANCIES IN KITING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 t="str">
            <v>N.A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564212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10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0</v>
          </cell>
        </row>
        <row r="40">
          <cell r="A40" t="str">
            <v>Tangible  suggetions  received in a week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0</v>
          </cell>
        </row>
        <row r="42">
          <cell r="A42" t="str">
            <v>Total Cell Members</v>
          </cell>
          <cell r="B42">
            <v>4</v>
          </cell>
          <cell r="C42">
            <v>4</v>
          </cell>
          <cell r="D42">
            <v>4</v>
          </cell>
          <cell r="E42">
            <v>4</v>
          </cell>
          <cell r="F42">
            <v>4</v>
          </cell>
          <cell r="G42">
            <v>16</v>
          </cell>
          <cell r="H42">
            <v>12</v>
          </cell>
          <cell r="I42">
            <v>12</v>
          </cell>
          <cell r="J42">
            <v>12</v>
          </cell>
          <cell r="K42">
            <v>12</v>
          </cell>
          <cell r="L42">
            <v>48</v>
          </cell>
          <cell r="M42">
            <v>13</v>
          </cell>
          <cell r="N42">
            <v>12</v>
          </cell>
          <cell r="O42">
            <v>12</v>
          </cell>
          <cell r="P42">
            <v>12</v>
          </cell>
          <cell r="Q42">
            <v>12</v>
          </cell>
          <cell r="R42">
            <v>61</v>
          </cell>
          <cell r="S42">
            <v>12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 t="str">
            <v>5 S Audit Score(5)</v>
          </cell>
          <cell r="B45">
            <v>8.25</v>
          </cell>
          <cell r="C45">
            <v>9.85</v>
          </cell>
          <cell r="D45">
            <v>9.85</v>
          </cell>
          <cell r="E45">
            <v>9.85</v>
          </cell>
          <cell r="F45">
            <v>9.85</v>
          </cell>
          <cell r="G45">
            <v>9.85</v>
          </cell>
          <cell r="H45">
            <v>3.59</v>
          </cell>
          <cell r="I45">
            <v>3.59</v>
          </cell>
          <cell r="J45">
            <v>3.59</v>
          </cell>
          <cell r="K45">
            <v>3.59</v>
          </cell>
          <cell r="L45">
            <v>3.59</v>
          </cell>
          <cell r="M45">
            <v>3.59</v>
          </cell>
          <cell r="N45">
            <v>3.59</v>
          </cell>
          <cell r="O45">
            <v>3.59</v>
          </cell>
          <cell r="P45">
            <v>3.59</v>
          </cell>
          <cell r="Q45">
            <v>3.59</v>
          </cell>
          <cell r="R45">
            <v>3.59</v>
          </cell>
          <cell r="S45">
            <v>3.22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84.75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82.646153846153851</v>
          </cell>
          <cell r="S47">
            <v>100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2</v>
          </cell>
          <cell r="F48">
            <v>2</v>
          </cell>
          <cell r="G48">
            <v>3</v>
          </cell>
          <cell r="H48">
            <v>2</v>
          </cell>
          <cell r="I48">
            <v>13.67</v>
          </cell>
          <cell r="J48">
            <v>60</v>
          </cell>
          <cell r="K48">
            <v>2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5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15.25</v>
          </cell>
          <cell r="C50">
            <v>41.85</v>
          </cell>
          <cell r="D50">
            <v>41.85</v>
          </cell>
          <cell r="E50">
            <v>41.85</v>
          </cell>
          <cell r="F50">
            <v>11.85</v>
          </cell>
          <cell r="G50">
            <v>12.85</v>
          </cell>
          <cell r="H50">
            <v>15.59</v>
          </cell>
          <cell r="I50">
            <v>13.59</v>
          </cell>
          <cell r="J50">
            <v>58.09</v>
          </cell>
          <cell r="K50">
            <v>58.09</v>
          </cell>
          <cell r="L50">
            <v>34.840000000000003</v>
          </cell>
          <cell r="M50">
            <v>53.09</v>
          </cell>
          <cell r="N50">
            <v>56.09</v>
          </cell>
          <cell r="O50">
            <v>55.09</v>
          </cell>
          <cell r="P50">
            <v>62.09</v>
          </cell>
          <cell r="Q50">
            <v>67.09</v>
          </cell>
          <cell r="R50">
            <v>56.69</v>
          </cell>
          <cell r="S50">
            <v>63.22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ü</v>
          </cell>
          <cell r="E126" t="str">
            <v>ü</v>
          </cell>
          <cell r="F126" t="str">
            <v>ü</v>
          </cell>
          <cell r="G126" t="str">
            <v>ü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  <row r="136">
          <cell r="A136" t="str">
            <v>MAR(WK-4)</v>
          </cell>
          <cell r="B136" t="str">
            <v>ü</v>
          </cell>
          <cell r="C136" t="str">
            <v>ü</v>
          </cell>
          <cell r="D136" t="str">
            <v>ü</v>
          </cell>
          <cell r="E136" t="str">
            <v>ü</v>
          </cell>
          <cell r="F136" t="str">
            <v>ü</v>
          </cell>
          <cell r="G136" t="str">
            <v>ü</v>
          </cell>
          <cell r="H136" t="str">
            <v>ü</v>
          </cell>
          <cell r="P136">
            <v>81.28</v>
          </cell>
          <cell r="Q136">
            <v>80</v>
          </cell>
          <cell r="R136">
            <v>50.39</v>
          </cell>
          <cell r="S136">
            <v>90</v>
          </cell>
        </row>
        <row r="137">
          <cell r="A137" t="str">
            <v>MAR(WK-5)</v>
          </cell>
        </row>
        <row r="138">
          <cell r="A138" t="str">
            <v>MAR'99</v>
          </cell>
        </row>
        <row r="139">
          <cell r="A139" t="str">
            <v>1ST~10TH APRIL</v>
          </cell>
        </row>
        <row r="140">
          <cell r="A140" t="str">
            <v>APR'99</v>
          </cell>
          <cell r="B140" t="str">
            <v>ü</v>
          </cell>
          <cell r="C140" t="str">
            <v>ü</v>
          </cell>
          <cell r="D140" t="str">
            <v>ü</v>
          </cell>
          <cell r="E140" t="str">
            <v>ü</v>
          </cell>
          <cell r="F140" t="str">
            <v>ü</v>
          </cell>
          <cell r="G140" t="str">
            <v>ü</v>
          </cell>
          <cell r="H140" t="str">
            <v>ü</v>
          </cell>
          <cell r="I140" t="str">
            <v>ü</v>
          </cell>
          <cell r="J140" t="str">
            <v>ü</v>
          </cell>
          <cell r="K140" t="str">
            <v>ü</v>
          </cell>
          <cell r="L140" t="str">
            <v>ü</v>
          </cell>
          <cell r="M140" t="str">
            <v>ü</v>
          </cell>
          <cell r="N140" t="str">
            <v>ü</v>
          </cell>
          <cell r="O140" t="str">
            <v>ü</v>
          </cell>
          <cell r="P140">
            <v>71.75</v>
          </cell>
          <cell r="Q140">
            <v>70</v>
          </cell>
          <cell r="R140">
            <v>43.77</v>
          </cell>
          <cell r="S140">
            <v>80</v>
          </cell>
        </row>
        <row r="141">
          <cell r="A141" t="str">
            <v>MAY'99</v>
          </cell>
          <cell r="D141" t="str">
            <v>ü</v>
          </cell>
          <cell r="E141" t="str">
            <v>ü</v>
          </cell>
          <cell r="F141" t="str">
            <v>ü</v>
          </cell>
          <cell r="G141" t="str">
            <v>ü</v>
          </cell>
          <cell r="H141" t="str">
            <v>ü</v>
          </cell>
          <cell r="I141" t="str">
            <v>ü</v>
          </cell>
          <cell r="J141" t="str">
            <v>ü</v>
          </cell>
          <cell r="K141" t="str">
            <v>ü</v>
          </cell>
          <cell r="L141" t="str">
            <v>ü</v>
          </cell>
          <cell r="M141" t="str">
            <v>ü</v>
          </cell>
          <cell r="N141" t="str">
            <v>ü</v>
          </cell>
          <cell r="O141" t="str">
            <v>ü</v>
          </cell>
          <cell r="P141">
            <v>49.43</v>
          </cell>
          <cell r="Q141">
            <v>70</v>
          </cell>
          <cell r="R141">
            <v>39.51</v>
          </cell>
          <cell r="S141">
            <v>80</v>
          </cell>
        </row>
        <row r="142">
          <cell r="A142" t="str">
            <v>JUN'99</v>
          </cell>
          <cell r="D142" t="str">
            <v>ü</v>
          </cell>
          <cell r="E142" t="str">
            <v>ü</v>
          </cell>
          <cell r="F142" t="str">
            <v>ü</v>
          </cell>
          <cell r="G142" t="str">
            <v>ü</v>
          </cell>
          <cell r="H142" t="str">
            <v>ü</v>
          </cell>
          <cell r="I142" t="str">
            <v>ü</v>
          </cell>
          <cell r="J142" t="str">
            <v>ü</v>
          </cell>
          <cell r="K142" t="str">
            <v>ü</v>
          </cell>
          <cell r="L142" t="str">
            <v>ü</v>
          </cell>
          <cell r="M142" t="str">
            <v>ü</v>
          </cell>
          <cell r="N142" t="str">
            <v>ü</v>
          </cell>
          <cell r="O142" t="str">
            <v>ü</v>
          </cell>
          <cell r="P142">
            <v>53.54</v>
          </cell>
          <cell r="Q142">
            <v>70</v>
          </cell>
          <cell r="R142">
            <v>46.666666666666664</v>
          </cell>
          <cell r="S142">
            <v>80</v>
          </cell>
        </row>
        <row r="143">
          <cell r="A143" t="str">
            <v>JUL'99</v>
          </cell>
          <cell r="D143" t="str">
            <v>ü</v>
          </cell>
          <cell r="E143" t="str">
            <v>ü</v>
          </cell>
          <cell r="F143" t="str">
            <v>ü</v>
          </cell>
          <cell r="G143" t="str">
            <v>ü</v>
          </cell>
          <cell r="H143" t="str">
            <v>ü</v>
          </cell>
          <cell r="I143" t="str">
            <v>ü</v>
          </cell>
          <cell r="J143" t="str">
            <v>ü</v>
          </cell>
          <cell r="L143" t="str">
            <v>ü</v>
          </cell>
          <cell r="M143" t="str">
            <v>ü</v>
          </cell>
          <cell r="N143" t="str">
            <v>ü</v>
          </cell>
          <cell r="O143" t="str">
            <v>ü</v>
          </cell>
          <cell r="P143" t="e">
            <v>#REF!</v>
          </cell>
          <cell r="Q143">
            <v>70</v>
          </cell>
          <cell r="R143">
            <v>60.117333333333328</v>
          </cell>
          <cell r="S143">
            <v>80</v>
          </cell>
        </row>
        <row r="144">
          <cell r="A144" t="str">
            <v>AUG'99</v>
          </cell>
          <cell r="D144" t="str">
            <v>ü</v>
          </cell>
          <cell r="E144" t="str">
            <v>ü</v>
          </cell>
          <cell r="F144" t="str">
            <v>ü</v>
          </cell>
          <cell r="G144" t="str">
            <v>ü</v>
          </cell>
          <cell r="H144" t="str">
            <v>ü</v>
          </cell>
          <cell r="I144" t="str">
            <v>ü</v>
          </cell>
          <cell r="J144" t="str">
            <v>ü</v>
          </cell>
          <cell r="L144" t="str">
            <v>ü</v>
          </cell>
          <cell r="M144" t="str">
            <v>ü</v>
          </cell>
          <cell r="N144" t="str">
            <v>ü</v>
          </cell>
          <cell r="O144" t="str">
            <v>ü</v>
          </cell>
          <cell r="P144" t="e">
            <v>#REF!</v>
          </cell>
          <cell r="Q144">
            <v>70</v>
          </cell>
          <cell r="R144">
            <v>60.616666666666667</v>
          </cell>
          <cell r="S144">
            <v>80</v>
          </cell>
        </row>
        <row r="145">
          <cell r="A145" t="str">
            <v>SEP'99</v>
          </cell>
          <cell r="D145" t="str">
            <v>ü</v>
          </cell>
          <cell r="E145" t="str">
            <v>ü</v>
          </cell>
          <cell r="F145" t="str">
            <v>ü</v>
          </cell>
          <cell r="G145" t="str">
            <v>ü</v>
          </cell>
          <cell r="H145" t="str">
            <v>ü</v>
          </cell>
          <cell r="I145" t="str">
            <v>ü</v>
          </cell>
          <cell r="J145" t="str">
            <v>ü</v>
          </cell>
          <cell r="L145" t="str">
            <v>ü</v>
          </cell>
          <cell r="M145" t="str">
            <v>ü</v>
          </cell>
          <cell r="N145" t="str">
            <v>ü</v>
          </cell>
          <cell r="O145" t="str">
            <v>ü</v>
          </cell>
          <cell r="P145" t="e">
            <v>#REF!</v>
          </cell>
          <cell r="Q145">
            <v>70</v>
          </cell>
          <cell r="R145">
            <v>69.167333333333332</v>
          </cell>
          <cell r="S145">
            <v>80</v>
          </cell>
        </row>
        <row r="146">
          <cell r="A146" t="str">
            <v>OCT(wk-1)</v>
          </cell>
          <cell r="D146" t="str">
            <v>ü</v>
          </cell>
          <cell r="E146" t="str">
            <v>ü</v>
          </cell>
          <cell r="F146" t="str">
            <v>ü</v>
          </cell>
          <cell r="G146" t="str">
            <v>ü</v>
          </cell>
          <cell r="H146" t="str">
            <v>ü</v>
          </cell>
          <cell r="I146" t="str">
            <v>ü</v>
          </cell>
          <cell r="J146" t="str">
            <v>ü</v>
          </cell>
          <cell r="L146" t="str">
            <v>ü</v>
          </cell>
          <cell r="M146" t="str">
            <v>ü</v>
          </cell>
          <cell r="N146" t="str">
            <v>ü</v>
          </cell>
          <cell r="O146" t="str">
            <v>ü</v>
          </cell>
          <cell r="P146" t="e">
            <v>#REF!</v>
          </cell>
          <cell r="Q146">
            <v>70</v>
          </cell>
          <cell r="R146">
            <v>82.176666666666677</v>
          </cell>
          <cell r="S146">
            <v>80</v>
          </cell>
        </row>
        <row r="147">
          <cell r="A147" t="str">
            <v>OCT(wk-2)</v>
          </cell>
          <cell r="D147" t="str">
            <v>ü</v>
          </cell>
          <cell r="E147" t="str">
            <v>ü</v>
          </cell>
          <cell r="F147" t="str">
            <v>ü</v>
          </cell>
          <cell r="G147" t="str">
            <v>ü</v>
          </cell>
          <cell r="H147" t="str">
            <v>ü</v>
          </cell>
          <cell r="I147" t="str">
            <v>ü</v>
          </cell>
          <cell r="J147" t="str">
            <v>ü</v>
          </cell>
          <cell r="L147" t="str">
            <v>ü</v>
          </cell>
          <cell r="M147" t="str">
            <v>ü</v>
          </cell>
          <cell r="N147" t="str">
            <v>ü</v>
          </cell>
          <cell r="O147" t="str">
            <v>ü</v>
          </cell>
          <cell r="P147" t="e">
            <v>#REF!</v>
          </cell>
          <cell r="Q147">
            <v>70</v>
          </cell>
          <cell r="R147">
            <v>81.923333333333332</v>
          </cell>
          <cell r="S147">
            <v>80</v>
          </cell>
        </row>
        <row r="148">
          <cell r="A148" t="str">
            <v>OCT(wk-3)</v>
          </cell>
          <cell r="D148" t="str">
            <v>ü</v>
          </cell>
          <cell r="E148" t="str">
            <v>ü</v>
          </cell>
          <cell r="F148" t="str">
            <v>ü</v>
          </cell>
          <cell r="G148" t="str">
            <v>ü</v>
          </cell>
          <cell r="H148" t="str">
            <v>ü</v>
          </cell>
          <cell r="I148" t="str">
            <v>ü</v>
          </cell>
          <cell r="J148" t="str">
            <v>ü</v>
          </cell>
          <cell r="L148" t="str">
            <v>ü</v>
          </cell>
          <cell r="M148" t="str">
            <v>ü</v>
          </cell>
          <cell r="N148" t="str">
            <v>ü</v>
          </cell>
          <cell r="O148" t="str">
            <v>ü</v>
          </cell>
          <cell r="P148" t="e">
            <v>#REF!</v>
          </cell>
          <cell r="Q148">
            <v>70</v>
          </cell>
          <cell r="R148">
            <v>75.144444444444446</v>
          </cell>
          <cell r="S148">
            <v>80</v>
          </cell>
        </row>
        <row r="149">
          <cell r="A149" t="str">
            <v>OCT(wk-4)</v>
          </cell>
          <cell r="D149" t="str">
            <v>ü</v>
          </cell>
          <cell r="E149" t="str">
            <v>ü</v>
          </cell>
          <cell r="F149" t="str">
            <v>ü</v>
          </cell>
          <cell r="G149" t="str">
            <v>ü</v>
          </cell>
          <cell r="H149" t="str">
            <v>ü</v>
          </cell>
          <cell r="I149" t="str">
            <v>ü</v>
          </cell>
          <cell r="J149" t="str">
            <v>ü</v>
          </cell>
          <cell r="L149" t="str">
            <v>ü</v>
          </cell>
          <cell r="M149" t="str">
            <v>ü</v>
          </cell>
          <cell r="N149" t="str">
            <v>ü</v>
          </cell>
          <cell r="O149" t="str">
            <v>ü</v>
          </cell>
          <cell r="P149" t="e">
            <v>#REF!</v>
          </cell>
          <cell r="Q149">
            <v>70</v>
          </cell>
          <cell r="R149">
            <v>61.21586575133486</v>
          </cell>
          <cell r="S149">
            <v>80</v>
          </cell>
        </row>
      </sheetData>
      <sheetData sheetId="10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209244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Intangible  suggetions  received in a week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</row>
        <row r="25">
          <cell r="A25" t="str">
            <v>5 S audit score(5)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3.06</v>
          </cell>
          <cell r="S25">
            <v>3.25</v>
          </cell>
          <cell r="T25">
            <v>3.75</v>
          </cell>
          <cell r="U25">
            <v>3.63</v>
          </cell>
          <cell r="V25">
            <v>3.2880000000000003</v>
          </cell>
          <cell r="W25">
            <v>3.29</v>
          </cell>
          <cell r="X25">
            <v>3</v>
          </cell>
          <cell r="Y25">
            <v>3</v>
          </cell>
          <cell r="Z25">
            <v>3.05</v>
          </cell>
          <cell r="AA25">
            <v>3.05</v>
          </cell>
          <cell r="AB25">
            <v>3.0780000000000003</v>
          </cell>
          <cell r="AC25">
            <v>2.16</v>
          </cell>
          <cell r="AD25">
            <v>2.37</v>
          </cell>
          <cell r="AE25">
            <v>2.16</v>
          </cell>
        </row>
        <row r="26">
          <cell r="A26" t="str">
            <v>Tangible  suggetions  received in a week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</row>
        <row r="27">
          <cell r="A27" t="str">
            <v>Attendance % for the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86</v>
          </cell>
          <cell r="S27">
            <v>83</v>
          </cell>
          <cell r="T27">
            <v>84</v>
          </cell>
          <cell r="U27">
            <v>82</v>
          </cell>
          <cell r="V27">
            <v>85.2</v>
          </cell>
          <cell r="W27">
            <v>87</v>
          </cell>
          <cell r="X27">
            <v>89</v>
          </cell>
          <cell r="Y27">
            <v>93</v>
          </cell>
          <cell r="Z27">
            <v>83</v>
          </cell>
          <cell r="AA27">
            <v>82</v>
          </cell>
          <cell r="AB27">
            <v>86.8</v>
          </cell>
          <cell r="AC27">
            <v>84</v>
          </cell>
          <cell r="AD27">
            <v>84</v>
          </cell>
          <cell r="AE27">
            <v>85</v>
          </cell>
        </row>
        <row r="28">
          <cell r="A28" t="str">
            <v>Attendance Score(5)</v>
          </cell>
          <cell r="B28">
            <v>3</v>
          </cell>
          <cell r="C28">
            <v>5</v>
          </cell>
          <cell r="D28">
            <v>5</v>
          </cell>
          <cell r="E28">
            <v>2</v>
          </cell>
          <cell r="F28">
            <v>20</v>
          </cell>
          <cell r="G28">
            <v>4</v>
          </cell>
          <cell r="H28">
            <v>5</v>
          </cell>
          <cell r="I28">
            <v>2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2</v>
          </cell>
          <cell r="S28">
            <v>0</v>
          </cell>
          <cell r="T28">
            <v>0</v>
          </cell>
          <cell r="U28">
            <v>0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0</v>
          </cell>
          <cell r="AE28">
            <v>2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>Deviation Score (5)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N.A</v>
          </cell>
          <cell r="N31" t="str">
            <v>N.A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6298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</row>
        <row r="33">
          <cell r="A33" t="str">
            <v>No. of internal memos issued during the week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720</v>
          </cell>
          <cell r="G33">
            <v>15</v>
          </cell>
          <cell r="H33">
            <v>15</v>
          </cell>
          <cell r="I33">
            <v>15</v>
          </cell>
          <cell r="J33">
            <v>5</v>
          </cell>
          <cell r="K33">
            <v>15</v>
          </cell>
          <cell r="L33">
            <v>15</v>
          </cell>
          <cell r="M33">
            <v>15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 t="str">
            <v>---</v>
          </cell>
          <cell r="S33">
            <v>1</v>
          </cell>
          <cell r="T33">
            <v>1</v>
          </cell>
          <cell r="U33">
            <v>0</v>
          </cell>
          <cell r="V33">
            <v>0.4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18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98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</row>
        <row r="37">
          <cell r="A37" t="str">
            <v>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0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</row>
        <row r="40">
          <cell r="A40" t="str">
            <v>Performance Score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5165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>
            <v>64</v>
          </cell>
          <cell r="M40">
            <v>62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28.060000000000002</v>
          </cell>
          <cell r="S40">
            <v>26.25</v>
          </cell>
          <cell r="T40">
            <v>46.75</v>
          </cell>
          <cell r="U40">
            <v>88.63</v>
          </cell>
          <cell r="V40">
            <v>45.688000000000002</v>
          </cell>
          <cell r="W40">
            <v>40.29</v>
          </cell>
          <cell r="X40">
            <v>75</v>
          </cell>
          <cell r="Y40">
            <v>66</v>
          </cell>
          <cell r="Z40">
            <v>63.05</v>
          </cell>
          <cell r="AA40">
            <v>63.05</v>
          </cell>
          <cell r="AB40">
            <v>53.078000000000003</v>
          </cell>
          <cell r="AC40">
            <v>87.16</v>
          </cell>
          <cell r="AD40">
            <v>72.37</v>
          </cell>
          <cell r="AE40">
            <v>74.16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</row>
        <row r="42">
          <cell r="A42" t="str">
            <v>Score(15)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15</v>
          </cell>
          <cell r="H42">
            <v>15</v>
          </cell>
          <cell r="I42">
            <v>15</v>
          </cell>
          <cell r="J42">
            <v>12</v>
          </cell>
          <cell r="K42">
            <v>15</v>
          </cell>
          <cell r="L42">
            <v>9</v>
          </cell>
          <cell r="M42">
            <v>12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3</v>
          </cell>
          <cell r="S42">
            <v>3</v>
          </cell>
          <cell r="T42">
            <v>3</v>
          </cell>
          <cell r="U42">
            <v>15</v>
          </cell>
          <cell r="V42">
            <v>5.4</v>
          </cell>
          <cell r="W42">
            <v>15</v>
          </cell>
          <cell r="X42">
            <v>15</v>
          </cell>
          <cell r="Y42">
            <v>15</v>
          </cell>
          <cell r="Z42">
            <v>15</v>
          </cell>
          <cell r="AA42">
            <v>15</v>
          </cell>
          <cell r="AB42">
            <v>15</v>
          </cell>
          <cell r="AC42">
            <v>15</v>
          </cell>
          <cell r="AD42">
            <v>15</v>
          </cell>
          <cell r="AE42">
            <v>15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1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>Tangible  suggetions  received in a week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83.75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3</v>
          </cell>
          <cell r="G48">
            <v>0</v>
          </cell>
          <cell r="H48">
            <v>7.5</v>
          </cell>
          <cell r="I48">
            <v>13.67</v>
          </cell>
          <cell r="J48">
            <v>60</v>
          </cell>
          <cell r="K48">
            <v>10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45.7</v>
          </cell>
          <cell r="J49">
            <v>63.59</v>
          </cell>
          <cell r="K49">
            <v>73</v>
          </cell>
          <cell r="L49">
            <v>73</v>
          </cell>
          <cell r="M49">
            <v>73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</row>
        <row r="50">
          <cell r="A50" t="str">
            <v>MAR(WK-1)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10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3.06</v>
          </cell>
          <cell r="S50">
            <v>3.25</v>
          </cell>
          <cell r="T50">
            <v>3.75</v>
          </cell>
          <cell r="U50">
            <v>3.63</v>
          </cell>
          <cell r="V50">
            <v>3.2880000000000003</v>
          </cell>
          <cell r="W50">
            <v>3.29</v>
          </cell>
          <cell r="X50">
            <v>3</v>
          </cell>
          <cell r="Y50">
            <v>3</v>
          </cell>
          <cell r="Z50">
            <v>3.05</v>
          </cell>
          <cell r="AA50">
            <v>3.05</v>
          </cell>
          <cell r="AB50">
            <v>3.0780000000000003</v>
          </cell>
          <cell r="AC50">
            <v>2.16</v>
          </cell>
          <cell r="AD50">
            <v>2.37</v>
          </cell>
          <cell r="AE50">
            <v>2.16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MAR(WK-3)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</row>
        <row r="53">
          <cell r="A53" t="str">
            <v>MAR(WK-4)</v>
          </cell>
          <cell r="B53">
            <v>3</v>
          </cell>
          <cell r="C53">
            <v>5</v>
          </cell>
          <cell r="D53">
            <v>5</v>
          </cell>
          <cell r="E53">
            <v>2</v>
          </cell>
          <cell r="F53">
            <v>0</v>
          </cell>
          <cell r="G53">
            <v>4</v>
          </cell>
          <cell r="H53">
            <v>5</v>
          </cell>
          <cell r="I53">
            <v>2</v>
          </cell>
          <cell r="J53">
            <v>5</v>
          </cell>
          <cell r="K53">
            <v>5</v>
          </cell>
          <cell r="L53">
            <v>5</v>
          </cell>
          <cell r="M53">
            <v>5</v>
          </cell>
          <cell r="N53">
            <v>4</v>
          </cell>
          <cell r="O53">
            <v>4</v>
          </cell>
          <cell r="P53">
            <v>5</v>
          </cell>
          <cell r="Q53">
            <v>3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2</v>
          </cell>
          <cell r="W53">
            <v>2</v>
          </cell>
          <cell r="X53">
            <v>2</v>
          </cell>
          <cell r="Y53">
            <v>3</v>
          </cell>
          <cell r="Z53">
            <v>0</v>
          </cell>
          <cell r="AA53">
            <v>0</v>
          </cell>
          <cell r="AB53">
            <v>2</v>
          </cell>
          <cell r="AC53">
            <v>0</v>
          </cell>
          <cell r="AD53">
            <v>0</v>
          </cell>
          <cell r="AE53">
            <v>2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I54">
            <v>62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 t="str">
            <v>---</v>
          </cell>
          <cell r="S56">
            <v>0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 t="str">
            <v>---</v>
          </cell>
          <cell r="S59">
            <v>1</v>
          </cell>
          <cell r="T59">
            <v>1</v>
          </cell>
          <cell r="U59">
            <v>0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0</v>
          </cell>
          <cell r="T60">
            <v>0</v>
          </cell>
          <cell r="U60">
            <v>5</v>
          </cell>
          <cell r="V60">
            <v>5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JUNE'99</v>
          </cell>
          <cell r="B65" t="e">
            <v>#REF!</v>
          </cell>
          <cell r="C65" t="e">
            <v>#REF!</v>
          </cell>
          <cell r="D65">
            <v>54</v>
          </cell>
          <cell r="E65">
            <v>53</v>
          </cell>
          <cell r="F65">
            <v>48.6</v>
          </cell>
          <cell r="G65">
            <v>79</v>
          </cell>
          <cell r="H65">
            <v>67.5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64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B68" t="e">
            <v>#REF!</v>
          </cell>
          <cell r="C68" t="e">
            <v>#REF!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REMARKS :</v>
          </cell>
          <cell r="E126" t="str">
            <v>ü</v>
          </cell>
          <cell r="F126" t="str">
            <v>ü</v>
          </cell>
          <cell r="G126" t="str">
            <v>THE PLANT SCORE IS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">
          <cell r="A1" t="str">
            <v>MSSL PERFORMANCE SCORE</v>
          </cell>
        </row>
      </sheetData>
      <sheetData sheetId="100">
        <row r="1">
          <cell r="A1" t="str">
            <v>MSSL PERFORMANCE SCORE</v>
          </cell>
        </row>
      </sheetData>
      <sheetData sheetId="101">
        <row r="1">
          <cell r="A1" t="str">
            <v>MSSL PERFORMANCE SCORE</v>
          </cell>
        </row>
      </sheetData>
      <sheetData sheetId="102">
        <row r="1">
          <cell r="A1" t="str">
            <v>MSSL PERFORMANCE SCORE</v>
          </cell>
        </row>
      </sheetData>
      <sheetData sheetId="103">
        <row r="1">
          <cell r="A1" t="str">
            <v>MSSL PERFORMANCE SCORE</v>
          </cell>
        </row>
      </sheetData>
      <sheetData sheetId="104">
        <row r="1">
          <cell r="A1" t="str">
            <v>MSSL PERFORMANCE SCORE</v>
          </cell>
        </row>
      </sheetData>
      <sheetData sheetId="105">
        <row r="1">
          <cell r="A1" t="str">
            <v>MSSL PERFORMANCE SCORE</v>
          </cell>
        </row>
      </sheetData>
      <sheetData sheetId="106">
        <row r="1">
          <cell r="A1" t="str">
            <v>MSSL PERFORMANCE SCORE</v>
          </cell>
        </row>
      </sheetData>
      <sheetData sheetId="107">
        <row r="1">
          <cell r="A1" t="str">
            <v>MSSL PERFORMANCE SCORE</v>
          </cell>
        </row>
      </sheetData>
      <sheetData sheetId="108">
        <row r="1">
          <cell r="A1" t="str">
            <v>MSSL PERFORMANCE SCORE</v>
          </cell>
        </row>
      </sheetData>
      <sheetData sheetId="109">
        <row r="1">
          <cell r="A1" t="str">
            <v>MSSL PERFORMANCE SCORE</v>
          </cell>
        </row>
      </sheetData>
      <sheetData sheetId="110">
        <row r="1">
          <cell r="A1" t="str">
            <v>MSSL PERFORMANCE SCORE</v>
          </cell>
        </row>
      </sheetData>
      <sheetData sheetId="111">
        <row r="1">
          <cell r="A1" t="str">
            <v>MSSL PERFORMANCE SCORE</v>
          </cell>
        </row>
      </sheetData>
      <sheetData sheetId="112">
        <row r="1">
          <cell r="A1" t="str">
            <v>MSSL PERFORMANCE SCORE</v>
          </cell>
        </row>
      </sheetData>
      <sheetData sheetId="113">
        <row r="1">
          <cell r="A1" t="str">
            <v>MSSL PERFORMANCE SCORE</v>
          </cell>
        </row>
      </sheetData>
      <sheetData sheetId="114">
        <row r="1">
          <cell r="A1" t="str">
            <v>MSSL PERFORMANCE SCORE</v>
          </cell>
        </row>
      </sheetData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A1" t="str">
            <v>MSSL PERFORMANCE SCORE</v>
          </cell>
        </row>
      </sheetData>
      <sheetData sheetId="180">
        <row r="1">
          <cell r="A1" t="str">
            <v>MSSL PERFORMANCE SCORE</v>
          </cell>
        </row>
      </sheetData>
      <sheetData sheetId="181">
        <row r="1">
          <cell r="A1" t="str">
            <v>MSSL PERFORMANCE SCORE</v>
          </cell>
        </row>
      </sheetData>
      <sheetData sheetId="182">
        <row r="1">
          <cell r="A1" t="str">
            <v>MSSL PERFORMANCE SCORE</v>
          </cell>
        </row>
      </sheetData>
      <sheetData sheetId="183">
        <row r="1">
          <cell r="A1" t="str">
            <v>MSSL PERFORMANCE SCORE</v>
          </cell>
        </row>
      </sheetData>
      <sheetData sheetId="184">
        <row r="1">
          <cell r="A1" t="str">
            <v>MSSL PERFORMANCE SCORE</v>
          </cell>
        </row>
      </sheetData>
      <sheetData sheetId="185">
        <row r="1">
          <cell r="A1" t="str">
            <v>MSSL PERFORMANCE SCORE</v>
          </cell>
        </row>
      </sheetData>
      <sheetData sheetId="186">
        <row r="1">
          <cell r="A1" t="str">
            <v>MSSL PERFORMANCE SCORE</v>
          </cell>
        </row>
      </sheetData>
      <sheetData sheetId="187">
        <row r="1">
          <cell r="A1" t="str">
            <v>MSSL PERFORMANCE SCORE</v>
          </cell>
        </row>
      </sheetData>
      <sheetData sheetId="188">
        <row r="1">
          <cell r="A1" t="str">
            <v>MSSL PERFORMANCE SCORE</v>
          </cell>
        </row>
      </sheetData>
      <sheetData sheetId="189">
        <row r="1">
          <cell r="A1" t="str">
            <v>MSSL PERFORMANCE SCORE</v>
          </cell>
        </row>
      </sheetData>
      <sheetData sheetId="190">
        <row r="1">
          <cell r="A1" t="str">
            <v>MSSL PERFORMANCE SCORE</v>
          </cell>
        </row>
      </sheetData>
      <sheetData sheetId="191">
        <row r="1">
          <cell r="A1" t="str">
            <v>MSSL PERFORMANCE SCORE</v>
          </cell>
        </row>
      </sheetData>
      <sheetData sheetId="192">
        <row r="1">
          <cell r="A1" t="str">
            <v>MSSL PERFORMANCE SCORE</v>
          </cell>
        </row>
      </sheetData>
      <sheetData sheetId="193">
        <row r="1">
          <cell r="A1" t="str">
            <v>MSSL PERFORMANCE SCORE</v>
          </cell>
        </row>
      </sheetData>
      <sheetData sheetId="194">
        <row r="1">
          <cell r="A1" t="str">
            <v>MSSL PERFORMANCE SCORE</v>
          </cell>
        </row>
      </sheetData>
      <sheetData sheetId="195">
        <row r="1">
          <cell r="A1" t="str">
            <v>MSSL PERFORMANCE SCORE</v>
          </cell>
        </row>
      </sheetData>
      <sheetData sheetId="196">
        <row r="1">
          <cell r="A1" t="str">
            <v>MSSL PERFORMANCE SCORE</v>
          </cell>
        </row>
      </sheetData>
      <sheetData sheetId="197">
        <row r="1">
          <cell r="A1" t="str">
            <v>MSSL PERFORMANCE SCORE</v>
          </cell>
        </row>
      </sheetData>
      <sheetData sheetId="198">
        <row r="1">
          <cell r="A1" t="str">
            <v>MSSL PERFORMANCE SCORE</v>
          </cell>
        </row>
      </sheetData>
      <sheetData sheetId="199">
        <row r="1">
          <cell r="A1" t="str">
            <v>MSSL PERFORMANCE SCORE</v>
          </cell>
        </row>
      </sheetData>
      <sheetData sheetId="200">
        <row r="1">
          <cell r="A1" t="str">
            <v>MSSL PERFORMANCE SCORE</v>
          </cell>
        </row>
      </sheetData>
      <sheetData sheetId="201">
        <row r="1">
          <cell r="A1" t="str">
            <v>MSSL PERFORMANCE SCORE</v>
          </cell>
        </row>
      </sheetData>
      <sheetData sheetId="202">
        <row r="1">
          <cell r="A1" t="str">
            <v>MSSL PERFORMANCE SCORE</v>
          </cell>
        </row>
      </sheetData>
      <sheetData sheetId="203">
        <row r="1">
          <cell r="A1" t="str">
            <v>MSSL PERFORMANCE SCORE</v>
          </cell>
        </row>
      </sheetData>
      <sheetData sheetId="204">
        <row r="1">
          <cell r="A1" t="str">
            <v>MSSL PERFORMANCE SCORE</v>
          </cell>
        </row>
      </sheetData>
      <sheetData sheetId="205">
        <row r="1">
          <cell r="A1" t="str">
            <v>MSSL PERFORMANCE SCORE</v>
          </cell>
        </row>
      </sheetData>
      <sheetData sheetId="206">
        <row r="1">
          <cell r="A1" t="str">
            <v>MSSL PERFORMANCE SCORE</v>
          </cell>
        </row>
      </sheetData>
      <sheetData sheetId="207">
        <row r="1">
          <cell r="A1" t="str">
            <v>MSSL PERFORMANCE SCORE</v>
          </cell>
        </row>
      </sheetData>
      <sheetData sheetId="208">
        <row r="1">
          <cell r="A1" t="str">
            <v>MSSL PERFORMANCE SCORE</v>
          </cell>
        </row>
      </sheetData>
      <sheetData sheetId="209">
        <row r="1">
          <cell r="A1" t="str">
            <v>MSSL PERFORMANCE SCORE</v>
          </cell>
        </row>
      </sheetData>
      <sheetData sheetId="210">
        <row r="1">
          <cell r="A1" t="str">
            <v>MSSL PERFORMANCE SCORE</v>
          </cell>
        </row>
      </sheetData>
      <sheetData sheetId="211">
        <row r="1">
          <cell r="A1" t="str">
            <v>MSSL PERFORMANCE SCORE</v>
          </cell>
        </row>
      </sheetData>
      <sheetData sheetId="212">
        <row r="1">
          <cell r="A1" t="str">
            <v>MSSL PERFORMANCE SCORE</v>
          </cell>
        </row>
      </sheetData>
      <sheetData sheetId="213">
        <row r="1">
          <cell r="A1" t="str">
            <v>MSSL PERFORMANCE SCORE</v>
          </cell>
        </row>
      </sheetData>
      <sheetData sheetId="214">
        <row r="1">
          <cell r="A1" t="str">
            <v>MSSL PERFORMANCE SCORE</v>
          </cell>
        </row>
      </sheetData>
      <sheetData sheetId="215">
        <row r="1">
          <cell r="A1" t="str">
            <v>MSSL PERFORMANCE SCORE</v>
          </cell>
        </row>
      </sheetData>
      <sheetData sheetId="216">
        <row r="1">
          <cell r="A1" t="str">
            <v>MSSL PERFORMANCE SCORE</v>
          </cell>
        </row>
      </sheetData>
      <sheetData sheetId="217">
        <row r="1">
          <cell r="A1" t="str">
            <v>MSSL PERFORMANCE SCORE</v>
          </cell>
        </row>
      </sheetData>
      <sheetData sheetId="218">
        <row r="1">
          <cell r="A1" t="str">
            <v>MSSL PERFORMANCE SCORE</v>
          </cell>
        </row>
      </sheetData>
      <sheetData sheetId="219">
        <row r="1">
          <cell r="A1" t="str">
            <v>MSSL PERFORMANCE SCORE</v>
          </cell>
        </row>
      </sheetData>
      <sheetData sheetId="220">
        <row r="1">
          <cell r="A1" t="str">
            <v>MSSL PERFORMANCE SCORE</v>
          </cell>
        </row>
      </sheetData>
      <sheetData sheetId="221">
        <row r="1">
          <cell r="A1" t="str">
            <v>MSSL PERFORMANCE SCORE</v>
          </cell>
        </row>
      </sheetData>
      <sheetData sheetId="222">
        <row r="1">
          <cell r="A1" t="str">
            <v>MSSL PERFORMANCE SCORE</v>
          </cell>
        </row>
      </sheetData>
      <sheetData sheetId="223">
        <row r="1">
          <cell r="A1" t="str">
            <v>MSSL PERFORMANCE SCORE</v>
          </cell>
        </row>
      </sheetData>
      <sheetData sheetId="224">
        <row r="1">
          <cell r="A1" t="str">
            <v>MSSL PERFORMANCE SCORE</v>
          </cell>
        </row>
      </sheetData>
      <sheetData sheetId="225">
        <row r="1">
          <cell r="A1" t="str">
            <v>MSSL PERFORMANCE SCORE</v>
          </cell>
        </row>
      </sheetData>
      <sheetData sheetId="226">
        <row r="1">
          <cell r="A1" t="str">
            <v>MSSL PERFORMANCE SCORE</v>
          </cell>
        </row>
      </sheetData>
      <sheetData sheetId="227">
        <row r="1">
          <cell r="A1" t="str">
            <v>MSSL PERFORMANCE SCORE</v>
          </cell>
        </row>
      </sheetData>
      <sheetData sheetId="228">
        <row r="1">
          <cell r="A1" t="str">
            <v>MSSL PERFORMANCE SCORE</v>
          </cell>
        </row>
      </sheetData>
      <sheetData sheetId="229">
        <row r="1">
          <cell r="A1" t="str">
            <v>MSSL PERFORMANCE SCORE</v>
          </cell>
        </row>
      </sheetData>
      <sheetData sheetId="230">
        <row r="1">
          <cell r="A1" t="str">
            <v>MSSL PERFORMANCE SCORE</v>
          </cell>
        </row>
      </sheetData>
      <sheetData sheetId="231">
        <row r="1">
          <cell r="A1" t="str">
            <v>MSSL PERFORMANCE SCORE</v>
          </cell>
        </row>
      </sheetData>
      <sheetData sheetId="232">
        <row r="1">
          <cell r="A1" t="str">
            <v>MSSL PERFORMANCE SCORE</v>
          </cell>
        </row>
      </sheetData>
      <sheetData sheetId="233">
        <row r="1">
          <cell r="A1" t="str">
            <v>MSSL PERFORMANCE SCORE</v>
          </cell>
        </row>
      </sheetData>
      <sheetData sheetId="234">
        <row r="1">
          <cell r="A1" t="str">
            <v>MSSL PERFORMANCE SCORE</v>
          </cell>
        </row>
      </sheetData>
      <sheetData sheetId="235">
        <row r="1">
          <cell r="A1" t="str">
            <v>MSSL PERFORMANCE SCORE</v>
          </cell>
        </row>
      </sheetData>
      <sheetData sheetId="236">
        <row r="1">
          <cell r="A1" t="str">
            <v>MSSL PERFORMANCE SCORE</v>
          </cell>
        </row>
      </sheetData>
      <sheetData sheetId="237">
        <row r="1">
          <cell r="A1" t="str">
            <v>MSSL PERFORMANCE SCORE</v>
          </cell>
        </row>
      </sheetData>
      <sheetData sheetId="238">
        <row r="1">
          <cell r="A1" t="str">
            <v>MSSL PERFORMANCE SCORE</v>
          </cell>
        </row>
      </sheetData>
      <sheetData sheetId="239">
        <row r="1">
          <cell r="A1" t="str">
            <v>MSSL PERFORMANCE SCORE</v>
          </cell>
        </row>
      </sheetData>
      <sheetData sheetId="240">
        <row r="1">
          <cell r="A1" t="str">
            <v>MSSL PERFORMANCE SCORE</v>
          </cell>
        </row>
      </sheetData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>
        <row r="1">
          <cell r="A1" t="str">
            <v>MSSL PERFORMANCE SCORE</v>
          </cell>
        </row>
      </sheetData>
      <sheetData sheetId="444">
        <row r="1">
          <cell r="A1" t="str">
            <v>MSSL PERFORMANCE SCORE</v>
          </cell>
        </row>
      </sheetData>
      <sheetData sheetId="445">
        <row r="1">
          <cell r="A1" t="str">
            <v>MSSL PERFORMANCE SCORE</v>
          </cell>
        </row>
      </sheetData>
      <sheetData sheetId="446">
        <row r="1">
          <cell r="A1" t="str">
            <v>MSSL PERFORMANCE SCORE</v>
          </cell>
        </row>
      </sheetData>
      <sheetData sheetId="447">
        <row r="1">
          <cell r="A1" t="str">
            <v>MSSL PERFORMANCE SCORE</v>
          </cell>
        </row>
      </sheetData>
      <sheetData sheetId="448">
        <row r="1">
          <cell r="A1" t="str">
            <v>MSSL PERFORMANCE SCORE</v>
          </cell>
        </row>
      </sheetData>
      <sheetData sheetId="449">
        <row r="1">
          <cell r="A1" t="str">
            <v>MSSL PERFORMANCE SCORE</v>
          </cell>
        </row>
      </sheetData>
      <sheetData sheetId="450">
        <row r="1">
          <cell r="A1" t="str">
            <v>MSSL PERFORMANCE SCORE</v>
          </cell>
        </row>
      </sheetData>
      <sheetData sheetId="451">
        <row r="1">
          <cell r="A1" t="str">
            <v>MSSL PERFORMANCE SCORE</v>
          </cell>
        </row>
      </sheetData>
      <sheetData sheetId="452">
        <row r="1">
          <cell r="A1" t="str">
            <v>MSSL PERFORMANCE SCORE</v>
          </cell>
        </row>
      </sheetData>
      <sheetData sheetId="453">
        <row r="1">
          <cell r="A1" t="str">
            <v>MSSL PERFORMANCE SCORE</v>
          </cell>
        </row>
      </sheetData>
      <sheetData sheetId="454">
        <row r="1">
          <cell r="A1" t="str">
            <v>MSSL PERFORMANCE SCORE</v>
          </cell>
        </row>
      </sheetData>
      <sheetData sheetId="455">
        <row r="1">
          <cell r="A1" t="str">
            <v>MSSL PERFORMANCE SCORE</v>
          </cell>
        </row>
      </sheetData>
      <sheetData sheetId="456">
        <row r="1">
          <cell r="A1" t="str">
            <v>MSSL PERFORMANCE SCORE</v>
          </cell>
        </row>
      </sheetData>
      <sheetData sheetId="457">
        <row r="1">
          <cell r="A1" t="str">
            <v>MSSL PERFORMANCE SCORE</v>
          </cell>
        </row>
      </sheetData>
      <sheetData sheetId="458">
        <row r="1">
          <cell r="A1" t="str">
            <v>MSSL PERFORMANCE SCORE</v>
          </cell>
        </row>
      </sheetData>
      <sheetData sheetId="459">
        <row r="1">
          <cell r="A1" t="str">
            <v>MSSL PERFORMANCE SCORE</v>
          </cell>
        </row>
      </sheetData>
      <sheetData sheetId="460">
        <row r="1">
          <cell r="A1" t="str">
            <v>MSSL PERFORMANCE SCORE</v>
          </cell>
        </row>
      </sheetData>
      <sheetData sheetId="461">
        <row r="1">
          <cell r="A1" t="str">
            <v>MSSL PERFORMANCE SCORE</v>
          </cell>
        </row>
      </sheetData>
      <sheetData sheetId="462">
        <row r="1">
          <cell r="A1" t="str">
            <v>MSSL PERFORMANCE SCORE</v>
          </cell>
        </row>
      </sheetData>
      <sheetData sheetId="463">
        <row r="1">
          <cell r="A1" t="str">
            <v>MSSL PERFORMANCE SCORE</v>
          </cell>
        </row>
      </sheetData>
      <sheetData sheetId="464">
        <row r="1">
          <cell r="A1" t="str">
            <v>MSSL PERFORMANCE SCORE</v>
          </cell>
        </row>
      </sheetData>
      <sheetData sheetId="465">
        <row r="1">
          <cell r="A1" t="str">
            <v>MSSL PERFORMANCE SCORE</v>
          </cell>
        </row>
      </sheetData>
      <sheetData sheetId="466">
        <row r="1">
          <cell r="A1" t="str">
            <v>MSSL PERFORMANCE SCORE</v>
          </cell>
        </row>
      </sheetData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">
          <cell r="A1" t="str">
            <v>MSSL PERFORMANCE SCORE</v>
          </cell>
        </row>
      </sheetData>
      <sheetData sheetId="499">
        <row r="1">
          <cell r="A1" t="str">
            <v>MSSL PERFORMANCE SCORE</v>
          </cell>
        </row>
      </sheetData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207"/>
      <sheetName val="SBU SAF"/>
      <sheetName val="SBU HCV-MCV"/>
      <sheetName val="MAINT"/>
      <sheetName val="HRD"/>
      <sheetName val="ENGG."/>
      <sheetName val="new summary"/>
      <sheetName val="SUMMARY REPORT"/>
      <sheetName val="MSSL-MOM"/>
      <sheetName val="MSSL-Presentation, Action, Note"/>
      <sheetName val="QP&amp;S "/>
      <sheetName val="MSSL-MOM (2)"/>
      <sheetName val="Automobile"/>
      <sheetName val="Motorcycle"/>
      <sheetName val="ＭＰ印刷２"/>
      <sheetName val="Control"/>
      <sheetName val="1"/>
      <sheetName val="実績累計"/>
      <sheetName val="ＭＰ累計"/>
      <sheetName val="Abbreviation"/>
      <sheetName val="グラフ（値入力）"/>
      <sheetName val="Sheet7"/>
      <sheetName val="#REF"/>
      <sheetName val="telco_p"/>
      <sheetName val="msa"/>
      <sheetName val="????"/>
      <sheetName val="Flächen"/>
      <sheetName val="POLY"/>
      <sheetName val="_REF"/>
      <sheetName val="PC%계산"/>
      <sheetName val="Cap Gain Bonds &amp; Sec. 332053 "/>
      <sheetName val="Data Sheet"/>
      <sheetName val="207 "/>
      <sheetName val="COMMERCIAL+stores"/>
      <sheetName val="LCV MCV HCV"/>
      <sheetName val="MARKETING+bonded"/>
      <sheetName val="SAFARI"/>
      <sheetName val="CS-1A"/>
      <sheetName val="Mth-Vana"/>
      <sheetName val="____"/>
      <sheetName val="EMS9909"/>
      <sheetName val="SBU_207"/>
      <sheetName val="SBU_SAF"/>
      <sheetName val="SBU_HCV-MCV"/>
      <sheetName val="ENGG_"/>
      <sheetName val="new_summary"/>
      <sheetName val="SUMMARY_REPORT"/>
      <sheetName val="MSSL-Presentation,_Action,_Note"/>
      <sheetName val="QP&amp;S_"/>
      <sheetName val="MSSL-MOM_(2)"/>
      <sheetName val="Cap_Gain_Bonds_&amp;_Sec__332053_"/>
      <sheetName val="Data_Sheet"/>
      <sheetName val="207_"/>
      <sheetName val="LCV_MCV_HCV"/>
      <sheetName val="DATA"/>
      <sheetName val="Sheet1"/>
      <sheetName val="Back up"/>
      <sheetName val="SBU SCORE-1"/>
      <sheetName val="09TC Status List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Stock"/>
      <sheetName val="telco-p"/>
      <sheetName val="FIXED"/>
      <sheetName val="Maschinen"/>
      <sheetName val="Financials"/>
      <sheetName val="TB"/>
      <sheetName val="PL(Inter Co. trans.)"/>
      <sheetName val="detail'02"/>
      <sheetName val="Fact.Equip."/>
      <sheetName val="ALL-IBANK-BRS"/>
      <sheetName val="Air Dryer-Comps"/>
      <sheetName val="1.23?????"/>
      <sheetName val="HPS Slit Coil (Centralia)"/>
      <sheetName val="주행"/>
      <sheetName val="1.23_____"/>
      <sheetName val="List of Schedules"/>
      <sheetName val="JObwork Charges"/>
      <sheetName val="Trial Balance"/>
      <sheetName val="CBD Kolben"/>
      <sheetName val="packing"/>
      <sheetName val="MAINT,QP,COMM"/>
      <sheetName val="SUPPORTING"/>
      <sheetName val="Degreasing"/>
      <sheetName val="Primer"/>
      <sheetName val="Sandblasting"/>
      <sheetName val="list"/>
      <sheetName val="Consolidated"/>
      <sheetName val="Back_up"/>
      <sheetName val="SBU_SCORE-1"/>
      <sheetName val="09TC_Status_List"/>
      <sheetName val="PL(Inter_Co__trans_)"/>
      <sheetName val="Fact_Equip_"/>
      <sheetName val="Air_Dryer-Comps"/>
      <sheetName val="1_23?????"/>
      <sheetName val="HPS_Slit_Coil_(Centralia)"/>
      <sheetName val="1_23_____"/>
      <sheetName val="List_of_Schedules"/>
      <sheetName val="JObwork_Charges"/>
      <sheetName val="Trial_Balance"/>
      <sheetName val="CBD_Kolben"/>
      <sheetName val="207_8"/>
      <sheetName val="ENGG_8"/>
      <sheetName val="LCV_MCV_HCV8"/>
      <sheetName val="new_summary8"/>
      <sheetName val="QP&amp;S_8"/>
      <sheetName val="SUMMARY_REPORT8"/>
      <sheetName val="Calendar"/>
      <sheetName val="SBU%20SCORE-1.xls"/>
      <sheetName val="Tool Cost"/>
      <sheetName val="1)Wood Shop"/>
      <sheetName val="2)mold shop"/>
      <sheetName val="Mach Costs"/>
      <sheetName val="Mldg Resin"/>
      <sheetName val="신규DEP"/>
      <sheetName val="Product profitability check"/>
      <sheetName val="NOV'97"/>
      <sheetName val="HKKalk280100 modifiziert"/>
      <sheetName val="Page 2"/>
      <sheetName val="3.3검토국"/>
      <sheetName val="SBU_2071"/>
      <sheetName val="SBU_SAF1"/>
      <sheetName val="SBU_HCV-MCV1"/>
      <sheetName val="ENGG_1"/>
      <sheetName val="new_summary1"/>
      <sheetName val="SUMMARY_REPORT1"/>
      <sheetName val="MSSL-Presentation,_Action,_Not1"/>
      <sheetName val="QP&amp;S_1"/>
      <sheetName val="MSSL-MOM_(2)1"/>
      <sheetName val="Cap_Gain_Bonds_&amp;_Sec__332053_1"/>
      <sheetName val="Data_Sheet1"/>
      <sheetName val="207_1"/>
      <sheetName val="LCV_MCV_HCV1"/>
      <sheetName val="Back_up1"/>
      <sheetName val="SBU_SCORE-11"/>
      <sheetName val="09TC_Status_List1"/>
      <sheetName val="PL(Inter_Co__trans_)1"/>
      <sheetName val="Fact_Equip_1"/>
      <sheetName val="Air_Dryer-Comps1"/>
      <sheetName val="1_23?????1"/>
      <sheetName val="HPS_Slit_Coil_(Centralia)1"/>
      <sheetName val="1_23_____1"/>
      <sheetName val="List_of_Schedules1"/>
      <sheetName val="JObwork_Charges1"/>
      <sheetName val="Trial_Balance1"/>
      <sheetName val="CBD_Kolben1"/>
      <sheetName val="Tool_Cost"/>
      <sheetName val="1)Wood_Shop"/>
      <sheetName val="2)mold_shop"/>
      <sheetName val="Mach_Costs"/>
      <sheetName val="Mldg_Resin"/>
      <sheetName val="SBU%20SCORE-1_xls"/>
      <sheetName val="HKKalk280100_modifiziert"/>
      <sheetName val="Product_profitability_check"/>
      <sheetName val="SBU_2072"/>
      <sheetName val="SBU_SAF2"/>
      <sheetName val="SBU_HCV-MCV2"/>
      <sheetName val="ENGG_2"/>
      <sheetName val="new_summary2"/>
      <sheetName val="SUMMARY_REPORT2"/>
      <sheetName val="MSSL-Presentation,_Action,_Not2"/>
      <sheetName val="QP&amp;S_2"/>
      <sheetName val="MSSL-MOM_(2)2"/>
      <sheetName val="Cap_Gain_Bonds_&amp;_Sec__332053_2"/>
      <sheetName val="Data_Sheet2"/>
      <sheetName val="207_2"/>
      <sheetName val="LCV_MCV_HCV2"/>
      <sheetName val="Back_up2"/>
      <sheetName val="SBU_SCORE-12"/>
      <sheetName val="09TC_Status_List2"/>
      <sheetName val="PL(Inter_Co__trans_)2"/>
      <sheetName val="Fact_Equip_2"/>
      <sheetName val="Air_Dryer-Comps2"/>
      <sheetName val="1_23?????2"/>
      <sheetName val="HPS_Slit_Coil_(Centralia)2"/>
      <sheetName val="1_23_____2"/>
      <sheetName val="List_of_Schedules2"/>
      <sheetName val="JObwork_Charges2"/>
      <sheetName val="Trial_Balance2"/>
      <sheetName val="CBD_Kolben2"/>
      <sheetName val="Tool_Cost1"/>
      <sheetName val="1)Wood_Shop1"/>
      <sheetName val="2)mold_shop1"/>
      <sheetName val="Mach_Costs1"/>
      <sheetName val="Mldg_Resin1"/>
      <sheetName val="SBU%20SCORE-1_xls1"/>
      <sheetName val="HKKalk280100_modifiziert1"/>
      <sheetName val="Product_profitability_check1"/>
      <sheetName val="SBU_2073"/>
      <sheetName val="SBU_SAF3"/>
      <sheetName val="SBU_HCV-MCV3"/>
      <sheetName val="ENGG_3"/>
      <sheetName val="new_summary3"/>
      <sheetName val="SUMMARY_REPORT3"/>
      <sheetName val="MSSL-Presentation,_Action,_Not3"/>
      <sheetName val="QP&amp;S_3"/>
      <sheetName val="MSSL-MOM_(2)3"/>
      <sheetName val="Cap_Gain_Bonds_&amp;_Sec__332053_3"/>
      <sheetName val="Data_Sheet3"/>
      <sheetName val="207_3"/>
      <sheetName val="LCV_MCV_HCV3"/>
      <sheetName val="Back_up3"/>
      <sheetName val="SBU_SCORE-13"/>
      <sheetName val="09TC_Status_List3"/>
      <sheetName val="PL(Inter_Co__trans_)3"/>
      <sheetName val="Fact_Equip_3"/>
      <sheetName val="Air_Dryer-Comps3"/>
      <sheetName val="1_23?????3"/>
      <sheetName val="HPS_Slit_Coil_(Centralia)3"/>
      <sheetName val="1_23_____3"/>
      <sheetName val="List_of_Schedules3"/>
      <sheetName val="JObwork_Charges3"/>
      <sheetName val="Trial_Balance3"/>
      <sheetName val="CBD_Kolben3"/>
      <sheetName val="Tool_Cost2"/>
      <sheetName val="1)Wood_Shop2"/>
      <sheetName val="2)mold_shop2"/>
      <sheetName val="Mach_Costs2"/>
      <sheetName val="Mldg_Resin2"/>
      <sheetName val="SBU%20SCORE-1_xls2"/>
      <sheetName val="HKKalk280100_modifiziert2"/>
      <sheetName val="Product_profitability_check2"/>
      <sheetName val="BP2004 - 2009"/>
      <sheetName val="PL DB"/>
      <sheetName val="DATA SPGR14"/>
      <sheetName val="ghorpade "/>
      <sheetName val="기안"/>
      <sheetName val="SBU_2074"/>
      <sheetName val="SBU_SAF4"/>
      <sheetName val="SBU_HCV-MCV4"/>
      <sheetName val="ENGG_4"/>
      <sheetName val="new_summary4"/>
      <sheetName val="SUMMARY_REPORT4"/>
      <sheetName val="MSSL-Presentation,_Action,_Not4"/>
      <sheetName val="QP&amp;S_4"/>
      <sheetName val="MSSL-MOM_(2)4"/>
      <sheetName val="Cap_Gain_Bonds_&amp;_Sec__332053_4"/>
      <sheetName val="Data_Sheet4"/>
      <sheetName val="207_4"/>
      <sheetName val="LCV_MCV_HCV4"/>
      <sheetName val="Back_up4"/>
      <sheetName val="SBU_SCORE-14"/>
      <sheetName val="09TC_Status_List4"/>
      <sheetName val="PL(Inter_Co__trans_)4"/>
      <sheetName val="Fact_Equip_4"/>
      <sheetName val="Air_Dryer-Comps4"/>
      <sheetName val="1_23?????4"/>
      <sheetName val="HPS_Slit_Coil_(Centralia)4"/>
      <sheetName val="1_23_____4"/>
      <sheetName val="List_of_Schedules4"/>
      <sheetName val="JObwork_Charges4"/>
      <sheetName val="Trial_Balance4"/>
      <sheetName val="CBD_Kolben4"/>
      <sheetName val="Tool_Cost3"/>
      <sheetName val="1)Wood_Shop3"/>
      <sheetName val="2)mold_shop3"/>
      <sheetName val="Mach_Costs3"/>
      <sheetName val="Mldg_Resin3"/>
      <sheetName val="SBU%20SCORE-1_xls3"/>
      <sheetName val="HKKalk280100_modifiziert3"/>
      <sheetName val="Product_profitability_check3"/>
      <sheetName val="SBU_2075"/>
      <sheetName val="SBU_SAF5"/>
      <sheetName val="SBU_HCV-MCV5"/>
      <sheetName val="ENGG_5"/>
      <sheetName val="new_summary5"/>
      <sheetName val="SUMMARY_REPORT5"/>
      <sheetName val="MSSL-Presentation,_Action,_Not5"/>
      <sheetName val="QP&amp;S_5"/>
      <sheetName val="MSSL-MOM_(2)5"/>
      <sheetName val="Cap_Gain_Bonds_&amp;_Sec__332053_5"/>
      <sheetName val="207_5"/>
      <sheetName val="LCV_MCV_HCV5"/>
      <sheetName val="Data_Sheet5"/>
      <sheetName val="Back_up5"/>
      <sheetName val="SBU_SCORE-15"/>
      <sheetName val="09TC_Status_List5"/>
      <sheetName val="PL(Inter_Co__trans_)5"/>
      <sheetName val="Fact_Equip_5"/>
      <sheetName val="Air_Dryer-Comps5"/>
      <sheetName val="1_23?????5"/>
      <sheetName val="HPS_Slit_Coil_(Centralia)5"/>
      <sheetName val="1_23_____5"/>
      <sheetName val="List_of_Schedules5"/>
      <sheetName val="JObwork_Charges5"/>
      <sheetName val="Trial_Balance5"/>
      <sheetName val="CBD_Kolben5"/>
      <sheetName val="Tool_Cost4"/>
      <sheetName val="1)Wood_Shop4"/>
      <sheetName val="2)mold_shop4"/>
      <sheetName val="Mach_Costs4"/>
      <sheetName val="Mldg_Resin4"/>
      <sheetName val="SBU%20SCORE-1_xls4"/>
      <sheetName val="HKKalk280100_modifiziert4"/>
      <sheetName val="Product_profitability_check4"/>
      <sheetName val="SBU_2076"/>
      <sheetName val="SBU_SAF6"/>
      <sheetName val="SBU_HCV-MCV6"/>
      <sheetName val="ENGG_6"/>
      <sheetName val="new_summary6"/>
      <sheetName val="SUMMARY_REPORT6"/>
      <sheetName val="MSSL-Presentation,_Action,_Not6"/>
      <sheetName val="QP&amp;S_6"/>
      <sheetName val="MSSL-MOM_(2)6"/>
      <sheetName val="Cap_Gain_Bonds_&amp;_Sec__332053_6"/>
      <sheetName val="207_6"/>
      <sheetName val="LCV_MCV_HCV6"/>
      <sheetName val="Data_Sheet6"/>
      <sheetName val="Back_up6"/>
      <sheetName val="SBU_SCORE-16"/>
      <sheetName val="09TC_Status_List6"/>
      <sheetName val="PL(Inter_Co__trans_)6"/>
      <sheetName val="Fact_Equip_6"/>
      <sheetName val="Air_Dryer-Comps6"/>
      <sheetName val="1_23?????6"/>
      <sheetName val="HPS_Slit_Coil_(Centralia)6"/>
      <sheetName val="1_23_____6"/>
      <sheetName val="List_of_Schedules6"/>
      <sheetName val="JObwork_Charges6"/>
      <sheetName val="Trial_Balance6"/>
      <sheetName val="CBD_Kolben6"/>
      <sheetName val="Tool_Cost5"/>
      <sheetName val="1)Wood_Shop5"/>
      <sheetName val="2)mold_shop5"/>
      <sheetName val="Mach_Costs5"/>
      <sheetName val="Mldg_Resin5"/>
      <sheetName val="SBU%20SCORE-1_xls5"/>
      <sheetName val="HKKalk280100_modifiziert5"/>
      <sheetName val="Product_profitability_check5"/>
      <sheetName val="SBU_2077"/>
      <sheetName val="SBU_SAF7"/>
      <sheetName val="SBU_HCV-MCV7"/>
      <sheetName val="ENGG_7"/>
      <sheetName val="new_summary7"/>
      <sheetName val="SUMMARY_REPORT7"/>
      <sheetName val="MSSL-Presentation,_Action,_Not7"/>
      <sheetName val="QP&amp;S_7"/>
      <sheetName val="MSSL-MOM_(2)7"/>
      <sheetName val="Cap_Gain_Bonds_&amp;_Sec__332053_7"/>
      <sheetName val="207_7"/>
      <sheetName val="LCV_MCV_HCV7"/>
      <sheetName val="Data_Sheet7"/>
      <sheetName val="Back_up7"/>
      <sheetName val="SBU_SCORE-17"/>
      <sheetName val="09TC_Status_List7"/>
      <sheetName val="PL(Inter_Co__trans_)7"/>
      <sheetName val="Fact_Equip_7"/>
      <sheetName val="Air_Dryer-Comps7"/>
      <sheetName val="1_23?????7"/>
      <sheetName val="HPS_Slit_Coil_(Centralia)7"/>
      <sheetName val="1_23_____7"/>
      <sheetName val="List_of_Schedules7"/>
      <sheetName val="JObwork_Charges7"/>
      <sheetName val="Trial_Balance7"/>
      <sheetName val="CBD_Kolben7"/>
      <sheetName val="Tool_Cost6"/>
      <sheetName val="1)Wood_Shop6"/>
      <sheetName val="2)mold_shop6"/>
      <sheetName val="Mach_Costs6"/>
      <sheetName val="Mldg_Resin6"/>
      <sheetName val="SBU%20SCORE-1_xls6"/>
      <sheetName val="HKKalk280100_modifiziert6"/>
      <sheetName val="Product_profitability_check6"/>
      <sheetName val="SBU_2078"/>
      <sheetName val="SBU_SAF8"/>
      <sheetName val="SBU_HCV-MCV8"/>
      <sheetName val="ENGG_9"/>
      <sheetName val="new_summary9"/>
      <sheetName val="SUMMARY_REPORT9"/>
      <sheetName val="MSSL-Presentation,_Action,_Not8"/>
      <sheetName val="QP&amp;S_9"/>
      <sheetName val="MSSL-MOM_(2)8"/>
      <sheetName val="Cap_Gain_Bonds_&amp;_Sec__332053_8"/>
      <sheetName val="207_9"/>
      <sheetName val="LCV_MCV_HCV9"/>
      <sheetName val="Data_Sheet8"/>
      <sheetName val="Back_up8"/>
      <sheetName val="SBU_SCORE-18"/>
      <sheetName val="09TC_Status_List8"/>
      <sheetName val="PL(Inter_Co__trans_)8"/>
      <sheetName val="Fact_Equip_8"/>
      <sheetName val="Air_Dryer-Comps8"/>
      <sheetName val="1_23?????8"/>
      <sheetName val="HPS_Slit_Coil_(Centralia)8"/>
      <sheetName val="1_23_____8"/>
      <sheetName val="List_of_Schedules8"/>
      <sheetName val="JObwork_Charges8"/>
      <sheetName val="Trial_Balance8"/>
      <sheetName val="CBD_Kolben8"/>
      <sheetName val="Tool_Cost7"/>
      <sheetName val="1)Wood_Shop7"/>
      <sheetName val="2)mold_shop7"/>
      <sheetName val="Mach_Costs7"/>
      <sheetName val="Mldg_Resin7"/>
      <sheetName val="SBU%20SCORE-1_xls7"/>
      <sheetName val="HKKalk280100_modifiziert7"/>
      <sheetName val="Product_profitability_check7"/>
      <sheetName val="SBU_2079"/>
      <sheetName val="SBU_SAF9"/>
      <sheetName val="SBU_HCV-MCV9"/>
      <sheetName val="ENGG_10"/>
      <sheetName val="new_summary10"/>
      <sheetName val="SUMMARY_REPORT10"/>
      <sheetName val="MSSL-Presentation,_Action,_Not9"/>
      <sheetName val="QP&amp;S_10"/>
      <sheetName val="MSSL-MOM_(2)9"/>
      <sheetName val="Cap_Gain_Bonds_&amp;_Sec__332053_9"/>
      <sheetName val="207_10"/>
      <sheetName val="LCV_MCV_HCV10"/>
      <sheetName val="Data_Sheet9"/>
      <sheetName val="Back_up9"/>
      <sheetName val="SBU_SCORE-19"/>
      <sheetName val="09TC_Status_List9"/>
      <sheetName val="PL(Inter_Co__trans_)9"/>
      <sheetName val="Fact_Equip_9"/>
      <sheetName val="Air_Dryer-Comps9"/>
      <sheetName val="1_23?????9"/>
      <sheetName val="HPS_Slit_Coil_(Centralia)9"/>
      <sheetName val="1_23_____9"/>
      <sheetName val="List_of_Schedules9"/>
      <sheetName val="JObwork_Charges9"/>
      <sheetName val="Trial_Balance9"/>
      <sheetName val="CBD_Kolben9"/>
      <sheetName val="Tool_Cost8"/>
      <sheetName val="1)Wood_Shop8"/>
      <sheetName val="2)mold_shop8"/>
      <sheetName val="Mach_Costs8"/>
      <sheetName val="Mldg_Resin8"/>
      <sheetName val="SBU%20SCORE-1_xls8"/>
      <sheetName val="HKKalk280100_modifiziert8"/>
      <sheetName val="Product_profitability_check8"/>
      <sheetName val="SBU_20710"/>
      <sheetName val="SBU_SAF10"/>
      <sheetName val="SBU_HCV-MCV10"/>
      <sheetName val="ENGG_11"/>
      <sheetName val="new_summary11"/>
      <sheetName val="SUMMARY_REPORT11"/>
      <sheetName val="MSSL-Presentation,_Action,_No10"/>
      <sheetName val="QP&amp;S_11"/>
      <sheetName val="MSSL-MOM_(2)10"/>
      <sheetName val="Cap_Gain_Bonds_&amp;_Sec__332053_10"/>
      <sheetName val="207_11"/>
      <sheetName val="LCV_MCV_HCV11"/>
      <sheetName val="Data_Sheet10"/>
      <sheetName val="Back_up10"/>
      <sheetName val="SBU_SCORE-110"/>
      <sheetName val="09TC_Status_List10"/>
      <sheetName val="PL(Inter_Co__trans_)10"/>
      <sheetName val="Fact_Equip_10"/>
      <sheetName val="Air_Dryer-Comps10"/>
      <sheetName val="1_23?????10"/>
      <sheetName val="HPS_Slit_Coil_(Centralia)10"/>
      <sheetName val="1_23_____10"/>
      <sheetName val="List_of_Schedules10"/>
      <sheetName val="JObwork_Charges10"/>
      <sheetName val="Trial_Balance10"/>
      <sheetName val="CBD_Kolben10"/>
      <sheetName val="Tool_Cost9"/>
      <sheetName val="1)Wood_Shop9"/>
      <sheetName val="2)mold_shop9"/>
      <sheetName val="Mach_Costs9"/>
      <sheetName val="Mldg_Resin9"/>
      <sheetName val="SBU%20SCORE-1_xls9"/>
      <sheetName val="HKKalk280100_modifiziert9"/>
      <sheetName val="Product_profitability_check9"/>
      <sheetName val="3_3검토국"/>
      <sheetName val="BP2004_-_2009"/>
      <sheetName val="3_3검토국1"/>
      <sheetName val="BP2004_-_20091"/>
      <sheetName val="3_3검토국2"/>
      <sheetName val="BP2004_-_20092"/>
      <sheetName val="検索条件"/>
      <sheetName val="rpt03"/>
      <sheetName val="rpt01"/>
      <sheetName val="rpt05"/>
      <sheetName val="C.PLAN"/>
      <sheetName val="車体構成"/>
      <sheetName val="DATA_SPGR14"/>
      <sheetName val="ghorpade_"/>
      <sheetName val="Popis výpočtu"/>
      <sheetName val="BSC"/>
      <sheetName val="CAPEX"/>
      <sheetName val="Inventory"/>
      <sheetName val="Orig data"/>
      <sheetName val="CKD work"/>
      <sheetName val="CBU WORK"/>
      <sheetName val="Misc"/>
      <sheetName val="SBU_20711"/>
      <sheetName val="SBU_SAF11"/>
      <sheetName val="SBU_HCV-MCV11"/>
      <sheetName val="ENGG_12"/>
      <sheetName val="new_summary12"/>
      <sheetName val="SUMMARY_REPORT12"/>
      <sheetName val="MSSL-Presentation,_Action,_No11"/>
      <sheetName val="QP&amp;S_12"/>
      <sheetName val="MSSL-MOM_(2)11"/>
      <sheetName val="SAP help"/>
      <sheetName val="部品別・部位別Vc (2)"/>
      <sheetName val="Data k zasílání"/>
      <sheetName val="MIS PL - ACTUAL 19_20"/>
      <sheetName val="MIS PL - BUDGET 19_20"/>
      <sheetName val="DL a IDL cost"/>
      <sheetName val="Výsledek závodu"/>
      <sheetName val="FOS"/>
      <sheetName val="Mimořádná doprava"/>
      <sheetName val="Přesnost dodávek"/>
      <sheetName val="Zákaznické reklamce"/>
      <sheetName val="Personální náklady"/>
      <sheetName val="Spotřeba výr. a obal. mat."/>
      <sheetName val="Cap_Gain_Bonds_&amp;_Sec__332053_11"/>
      <sheetName val="Data_Sheet11"/>
      <sheetName val="207_12"/>
      <sheetName val="LCV_MCV_HCV12"/>
      <sheetName val="Back_up11"/>
      <sheetName val="SBU_SCORE-111"/>
      <sheetName val="09TC_Status_List11"/>
      <sheetName val="PL(Inter_Co__trans_)11"/>
      <sheetName val="Fact_Equip_11"/>
      <sheetName val="Air_Dryer-Comps11"/>
      <sheetName val="1_23?????11"/>
      <sheetName val="HPS_Slit_Coil_(Centralia)11"/>
      <sheetName val="1_23_____11"/>
      <sheetName val="List_of_Schedules11"/>
      <sheetName val="JObwork_Charges11"/>
      <sheetName val="Trial_Balance11"/>
      <sheetName val="CBD_Kolben11"/>
      <sheetName val="Tool_Cost10"/>
      <sheetName val="1)Wood_Shop10"/>
      <sheetName val="2)mold_shop10"/>
      <sheetName val="Mach_Costs10"/>
      <sheetName val="Mldg_Resin10"/>
      <sheetName val="SBU%20SCORE-1_xls10"/>
      <sheetName val="Product_profitability_check10"/>
      <sheetName val="HKKalk280100_modifiziert10"/>
      <sheetName val="3_3검토국3"/>
      <sheetName val="BP2004_-_20093"/>
      <sheetName val="PL_DB"/>
      <sheetName val="C_PLAN"/>
      <sheetName val="CK50 仮Vc設定用  (2)"/>
      <sheetName val="Car Flow"/>
      <sheetName val="??B"/>
      <sheetName val="1.23役員会資料"/>
      <sheetName val="MSSL_Presentation_ Action_ Note"/>
      <sheetName val="OCT"/>
      <sheetName val="FORM-16"/>
      <sheetName val="K-1.2 Summary Fixed Assets"/>
      <sheetName val="BS"/>
      <sheetName val="98FORECAST (1)"/>
      <sheetName val="JSW 110TP"/>
      <sheetName val="SBU_20712"/>
      <sheetName val="SBU_SAF12"/>
      <sheetName val="SBU_HCV-MCV12"/>
      <sheetName val="ENGG_13"/>
      <sheetName val="new_summary13"/>
      <sheetName val="SUMMARY_REPORT13"/>
      <sheetName val="MSSL-Presentation,_Action,_No12"/>
      <sheetName val="QP&amp;S_13"/>
      <sheetName val="MSSL-MOM_(2)12"/>
      <sheetName val="Cap_Gain_Bonds_&amp;_Sec__332053_12"/>
      <sheetName val="207_13"/>
      <sheetName val="LCV_MCV_HCV13"/>
      <sheetName val="Data_Sheet12"/>
      <sheetName val="Back_up12"/>
      <sheetName val="SBU_SCORE-112"/>
      <sheetName val="09TC_Status_List12"/>
      <sheetName val="PL(Inter_Co__trans_)12"/>
      <sheetName val="Fact_Equip_12"/>
      <sheetName val="Air_Dryer-Comps12"/>
      <sheetName val="1_23?????12"/>
      <sheetName val="HPS_Slit_Coil_(Centralia)12"/>
      <sheetName val="1_23_____12"/>
      <sheetName val="List_of_Schedules12"/>
      <sheetName val="JObwork_Charges12"/>
      <sheetName val="Trial_Balance12"/>
      <sheetName val="CBD_Kolben12"/>
      <sheetName val="Tool_Cost11"/>
      <sheetName val="1)Wood_Shop11"/>
      <sheetName val="2)mold_shop11"/>
      <sheetName val="Mach_Costs11"/>
      <sheetName val="Mldg_Resin11"/>
      <sheetName val="SBU%20SCORE-1_xls11"/>
      <sheetName val="HKKalk280100_modifiziert11"/>
      <sheetName val="Product_profitability_check11"/>
      <sheetName val="3_3검토국4"/>
      <sheetName val="BP2004_-_20094"/>
      <sheetName val="PL_DB1"/>
      <sheetName val="DATA_SPGR141"/>
      <sheetName val="ghorpade_1"/>
      <sheetName val="C_PLAN1"/>
      <sheetName val="Popis_výpočtu"/>
      <sheetName val="Orig_data"/>
      <sheetName val="Data_k_zasílání"/>
      <sheetName val="MIS_PL_-_ACTUAL_19_20"/>
      <sheetName val="MIS_PL_-_BUDGET_19_20"/>
      <sheetName val="DL_a_IDL_cost"/>
      <sheetName val="Výsledek_závodu"/>
      <sheetName val="Mimořádná_doprava"/>
      <sheetName val="Přesnost_dodávek"/>
      <sheetName val="Zákaznické_reklamce"/>
      <sheetName val="Personální_náklady"/>
      <sheetName val="Spotřeba_výr__a_obal__mat_"/>
      <sheetName val="SAP_help"/>
      <sheetName val="部品別・部位別Vc_(2)"/>
      <sheetName val="CK50_仮Vc設定用__(2)"/>
      <sheetName val="Car_Flow"/>
      <sheetName val="MSSL_Presentation__Action__Note"/>
      <sheetName val="PAPER"/>
      <sheetName val="corolla"/>
      <sheetName val="CKD_work"/>
      <sheetName val="CBU_WORK"/>
      <sheetName val="98FORECAST_(1)"/>
      <sheetName val="JSW_110TP"/>
      <sheetName val="1_23役員会資料"/>
      <sheetName val="K-1_2_Summary_Fixed_Assets"/>
      <sheetName val="PTP-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MSSL–SBU 3</v>
          </cell>
          <cell r="B2">
            <v>0</v>
          </cell>
          <cell r="F2" t="str">
            <v>Presentation / Action / Notes</v>
          </cell>
          <cell r="AC2" t="str">
            <v xml:space="preserve">Team / </v>
          </cell>
        </row>
        <row r="3">
          <cell r="AC3" t="str">
            <v>Date :</v>
          </cell>
          <cell r="AD3" t="str">
            <v>13/08/2K</v>
          </cell>
        </row>
        <row r="4">
          <cell r="C4" t="str">
            <v>SBU – 3</v>
          </cell>
          <cell r="F4" t="str">
            <v>Topic –PERFORMANCE SCORE</v>
          </cell>
          <cell r="AC4" t="str">
            <v>Name :</v>
          </cell>
          <cell r="AD4" t="str">
            <v>MG</v>
          </cell>
        </row>
        <row r="5">
          <cell r="AC5" t="str">
            <v>Pages :</v>
          </cell>
          <cell r="AD5" t="str">
            <v>1 OF 1</v>
          </cell>
        </row>
        <row r="6">
          <cell r="B6" t="str">
            <v>Venue :</v>
          </cell>
          <cell r="D6" t="str">
            <v>DMIL BOARD ROOM</v>
          </cell>
          <cell r="AC6" t="str">
            <v>c.c. :</v>
          </cell>
        </row>
        <row r="8">
          <cell r="B8" t="str">
            <v>Date :</v>
          </cell>
          <cell r="D8" t="str">
            <v>13/08/2K</v>
          </cell>
          <cell r="G8" t="str">
            <v>AS PER NEW GUIDELINES FOR SBU</v>
          </cell>
        </row>
        <row r="10">
          <cell r="B10" t="str">
            <v>Time :</v>
          </cell>
          <cell r="D10" t="str">
            <v>12.00 PM</v>
          </cell>
        </row>
        <row r="12">
          <cell r="AC12" t="str">
            <v>c.c. :</v>
          </cell>
        </row>
        <row r="21">
          <cell r="B21" t="str">
            <v>PLANT PERFORMANCE SCORE</v>
          </cell>
        </row>
        <row r="97">
          <cell r="X97" t="str">
            <v>REMARKS</v>
          </cell>
        </row>
        <row r="100">
          <cell r="X100" t="str">
            <v>1. THE plant score is 62%</v>
          </cell>
        </row>
        <row r="102">
          <cell r="X102" t="str">
            <v>2. Raw material &amp; finished goods</v>
          </cell>
        </row>
        <row r="104">
          <cell r="X104" t="str">
            <v>inventory is above target.</v>
          </cell>
        </row>
        <row r="106">
          <cell r="X106" t="str">
            <v>3. Suggestions recd only from 407 sbu.</v>
          </cell>
        </row>
        <row r="140">
          <cell r="D140" t="str">
            <v>REMARKS :</v>
          </cell>
          <cell r="G140" t="str">
            <v>THE PLANT SCORE IS</v>
          </cell>
          <cell r="L140">
            <v>66</v>
          </cell>
        </row>
      </sheetData>
      <sheetData sheetId="7" refreshError="1"/>
      <sheetData sheetId="8" refreshError="1"/>
      <sheetData sheetId="9" refreshError="1">
        <row r="2">
          <cell r="A2" t="str">
            <v>MSSL–SBU 3</v>
          </cell>
          <cell r="D2" t="str">
            <v>Presentation / Action / Notes</v>
          </cell>
          <cell r="K2" t="str">
            <v xml:space="preserve">Team / </v>
          </cell>
        </row>
        <row r="3">
          <cell r="K3" t="str">
            <v>Date :</v>
          </cell>
        </row>
        <row r="4">
          <cell r="D4" t="str">
            <v>Topic – PERFORMANCE SCORE</v>
          </cell>
          <cell r="K4" t="str">
            <v>Name :</v>
          </cell>
        </row>
        <row r="5">
          <cell r="K5" t="str">
            <v>Pages :1 OF 1</v>
          </cell>
        </row>
        <row r="6">
          <cell r="D6" t="str">
            <v>Participants :</v>
          </cell>
          <cell r="K6" t="str">
            <v>c.c. :</v>
          </cell>
        </row>
        <row r="7">
          <cell r="A7" t="str">
            <v xml:space="preserve">  Venue :</v>
          </cell>
          <cell r="B7" t="str">
            <v>DMIL CONFERENCE ROOM</v>
          </cell>
        </row>
        <row r="8">
          <cell r="A8" t="str">
            <v>Date :</v>
          </cell>
          <cell r="B8">
            <v>36824.400914120371</v>
          </cell>
        </row>
        <row r="9">
          <cell r="A9" t="str">
            <v>Time :</v>
          </cell>
          <cell r="B9" t="str">
            <v>12.00 PM</v>
          </cell>
        </row>
        <row r="12">
          <cell r="A12" t="str">
            <v>PLANT PERFORMANCE SCORE</v>
          </cell>
        </row>
        <row r="108">
          <cell r="B108" t="str">
            <v>REMARKS : THE  PLANT  SCORE  IS</v>
          </cell>
          <cell r="K108">
            <v>71</v>
          </cell>
        </row>
        <row r="110">
          <cell r="B110" t="str">
            <v>NOTE :THE PERFORMANCE SCORE IS CALCULATED OUT OF 75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>
        <row r="2">
          <cell r="A2" t="str">
            <v>MSSL–SBU 3</v>
          </cell>
        </row>
      </sheetData>
      <sheetData sheetId="501">
        <row r="2">
          <cell r="A2" t="str">
            <v>MSSL–SBU 3</v>
          </cell>
        </row>
      </sheetData>
      <sheetData sheetId="502"/>
      <sheetData sheetId="503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>
        <row r="2">
          <cell r="A2" t="str">
            <v>MSSL–SBU 3</v>
          </cell>
        </row>
      </sheetData>
      <sheetData sheetId="573">
        <row r="2">
          <cell r="A2" t="str">
            <v>MSSL–SBU 3</v>
          </cell>
        </row>
      </sheetData>
      <sheetData sheetId="574">
        <row r="2">
          <cell r="A2" t="str">
            <v>MSSL–SBU 3</v>
          </cell>
        </row>
      </sheetData>
      <sheetData sheetId="575">
        <row r="2">
          <cell r="A2" t="str">
            <v>MSSL–SBU 3</v>
          </cell>
        </row>
      </sheetData>
      <sheetData sheetId="576">
        <row r="2">
          <cell r="B2" t="str">
            <v xml:space="preserve">              </v>
          </cell>
        </row>
      </sheetData>
      <sheetData sheetId="577">
        <row r="2">
          <cell r="A2" t="str">
            <v>MSSL–SBU 3</v>
          </cell>
        </row>
      </sheetData>
      <sheetData sheetId="578">
        <row r="2">
          <cell r="A2" t="str">
            <v>MSSL–SBU 3</v>
          </cell>
        </row>
      </sheetData>
      <sheetData sheetId="579">
        <row r="2">
          <cell r="A2" t="str">
            <v>MSSL–SBU 3</v>
          </cell>
        </row>
      </sheetData>
      <sheetData sheetId="580">
        <row r="2">
          <cell r="A2" t="str">
            <v>MSSL–SBU 3</v>
          </cell>
        </row>
      </sheetData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>
        <row r="2">
          <cell r="A2" t="str">
            <v>MSSL–SBU 3</v>
          </cell>
        </row>
      </sheetData>
      <sheetData sheetId="610"/>
      <sheetData sheetId="611"/>
      <sheetData sheetId="612">
        <row r="2">
          <cell r="A2" t="str">
            <v>MSSL–SBU 3</v>
          </cell>
        </row>
      </sheetData>
      <sheetData sheetId="613">
        <row r="2">
          <cell r="A2" t="str">
            <v>MSSL–SBU 3</v>
          </cell>
        </row>
      </sheetData>
      <sheetData sheetId="614">
        <row r="2">
          <cell r="A2" t="str">
            <v>MSSL–SBU 3</v>
          </cell>
        </row>
      </sheetData>
      <sheetData sheetId="615">
        <row r="2">
          <cell r="A2">
            <v>0</v>
          </cell>
        </row>
      </sheetData>
      <sheetData sheetId="616">
        <row r="2">
          <cell r="A2">
            <v>0</v>
          </cell>
        </row>
      </sheetData>
      <sheetData sheetId="617">
        <row r="2">
          <cell r="A2" t="str">
            <v>MSSL–SBU 3</v>
          </cell>
        </row>
      </sheetData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_IFB"/>
      <sheetName val="SBI IFB"/>
      <sheetName val="SBI-IFB (Revised)"/>
      <sheetName val="KOTAK"/>
      <sheetName val="Kotak (revised)"/>
      <sheetName val="BOM Koregaon"/>
      <sheetName val="ING Vysya"/>
      <sheetName val="Citi"/>
      <sheetName val="Balance Monitor"/>
      <sheetName val="sUMMARY"/>
      <sheetName val="Sheet2"/>
      <sheetName val="Sheet3"/>
      <sheetName val="Sheet1"/>
      <sheetName val="TB (4)"/>
      <sheetName val="MAINT,QP,COMM"/>
      <sheetName val="SUPPORTING"/>
      <sheetName val="Reduzierter CBD"/>
      <sheetName val="ＭＰ入力"/>
      <sheetName val="new summary"/>
      <sheetName val="MSSL-Presentation, Action, Note"/>
      <sheetName val="Control"/>
      <sheetName val="telco_p"/>
      <sheetName val="207 "/>
      <sheetName val="COMMERCIAL+stores"/>
      <sheetName val="ENGG."/>
      <sheetName val="LCV MCV HCV"/>
      <sheetName val="HRD"/>
      <sheetName val="MARKETING+bonded"/>
      <sheetName val="QP&amp;S "/>
      <sheetName val="SAFARI"/>
      <sheetName val="MAINT"/>
      <sheetName val="SUMMARY REPORT"/>
      <sheetName val="CBD Kolben"/>
      <sheetName val=""/>
      <sheetName val="Banks updated daily"/>
      <sheetName val="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-12"/>
      <sheetName val="LINE OFF"/>
      <sheetName val="COLOURS"/>
      <sheetName val="AVG COST"/>
      <sheetName val="Avg Paint Cost Components"/>
      <sheetName val="PAINTS"/>
      <sheetName val="PARTS"/>
      <sheetName val="COST"/>
      <sheetName val="SPL BLK"/>
      <sheetName val="SPL RED"/>
      <sheetName val="SPL GRN"/>
      <sheetName val="SPL GRY"/>
      <sheetName val="SPL SIL"/>
      <sheetName val="CBZ BLK"/>
      <sheetName val="CBZ RED"/>
      <sheetName val="CBZ GRN"/>
      <sheetName val="CBZ SIL"/>
      <sheetName val="CBZ BLU"/>
      <sheetName val="CBZ GOLD"/>
      <sheetName val="STREET BLK"/>
      <sheetName val="STREET RED"/>
      <sheetName val="STREET GRN"/>
      <sheetName val="STREET PRP"/>
      <sheetName val="PAINTS STOCK"/>
      <sheetName val="MONTH"/>
      <sheetName val="FINAL SUMMARY"/>
      <sheetName val="Condensers-Lorraine, miles"/>
      <sheetName val="Sheet3"/>
      <sheetName val="Sheet2"/>
      <sheetName val="sikyu"/>
      <sheetName val="BS &amp; P&amp;L000"/>
      <sheetName val="RM HR PAINT"/>
      <sheetName val="CPIE"/>
      <sheetName val="採算表11月まで"/>
      <sheetName val="It Depre -sum"/>
      <sheetName val="PC NO. 08"/>
      <sheetName val="cordoba"/>
      <sheetName val="Masters - Do not Touch"/>
      <sheetName val="段ﾎﾞｰﾙ箱図番･荷姿ｺｰﾄﾞ"/>
      <sheetName val="Lists"/>
      <sheetName val="Challan"/>
      <sheetName val="Data"/>
      <sheetName val="Sales Register-Items"/>
      <sheetName val="組立費算出シート"/>
      <sheetName val="LCD(SEG)回路組立"/>
      <sheetName val="ANNEX 2"/>
      <sheetName val="ASSY"/>
      <sheetName val="MOULD"/>
      <sheetName val="加工費率設定"/>
      <sheetName val="COOLING ZONE"/>
      <sheetName val="summary_latest"/>
      <sheetName val="Annexures"/>
      <sheetName val="N2031584 Pulsar Coil"/>
      <sheetName val="ratefinal"/>
      <sheetName val="GL400_HO Stator"/>
      <sheetName val="Mail Attachment"/>
      <sheetName val="After Sales Supplier #'s"/>
      <sheetName val="Tool Price"/>
      <sheetName val="実績累計"/>
      <sheetName val="ＭＰ累計"/>
      <sheetName val="採算予定"/>
      <sheetName val="MAINT,QP,COMM"/>
      <sheetName val="SUPPORTING"/>
      <sheetName val="Consolidated"/>
      <sheetName val="(Do not delete)"/>
      <sheetName val="taxas câmbio"/>
      <sheetName val="AG00060"/>
      <sheetName val="pl"/>
      <sheetName val="Sctt"/>
      <sheetName val="Database"/>
      <sheetName val=" "/>
      <sheetName val="inWords"/>
      <sheetName val="Parameter"/>
      <sheetName val="bom"/>
      <sheetName val="head_code"/>
      <sheetName val="SUMMARY"/>
      <sheetName val="2002"/>
      <sheetName val="Budjet Rejection"/>
      <sheetName val="ｸﾞﾗﾌﾃﾞｰﾀ"/>
      <sheetName val="Copertina"/>
      <sheetName val="FP"/>
      <sheetName val="secu"/>
      <sheetName val="custScore"/>
      <sheetName val="corpGoalsSchedule0708"/>
      <sheetName val="LINE_OFF"/>
      <sheetName val="AVG_COST"/>
      <sheetName val="Avg_Paint_Cost_Components"/>
      <sheetName val="SPL_BLK"/>
      <sheetName val="SPL_RED"/>
      <sheetName val="SPL_GRN"/>
      <sheetName val="SPL_GRY"/>
      <sheetName val="SPL_SIL"/>
      <sheetName val="CBZ_BLK"/>
      <sheetName val="CBZ_RED"/>
      <sheetName val="CBZ_GRN"/>
      <sheetName val="CBZ_SIL"/>
      <sheetName val="CBZ_BLU"/>
      <sheetName val="CBZ_GOLD"/>
      <sheetName val="STREET_BLK"/>
      <sheetName val="STREET_RED"/>
      <sheetName val="STREET_GRN"/>
      <sheetName val="STREET_PRP"/>
      <sheetName val="PAINTS_STOCK"/>
      <sheetName val="FINAL_SUMMARY"/>
      <sheetName val="Condensers-Lorraine,_miles"/>
      <sheetName val="BS_&amp;_P&amp;L000"/>
      <sheetName val="RM_HR_PAINT"/>
      <sheetName val="It_Depre_-sum"/>
      <sheetName val="PC_NO__08"/>
      <sheetName val="Masters_-_Do_not_Touch"/>
      <sheetName val="Sales_Register-Items"/>
      <sheetName val="ANNEX_2"/>
      <sheetName val="COOLING_ZONE"/>
      <sheetName val="N2031584_Pulsar_Coil"/>
      <sheetName val="GL400_HO_Stator"/>
      <sheetName val="Mail_Attachment"/>
      <sheetName val="After_Sales_Supplier_#'s"/>
      <sheetName val="Tool_Price"/>
      <sheetName val="(Do_not_delete)"/>
      <sheetName val="taxas_câmbio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>
            <v>36770</v>
          </cell>
          <cell r="B2">
            <v>6</v>
          </cell>
          <cell r="C2">
            <v>0</v>
          </cell>
          <cell r="D2">
            <v>301070</v>
          </cell>
          <cell r="E2">
            <v>301001</v>
          </cell>
          <cell r="F2">
            <v>301225</v>
          </cell>
          <cell r="G2">
            <v>301241</v>
          </cell>
          <cell r="H2">
            <v>301506</v>
          </cell>
          <cell r="I2">
            <v>301102</v>
          </cell>
          <cell r="J2" t="str">
            <v>301055A</v>
          </cell>
          <cell r="K2">
            <v>301066</v>
          </cell>
          <cell r="L2">
            <v>301065</v>
          </cell>
          <cell r="M2">
            <v>301226</v>
          </cell>
          <cell r="N2">
            <v>301005</v>
          </cell>
          <cell r="O2">
            <v>301060</v>
          </cell>
          <cell r="P2">
            <v>301051</v>
          </cell>
          <cell r="Q2">
            <v>301518</v>
          </cell>
          <cell r="R2">
            <v>301516</v>
          </cell>
          <cell r="S2">
            <v>301517</v>
          </cell>
          <cell r="T2">
            <v>301515</v>
          </cell>
          <cell r="U2">
            <v>301523</v>
          </cell>
          <cell r="V2">
            <v>301521</v>
          </cell>
          <cell r="W2">
            <v>301522</v>
          </cell>
          <cell r="X2">
            <v>301527</v>
          </cell>
          <cell r="Y2">
            <v>301524</v>
          </cell>
          <cell r="Z2">
            <v>301227</v>
          </cell>
          <cell r="AA2">
            <v>301228</v>
          </cell>
          <cell r="AB2">
            <v>301526</v>
          </cell>
          <cell r="AC2">
            <v>301230</v>
          </cell>
          <cell r="AD2">
            <v>301525</v>
          </cell>
          <cell r="AE2">
            <v>301529</v>
          </cell>
          <cell r="AF2">
            <v>301531</v>
          </cell>
          <cell r="AG2">
            <v>301530</v>
          </cell>
          <cell r="AH2">
            <v>301519</v>
          </cell>
          <cell r="AI2">
            <v>301528</v>
          </cell>
          <cell r="AJ2">
            <v>301520</v>
          </cell>
          <cell r="AK2">
            <v>301229</v>
          </cell>
          <cell r="AL2">
            <v>301532</v>
          </cell>
          <cell r="AM2">
            <v>301032</v>
          </cell>
          <cell r="AN2" t="str">
            <v>301032A</v>
          </cell>
          <cell r="AO2">
            <v>302002</v>
          </cell>
          <cell r="AP2">
            <v>302020</v>
          </cell>
          <cell r="AQ2">
            <v>302022</v>
          </cell>
          <cell r="AR2">
            <v>302023</v>
          </cell>
          <cell r="AS2" t="str">
            <v>302023A</v>
          </cell>
          <cell r="AT2">
            <v>302500</v>
          </cell>
          <cell r="AU2" t="str">
            <v>302500Y</v>
          </cell>
          <cell r="AV2" t="str">
            <v>302500Z</v>
          </cell>
          <cell r="AW2">
            <v>301507</v>
          </cell>
          <cell r="AX2">
            <v>0</v>
          </cell>
          <cell r="AY2" t="str">
            <v>Thinner @</v>
          </cell>
          <cell r="AZ2" t="str">
            <v>Primer @</v>
          </cell>
        </row>
        <row r="3">
          <cell r="A3" t="str">
            <v>PARTICULARS</v>
          </cell>
          <cell r="B3" t="str">
            <v>AREA</v>
          </cell>
          <cell r="C3" t="str">
            <v>RT-12</v>
          </cell>
          <cell r="D3" t="str">
            <v>TSA BASE COAT V. GREY</v>
          </cell>
          <cell r="E3" t="str">
            <v>BLACK NH1</v>
          </cell>
          <cell r="F3" t="str">
            <v>TSA B/C SILVER 396/ CANDY RED</v>
          </cell>
          <cell r="G3" t="str">
            <v>TSA T/C CANDY RED</v>
          </cell>
          <cell r="H3" t="str">
            <v>TSA B/C R. GREY</v>
          </cell>
          <cell r="I3" t="str">
            <v>TSA CLEAR</v>
          </cell>
          <cell r="J3" t="str">
            <v>PU BLACK</v>
          </cell>
          <cell r="K3" t="str">
            <v>PU B/C SILVER/ CANDY RED</v>
          </cell>
          <cell r="L3" t="str">
            <v>PU T/C CANDY RED / SILVER</v>
          </cell>
          <cell r="M3" t="str">
            <v>BRIGHT ALM.</v>
          </cell>
          <cell r="N3" t="str">
            <v>PU CLEAR</v>
          </cell>
          <cell r="O3" t="str">
            <v>PU  K.KAROKARAM</v>
          </cell>
          <cell r="P3" t="str">
            <v>TSA KARUKARAM</v>
          </cell>
          <cell r="Q3" t="str">
            <v>PU B/C PERPAL</v>
          </cell>
          <cell r="R3" t="str">
            <v>PU B/C GREEN</v>
          </cell>
          <cell r="S3" t="str">
            <v>TSA B/C PERPAL</v>
          </cell>
          <cell r="T3" t="str">
            <v>TSA B/C GREEN</v>
          </cell>
          <cell r="U3" t="str">
            <v>PU TOP COAT CANDY BLAZING RED</v>
          </cell>
          <cell r="V3" t="str">
            <v>PU B/C COAT CANDY BLAZING RED(SILVER)</v>
          </cell>
          <cell r="W3" t="str">
            <v>PU BASE COAT TASMANIA GREEN</v>
          </cell>
          <cell r="X3" t="str">
            <v>PU BASE COAT TAHITIAN BLUE</v>
          </cell>
          <cell r="Y3" t="str">
            <v>PU TOP COAT TAHITIAN BLUE</v>
          </cell>
          <cell r="Z3" t="str">
            <v>PU BOON SILVER</v>
          </cell>
          <cell r="AA3" t="str">
            <v>TSA BOON SILVER</v>
          </cell>
          <cell r="AB3" t="str">
            <v>PU BASE COAT SPARKING SILVER</v>
          </cell>
          <cell r="AC3" t="str">
            <v>PU GOLD</v>
          </cell>
          <cell r="AD3" t="str">
            <v>PU MAT AXIS GREY</v>
          </cell>
          <cell r="AE3" t="str">
            <v>TSA B/C  CANDY BLASING RED(SILVER)</v>
          </cell>
          <cell r="AF3" t="str">
            <v>TSA T/C CANDY BLAZING RED</v>
          </cell>
          <cell r="AG3" t="str">
            <v>TSA B/C  TASMANIA GREEN</v>
          </cell>
          <cell r="AH3" t="str">
            <v>TSA B/C  TAHITANIC BLUE</v>
          </cell>
          <cell r="AI3" t="str">
            <v>TSA T/C  TAHITANIC BLUE</v>
          </cell>
          <cell r="AJ3" t="str">
            <v>TSA B/C  SPARKING SILVER</v>
          </cell>
          <cell r="AK3" t="str">
            <v>TSA SIENA GOLD</v>
          </cell>
          <cell r="AL3" t="str">
            <v>TSA IRON NAIL SILVER</v>
          </cell>
          <cell r="AM3" t="str">
            <v>THINNER  FOR PU  253</v>
          </cell>
          <cell r="AN3" t="str">
            <v>THINNER        322(1314)</v>
          </cell>
          <cell r="AO3" t="str">
            <v>THINNER        139(1534)</v>
          </cell>
          <cell r="AP3" t="str">
            <v>THINNER      1336</v>
          </cell>
          <cell r="AQ3" t="str">
            <v xml:space="preserve">CLEANING 'THINNER    </v>
          </cell>
          <cell r="AR3" t="str">
            <v>THINNER        565(1534)</v>
          </cell>
          <cell r="AS3" t="str">
            <v>THINNER       9622</v>
          </cell>
          <cell r="AT3" t="str">
            <v>THINNER       339</v>
          </cell>
          <cell r="AU3">
            <v>0</v>
          </cell>
          <cell r="AV3" t="str">
            <v>THINNER       9132 (ICI)</v>
          </cell>
          <cell r="AW3" t="str">
            <v>STOV EPOXY PRIMER 0695</v>
          </cell>
          <cell r="AX3" t="str">
            <v>TOTAL PAINT</v>
          </cell>
          <cell r="AY3" t="str">
            <v>TOTAL THINNER</v>
          </cell>
          <cell r="AZ3" t="str">
            <v>TOTAL PRIMER</v>
          </cell>
          <cell r="BA3" t="str">
            <v>G.TOTAL</v>
          </cell>
        </row>
        <row r="4">
          <cell r="A4" t="str">
            <v>TOTAL PAINT CONSUMPTION</v>
          </cell>
          <cell r="B4">
            <v>0</v>
          </cell>
          <cell r="C4">
            <v>0</v>
          </cell>
          <cell r="D4">
            <v>2900</v>
          </cell>
          <cell r="E4">
            <v>10900</v>
          </cell>
          <cell r="F4">
            <v>1800</v>
          </cell>
          <cell r="G4">
            <v>1140</v>
          </cell>
          <cell r="H4">
            <v>0</v>
          </cell>
          <cell r="I4">
            <v>1860</v>
          </cell>
          <cell r="J4">
            <v>7352</v>
          </cell>
          <cell r="K4">
            <v>992</v>
          </cell>
          <cell r="L4">
            <v>1770</v>
          </cell>
          <cell r="M4">
            <v>206</v>
          </cell>
          <cell r="N4">
            <v>3346</v>
          </cell>
          <cell r="O4">
            <v>0</v>
          </cell>
          <cell r="P4">
            <v>0</v>
          </cell>
          <cell r="Q4">
            <v>54</v>
          </cell>
          <cell r="R4">
            <v>404</v>
          </cell>
          <cell r="S4">
            <v>55</v>
          </cell>
          <cell r="T4">
            <v>150</v>
          </cell>
          <cell r="U4">
            <v>326</v>
          </cell>
          <cell r="V4">
            <v>358</v>
          </cell>
          <cell r="W4">
            <v>224</v>
          </cell>
          <cell r="X4">
            <v>278</v>
          </cell>
          <cell r="Y4">
            <v>504</v>
          </cell>
          <cell r="Z4">
            <v>490</v>
          </cell>
          <cell r="AA4">
            <v>690</v>
          </cell>
          <cell r="AB4">
            <v>252</v>
          </cell>
          <cell r="AC4">
            <v>-28</v>
          </cell>
          <cell r="AD4">
            <v>306</v>
          </cell>
          <cell r="AE4">
            <v>-65</v>
          </cell>
          <cell r="AF4">
            <v>75</v>
          </cell>
          <cell r="AG4">
            <v>45</v>
          </cell>
          <cell r="AH4">
            <v>153</v>
          </cell>
          <cell r="AI4">
            <v>170</v>
          </cell>
          <cell r="AJ4">
            <v>205</v>
          </cell>
          <cell r="AK4">
            <v>-45</v>
          </cell>
          <cell r="AL4">
            <v>380</v>
          </cell>
          <cell r="AM4">
            <v>4080</v>
          </cell>
          <cell r="AN4">
            <v>7220</v>
          </cell>
          <cell r="AO4">
            <v>6780</v>
          </cell>
          <cell r="AP4">
            <v>2000</v>
          </cell>
          <cell r="AQ4">
            <v>4190</v>
          </cell>
          <cell r="AR4">
            <v>2880</v>
          </cell>
          <cell r="AS4">
            <v>100</v>
          </cell>
          <cell r="AT4">
            <v>3020</v>
          </cell>
          <cell r="AU4">
            <v>900</v>
          </cell>
          <cell r="AV4">
            <v>4380</v>
          </cell>
          <cell r="AW4">
            <v>4460</v>
          </cell>
          <cell r="AX4">
            <v>37247</v>
          </cell>
          <cell r="AY4">
            <v>35550</v>
          </cell>
          <cell r="AZ4">
            <v>4460</v>
          </cell>
          <cell r="BA4">
            <v>77257</v>
          </cell>
        </row>
        <row r="5">
          <cell r="A5" t="str">
            <v>PAINT RATES</v>
          </cell>
          <cell r="B5">
            <v>0</v>
          </cell>
          <cell r="C5">
            <v>0</v>
          </cell>
          <cell r="D5">
            <v>237.86508263733793</v>
          </cell>
          <cell r="E5">
            <v>119.73412240393421</v>
          </cell>
          <cell r="F5">
            <v>162.69260676257551</v>
          </cell>
          <cell r="G5">
            <v>223.29239881917331</v>
          </cell>
          <cell r="H5">
            <v>254.6804347826087</v>
          </cell>
          <cell r="I5">
            <v>167.64814444282536</v>
          </cell>
          <cell r="J5">
            <v>223.7484531353474</v>
          </cell>
          <cell r="K5">
            <v>324.42671250687158</v>
          </cell>
          <cell r="L5">
            <v>477.04143410791914</v>
          </cell>
          <cell r="M5">
            <v>87.932780921838642</v>
          </cell>
          <cell r="N5">
            <v>301.08387144940087</v>
          </cell>
          <cell r="O5">
            <v>0</v>
          </cell>
          <cell r="P5">
            <v>0</v>
          </cell>
          <cell r="Q5">
            <v>502.37414772727271</v>
          </cell>
          <cell r="R5">
            <v>312.41904356496667</v>
          </cell>
          <cell r="S5">
            <v>451.2833</v>
          </cell>
          <cell r="T5">
            <v>203.41229999999999</v>
          </cell>
          <cell r="U5">
            <v>518.58032472549871</v>
          </cell>
          <cell r="V5">
            <v>413.65289862936532</v>
          </cell>
          <cell r="W5">
            <v>342.1608893744372</v>
          </cell>
          <cell r="X5">
            <v>414.10266203729293</v>
          </cell>
          <cell r="Y5">
            <v>388.17912203157329</v>
          </cell>
          <cell r="Z5">
            <v>285.008688415253</v>
          </cell>
          <cell r="AA5">
            <v>339.97441306781036</v>
          </cell>
          <cell r="AB5">
            <v>463.26499473812743</v>
          </cell>
          <cell r="AC5">
            <v>1083</v>
          </cell>
          <cell r="AD5">
            <v>304.34982142857143</v>
          </cell>
          <cell r="AE5">
            <v>265.40398336693545</v>
          </cell>
          <cell r="AF5">
            <v>342.48250874125875</v>
          </cell>
          <cell r="AG5">
            <v>233.36673618352455</v>
          </cell>
          <cell r="AH5">
            <v>289.76019365721993</v>
          </cell>
          <cell r="AI5">
            <v>291.75815206176077</v>
          </cell>
          <cell r="AJ5">
            <v>358.82423236968793</v>
          </cell>
          <cell r="AK5">
            <v>0</v>
          </cell>
          <cell r="AL5">
            <v>235.70758389261744</v>
          </cell>
          <cell r="AM5">
            <v>46.525710014335445</v>
          </cell>
          <cell r="AN5">
            <v>46.519128404038561</v>
          </cell>
          <cell r="AO5">
            <v>45.068516067709098</v>
          </cell>
          <cell r="AP5">
            <v>45.500177242447194</v>
          </cell>
          <cell r="AQ5">
            <v>27.426285187506519</v>
          </cell>
          <cell r="AR5">
            <v>56.986996328169838</v>
          </cell>
          <cell r="AS5">
            <v>39.120115296602712</v>
          </cell>
          <cell r="AT5">
            <v>46.517705400283404</v>
          </cell>
          <cell r="AU5">
            <v>45.560300000000005</v>
          </cell>
          <cell r="AV5">
            <v>44.800854179979325</v>
          </cell>
          <cell r="AW5">
            <v>121.95601208434732</v>
          </cell>
          <cell r="AX5">
            <v>10619.212037983008</v>
          </cell>
          <cell r="AY5">
            <v>44.526696902031389</v>
          </cell>
          <cell r="AZ5">
            <v>121.95601208434734</v>
          </cell>
          <cell r="BA5">
            <v>136.69610258775475</v>
          </cell>
        </row>
        <row r="6">
          <cell r="A6" t="str">
            <v>TOTAL VALUE</v>
          </cell>
          <cell r="B6">
            <v>0</v>
          </cell>
          <cell r="C6">
            <v>0</v>
          </cell>
          <cell r="D6">
            <v>689808.73964827997</v>
          </cell>
          <cell r="E6">
            <v>1305101.9342028829</v>
          </cell>
          <cell r="F6">
            <v>292846.69217263593</v>
          </cell>
          <cell r="G6">
            <v>254553.33465385757</v>
          </cell>
          <cell r="H6">
            <v>0</v>
          </cell>
          <cell r="I6">
            <v>311825.54866365518</v>
          </cell>
          <cell r="J6">
            <v>1644998.6274510741</v>
          </cell>
          <cell r="K6">
            <v>321831.29880681663</v>
          </cell>
          <cell r="L6">
            <v>844363.3383710169</v>
          </cell>
          <cell r="M6">
            <v>18114.15286989876</v>
          </cell>
          <cell r="N6">
            <v>1007426.6338696954</v>
          </cell>
          <cell r="O6">
            <v>0</v>
          </cell>
          <cell r="P6">
            <v>0</v>
          </cell>
          <cell r="Q6">
            <v>27128.203977272726</v>
          </cell>
          <cell r="R6">
            <v>126217.29360024653</v>
          </cell>
          <cell r="S6">
            <v>24820.5815</v>
          </cell>
          <cell r="T6">
            <v>30511.844999999998</v>
          </cell>
          <cell r="U6">
            <v>169057.18586051257</v>
          </cell>
          <cell r="V6">
            <v>148087.73770931279</v>
          </cell>
          <cell r="W6">
            <v>76644.039219873928</v>
          </cell>
          <cell r="X6">
            <v>115120.54004636743</v>
          </cell>
          <cell r="Y6">
            <v>195642.27750391295</v>
          </cell>
          <cell r="Z6">
            <v>139654.25732347398</v>
          </cell>
          <cell r="AA6">
            <v>234582.34501678916</v>
          </cell>
          <cell r="AB6">
            <v>116742.77867400811</v>
          </cell>
          <cell r="AC6">
            <v>-30324</v>
          </cell>
          <cell r="AD6">
            <v>93131.045357142852</v>
          </cell>
          <cell r="AE6">
            <v>-17251.258918850803</v>
          </cell>
          <cell r="AF6">
            <v>25686.188155594406</v>
          </cell>
          <cell r="AG6">
            <v>10501.503128258604</v>
          </cell>
          <cell r="AH6">
            <v>44333.309629554649</v>
          </cell>
          <cell r="AI6">
            <v>49598.885850499333</v>
          </cell>
          <cell r="AJ6">
            <v>73558.96763578603</v>
          </cell>
          <cell r="AK6">
            <v>0</v>
          </cell>
          <cell r="AL6">
            <v>89568.881879194625</v>
          </cell>
          <cell r="AM6">
            <v>189824.89685848862</v>
          </cell>
          <cell r="AN6">
            <v>335868.10707715841</v>
          </cell>
          <cell r="AO6">
            <v>305564.53893906769</v>
          </cell>
          <cell r="AP6">
            <v>91000.354484894386</v>
          </cell>
          <cell r="AQ6">
            <v>114916.13493565231</v>
          </cell>
          <cell r="AR6">
            <v>164122.54942512914</v>
          </cell>
          <cell r="AS6">
            <v>3912.0115296602712</v>
          </cell>
          <cell r="AT6">
            <v>140483.47030885587</v>
          </cell>
          <cell r="AU6">
            <v>41004.270000000004</v>
          </cell>
          <cell r="AV6">
            <v>196227.74130830943</v>
          </cell>
          <cell r="AW6">
            <v>543923.81389618909</v>
          </cell>
          <cell r="AX6">
            <v>8433882.9088587649</v>
          </cell>
          <cell r="AY6">
            <v>1582924.0748672159</v>
          </cell>
          <cell r="AZ6">
            <v>543923.81389618909</v>
          </cell>
          <cell r="BA6">
            <v>10560730.797622168</v>
          </cell>
        </row>
        <row r="7">
          <cell r="G7" t="str">
            <v>RED</v>
          </cell>
          <cell r="H7">
            <v>0</v>
          </cell>
          <cell r="I7">
            <v>0</v>
          </cell>
          <cell r="J7" t="str">
            <v>BLACK</v>
          </cell>
          <cell r="K7" t="str">
            <v>RED</v>
          </cell>
          <cell r="L7" t="str">
            <v>RED</v>
          </cell>
          <cell r="M7">
            <v>0</v>
          </cell>
          <cell r="N7">
            <v>0</v>
          </cell>
          <cell r="O7" t="str">
            <v>K.GREY</v>
          </cell>
          <cell r="P7">
            <v>0</v>
          </cell>
          <cell r="Q7" t="str">
            <v>PERPAL</v>
          </cell>
          <cell r="R7" t="str">
            <v>GREEN</v>
          </cell>
          <cell r="S7" t="str">
            <v>PERPAL</v>
          </cell>
          <cell r="T7" t="str">
            <v>GREEN</v>
          </cell>
          <cell r="U7" t="str">
            <v>RED</v>
          </cell>
          <cell r="V7" t="str">
            <v>RED</v>
          </cell>
          <cell r="W7" t="str">
            <v>GREEN</v>
          </cell>
          <cell r="X7" t="str">
            <v>BLUE</v>
          </cell>
          <cell r="Y7" t="str">
            <v>BLUE</v>
          </cell>
          <cell r="Z7" t="str">
            <v>SILVER</v>
          </cell>
          <cell r="AA7" t="str">
            <v>SILVER</v>
          </cell>
          <cell r="AB7" t="str">
            <v>SILVER</v>
          </cell>
          <cell r="AC7" t="str">
            <v>GOLD</v>
          </cell>
          <cell r="AD7">
            <v>0</v>
          </cell>
          <cell r="AE7" t="str">
            <v>RED</v>
          </cell>
          <cell r="AF7" t="str">
            <v>RED</v>
          </cell>
          <cell r="AG7" t="str">
            <v>GREEN</v>
          </cell>
          <cell r="AH7" t="str">
            <v>BLUE</v>
          </cell>
          <cell r="AI7" t="str">
            <v>BLUE</v>
          </cell>
          <cell r="AJ7" t="str">
            <v>SILVER</v>
          </cell>
          <cell r="AK7" t="str">
            <v>GOLD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</row>
        <row r="8">
          <cell r="A8">
            <v>1</v>
          </cell>
          <cell r="B8">
            <v>2</v>
          </cell>
          <cell r="C8">
            <v>3</v>
          </cell>
          <cell r="D8">
            <v>4</v>
          </cell>
          <cell r="E8">
            <v>5</v>
          </cell>
          <cell r="F8">
            <v>6</v>
          </cell>
          <cell r="G8">
            <v>7</v>
          </cell>
          <cell r="H8">
            <v>8</v>
          </cell>
          <cell r="I8">
            <v>9</v>
          </cell>
          <cell r="J8">
            <v>10</v>
          </cell>
          <cell r="K8">
            <v>11</v>
          </cell>
          <cell r="L8">
            <v>12</v>
          </cell>
          <cell r="M8">
            <v>13</v>
          </cell>
          <cell r="N8">
            <v>14</v>
          </cell>
          <cell r="O8">
            <v>15</v>
          </cell>
          <cell r="P8">
            <v>16</v>
          </cell>
          <cell r="Q8">
            <v>17</v>
          </cell>
          <cell r="R8">
            <v>18</v>
          </cell>
          <cell r="S8">
            <v>19</v>
          </cell>
          <cell r="T8">
            <v>20</v>
          </cell>
          <cell r="U8">
            <v>21</v>
          </cell>
          <cell r="V8">
            <v>22</v>
          </cell>
          <cell r="W8">
            <v>23</v>
          </cell>
          <cell r="X8">
            <v>24</v>
          </cell>
          <cell r="Y8">
            <v>25</v>
          </cell>
          <cell r="Z8">
            <v>26</v>
          </cell>
          <cell r="AA8">
            <v>27</v>
          </cell>
          <cell r="AB8">
            <v>28</v>
          </cell>
          <cell r="AC8">
            <v>29</v>
          </cell>
          <cell r="AD8">
            <v>30</v>
          </cell>
          <cell r="AE8">
            <v>31</v>
          </cell>
          <cell r="AF8">
            <v>32</v>
          </cell>
          <cell r="AG8">
            <v>33</v>
          </cell>
          <cell r="AH8">
            <v>34</v>
          </cell>
          <cell r="AI8">
            <v>35</v>
          </cell>
          <cell r="AJ8">
            <v>36</v>
          </cell>
          <cell r="AK8">
            <v>37</v>
          </cell>
          <cell r="AL8">
            <v>38</v>
          </cell>
          <cell r="AM8">
            <v>39</v>
          </cell>
          <cell r="AN8">
            <v>40</v>
          </cell>
          <cell r="AO8">
            <v>41</v>
          </cell>
          <cell r="AP8">
            <v>42</v>
          </cell>
          <cell r="AQ8">
            <v>43</v>
          </cell>
          <cell r="AR8">
            <v>44</v>
          </cell>
          <cell r="AS8">
            <v>45</v>
          </cell>
          <cell r="AT8">
            <v>46</v>
          </cell>
          <cell r="AU8">
            <v>47</v>
          </cell>
          <cell r="AV8">
            <v>48</v>
          </cell>
          <cell r="AW8">
            <v>49</v>
          </cell>
          <cell r="AX8">
            <v>50</v>
          </cell>
          <cell r="AY8">
            <v>51</v>
          </cell>
          <cell r="AZ8">
            <v>52</v>
          </cell>
          <cell r="BA8">
            <v>53</v>
          </cell>
        </row>
        <row r="9">
          <cell r="A9" t="str">
            <v>STREET</v>
          </cell>
        </row>
        <row r="10">
          <cell r="A10" t="str">
            <v>P30COVER HANDLE FRONT</v>
          </cell>
          <cell r="B10">
            <v>11</v>
          </cell>
          <cell r="C10">
            <v>2803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15026</v>
          </cell>
          <cell r="K10">
            <v>11099</v>
          </cell>
          <cell r="L10">
            <v>11099</v>
          </cell>
          <cell r="M10">
            <v>0</v>
          </cell>
          <cell r="N10">
            <v>4708</v>
          </cell>
          <cell r="O10">
            <v>0</v>
          </cell>
          <cell r="P10">
            <v>0</v>
          </cell>
          <cell r="Q10">
            <v>2222</v>
          </cell>
          <cell r="R10">
            <v>2486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A11" t="str">
            <v>P30FENDER FRONT 'A'</v>
          </cell>
          <cell r="B11">
            <v>11.5</v>
          </cell>
          <cell r="C11">
            <v>2144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12017.5</v>
          </cell>
          <cell r="K11">
            <v>8866.5</v>
          </cell>
          <cell r="L11">
            <v>8866.5</v>
          </cell>
          <cell r="M11">
            <v>0</v>
          </cell>
          <cell r="N11">
            <v>3760.5</v>
          </cell>
          <cell r="O11">
            <v>0</v>
          </cell>
          <cell r="P11">
            <v>0</v>
          </cell>
          <cell r="Q11">
            <v>1782.5</v>
          </cell>
          <cell r="R11">
            <v>1989.5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A12" t="str">
            <v>P30FENDER FRONT 'B'</v>
          </cell>
          <cell r="B12">
            <v>10.7</v>
          </cell>
          <cell r="C12">
            <v>2147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11202.9</v>
          </cell>
          <cell r="K12">
            <v>8271.0999999999985</v>
          </cell>
          <cell r="L12">
            <v>8271.0999999999985</v>
          </cell>
          <cell r="M12">
            <v>0</v>
          </cell>
          <cell r="N12">
            <v>3509.6</v>
          </cell>
          <cell r="O12">
            <v>0</v>
          </cell>
          <cell r="P12">
            <v>0</v>
          </cell>
          <cell r="Q12">
            <v>1658.5</v>
          </cell>
          <cell r="R12">
            <v>1851.1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P30COVER FRONT TOP</v>
          </cell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</row>
        <row r="14">
          <cell r="A14" t="str">
            <v>P30COVER FRONT</v>
          </cell>
          <cell r="B14">
            <v>24</v>
          </cell>
          <cell r="C14">
            <v>1690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19776</v>
          </cell>
          <cell r="K14">
            <v>14592</v>
          </cell>
          <cell r="L14">
            <v>14592</v>
          </cell>
          <cell r="M14">
            <v>0</v>
          </cell>
          <cell r="N14">
            <v>6192</v>
          </cell>
          <cell r="O14">
            <v>0</v>
          </cell>
          <cell r="P14">
            <v>0</v>
          </cell>
          <cell r="Q14">
            <v>2928</v>
          </cell>
          <cell r="R14">
            <v>3264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A15" t="str">
            <v xml:space="preserve">P30SIDE COVER 'R' </v>
          </cell>
          <cell r="B15">
            <v>8.8000000000000007</v>
          </cell>
          <cell r="C15">
            <v>1912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8201.6</v>
          </cell>
          <cell r="K15">
            <v>6054.4000000000005</v>
          </cell>
          <cell r="L15">
            <v>6054.4000000000005</v>
          </cell>
          <cell r="M15">
            <v>0</v>
          </cell>
          <cell r="N15">
            <v>2569.6000000000004</v>
          </cell>
          <cell r="O15">
            <v>0</v>
          </cell>
          <cell r="P15">
            <v>0</v>
          </cell>
          <cell r="Q15">
            <v>1214.4000000000001</v>
          </cell>
          <cell r="R15">
            <v>1355.2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16" t="str">
            <v>P30SIDE COVER 'L'</v>
          </cell>
          <cell r="B16">
            <v>8.6999999999999993</v>
          </cell>
          <cell r="C16">
            <v>1912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8108.4</v>
          </cell>
          <cell r="K16">
            <v>5985.5999999999995</v>
          </cell>
          <cell r="L16">
            <v>5985.5999999999995</v>
          </cell>
          <cell r="M16">
            <v>0</v>
          </cell>
          <cell r="N16">
            <v>2540.3999999999996</v>
          </cell>
          <cell r="O16">
            <v>0</v>
          </cell>
          <cell r="P16">
            <v>0</v>
          </cell>
          <cell r="Q16">
            <v>1200.5999999999999</v>
          </cell>
          <cell r="R16">
            <v>1339.8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P30COVER 'R' BODY</v>
          </cell>
          <cell r="B17">
            <v>11.5</v>
          </cell>
          <cell r="C17">
            <v>1912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10718</v>
          </cell>
          <cell r="K17">
            <v>7912</v>
          </cell>
          <cell r="L17">
            <v>7912</v>
          </cell>
          <cell r="M17">
            <v>0</v>
          </cell>
          <cell r="N17">
            <v>3358</v>
          </cell>
          <cell r="O17">
            <v>0</v>
          </cell>
          <cell r="P17">
            <v>0</v>
          </cell>
          <cell r="Q17">
            <v>1587</v>
          </cell>
          <cell r="R17">
            <v>1771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</row>
        <row r="18">
          <cell r="A18" t="str">
            <v>P30COVER 'L' BODY</v>
          </cell>
          <cell r="B18">
            <v>11.5</v>
          </cell>
          <cell r="C18">
            <v>1912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10718</v>
          </cell>
          <cell r="K18">
            <v>7912</v>
          </cell>
          <cell r="L18">
            <v>7912</v>
          </cell>
          <cell r="M18">
            <v>0</v>
          </cell>
          <cell r="N18">
            <v>3358</v>
          </cell>
          <cell r="O18">
            <v>0</v>
          </cell>
          <cell r="P18">
            <v>0</v>
          </cell>
          <cell r="Q18">
            <v>1587</v>
          </cell>
          <cell r="R18">
            <v>1771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P30COVER REAR CENTER</v>
          </cell>
          <cell r="B19">
            <v>3</v>
          </cell>
          <cell r="C19">
            <v>1912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2796</v>
          </cell>
          <cell r="K19">
            <v>2064</v>
          </cell>
          <cell r="L19">
            <v>2064</v>
          </cell>
          <cell r="M19">
            <v>0</v>
          </cell>
          <cell r="N19">
            <v>876</v>
          </cell>
          <cell r="O19">
            <v>0</v>
          </cell>
          <cell r="P19">
            <v>0</v>
          </cell>
          <cell r="Q19">
            <v>414</v>
          </cell>
          <cell r="R19">
            <v>462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A20" t="str">
            <v>P30FRAME BODY COMP.</v>
          </cell>
          <cell r="B20">
            <v>132.6</v>
          </cell>
          <cell r="C20">
            <v>1922</v>
          </cell>
          <cell r="D20">
            <v>0</v>
          </cell>
          <cell r="E20">
            <v>124246.2</v>
          </cell>
          <cell r="F20">
            <v>91759.2</v>
          </cell>
          <cell r="G20">
            <v>91759.2</v>
          </cell>
          <cell r="H20">
            <v>0</v>
          </cell>
          <cell r="I20">
            <v>38984.400000000001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18431.399999999998</v>
          </cell>
          <cell r="T20">
            <v>20553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P30FUEL TANK COMP.</v>
          </cell>
          <cell r="B21">
            <v>17.3</v>
          </cell>
          <cell r="C21">
            <v>1912</v>
          </cell>
          <cell r="D21">
            <v>0</v>
          </cell>
          <cell r="E21">
            <v>16123.6</v>
          </cell>
          <cell r="F21">
            <v>11902.4</v>
          </cell>
          <cell r="G21">
            <v>11902.4</v>
          </cell>
          <cell r="H21">
            <v>0</v>
          </cell>
          <cell r="I21">
            <v>2664.2000000000003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2387.4</v>
          </cell>
          <cell r="T21">
            <v>2664.2000000000003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A22" t="str">
            <v>P30STAY COMP. TAIL LIGHT</v>
          </cell>
          <cell r="B22">
            <v>10</v>
          </cell>
          <cell r="C22">
            <v>1912</v>
          </cell>
          <cell r="D22">
            <v>0</v>
          </cell>
          <cell r="E22">
            <v>19120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P30BAR COMP. SIDE STAND</v>
          </cell>
          <cell r="B23">
            <v>9.4</v>
          </cell>
          <cell r="C23">
            <v>1952</v>
          </cell>
          <cell r="D23">
            <v>0</v>
          </cell>
          <cell r="E23">
            <v>18348.8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P30MAIN STAND</v>
          </cell>
          <cell r="B24">
            <v>14</v>
          </cell>
          <cell r="C24">
            <v>1932</v>
          </cell>
          <cell r="D24">
            <v>0</v>
          </cell>
          <cell r="E24">
            <v>27048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A25" t="str">
            <v>P30BAR COMP. STEP</v>
          </cell>
          <cell r="B25">
            <v>12</v>
          </cell>
          <cell r="C25">
            <v>2012</v>
          </cell>
          <cell r="D25">
            <v>0</v>
          </cell>
          <cell r="E25">
            <v>24144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A26" t="str">
            <v>P30HANDLE COMP. STRG.</v>
          </cell>
          <cell r="B26">
            <v>16</v>
          </cell>
          <cell r="C26">
            <v>1937</v>
          </cell>
          <cell r="D26">
            <v>0</v>
          </cell>
          <cell r="E26">
            <v>30992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A27" t="str">
            <v>P30CASE UPPER DRIVE CHAIN</v>
          </cell>
          <cell r="B27">
            <v>11</v>
          </cell>
          <cell r="C27">
            <v>1967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21637</v>
          </cell>
          <cell r="I27">
            <v>21637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P30CASE LOWER DRIVE CHAIN</v>
          </cell>
          <cell r="B28">
            <v>11</v>
          </cell>
          <cell r="C28">
            <v>1977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21747</v>
          </cell>
          <cell r="I28">
            <v>21747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P30BRKT. COMP. 'R' PILLION STEP</v>
          </cell>
          <cell r="B29">
            <v>11</v>
          </cell>
          <cell r="C29">
            <v>1912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21032</v>
          </cell>
          <cell r="I29">
            <v>21032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A30" t="str">
            <v>P30BRKT. COMP. 'L' PILLION STEP</v>
          </cell>
          <cell r="B30">
            <v>11</v>
          </cell>
          <cell r="C30">
            <v>1977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21747</v>
          </cell>
          <cell r="I30">
            <v>21747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A31" t="str">
            <v>P30PLATE FRONT NO.</v>
          </cell>
          <cell r="B31">
            <v>7</v>
          </cell>
          <cell r="C31">
            <v>1962</v>
          </cell>
          <cell r="D31">
            <v>0</v>
          </cell>
          <cell r="E31">
            <v>13734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</row>
        <row r="32">
          <cell r="A32" t="str">
            <v>P30CRANK CASE COVER 'R'</v>
          </cell>
          <cell r="B32">
            <v>10.3</v>
          </cell>
          <cell r="C32">
            <v>1616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16644.800000000003</v>
          </cell>
          <cell r="I32">
            <v>16644.800000000003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A33" t="str">
            <v>P30CRANK CASE COVER 'L' (KS)</v>
          </cell>
          <cell r="B33">
            <v>10.3</v>
          </cell>
          <cell r="C33">
            <v>1621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16696.300000000003</v>
          </cell>
          <cell r="I33">
            <v>16696.300000000003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A34" t="str">
            <v>P30CRANK CASE COVER 'L' (SS)</v>
          </cell>
          <cell r="B34">
            <v>9</v>
          </cell>
          <cell r="C34">
            <v>304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2736</v>
          </cell>
          <cell r="I34">
            <v>2736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P30CRANK CASE COVER RR 'L' (SS)</v>
          </cell>
          <cell r="B35">
            <v>8</v>
          </cell>
          <cell r="C35">
            <v>296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2368</v>
          </cell>
          <cell r="I35">
            <v>2368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P30PIPE INLET</v>
          </cell>
          <cell r="B36">
            <v>0.69</v>
          </cell>
          <cell r="C36">
            <v>1912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1319.28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P30BRKT. NO. PLATE REAR</v>
          </cell>
          <cell r="B37">
            <v>1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P30PLATE REAR NO.</v>
          </cell>
          <cell r="B38">
            <v>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D39">
            <v>0</v>
          </cell>
          <cell r="E39">
            <v>273756.59999999998</v>
          </cell>
          <cell r="F39">
            <v>103661.59999999999</v>
          </cell>
          <cell r="G39">
            <v>103661.59999999999</v>
          </cell>
          <cell r="H39">
            <v>124608.1</v>
          </cell>
          <cell r="I39">
            <v>166256.70000000001</v>
          </cell>
          <cell r="J39">
            <v>98564.4</v>
          </cell>
          <cell r="K39">
            <v>72756.600000000006</v>
          </cell>
          <cell r="L39">
            <v>72756.600000000006</v>
          </cell>
          <cell r="M39">
            <v>1319.28</v>
          </cell>
          <cell r="N39">
            <v>30872.1</v>
          </cell>
          <cell r="O39">
            <v>0</v>
          </cell>
          <cell r="P39">
            <v>0</v>
          </cell>
          <cell r="Q39">
            <v>14594</v>
          </cell>
          <cell r="R39">
            <v>16289.6</v>
          </cell>
          <cell r="S39">
            <v>20818.8</v>
          </cell>
          <cell r="T39">
            <v>23217.200000000001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SPLENDOR</v>
          </cell>
        </row>
        <row r="41">
          <cell r="A41" t="str">
            <v>P19FRONT VISOR</v>
          </cell>
          <cell r="B41">
            <v>13.11</v>
          </cell>
          <cell r="C41">
            <v>37785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386731.88999999996</v>
          </cell>
          <cell r="K41">
            <v>53842.77</v>
          </cell>
          <cell r="L41">
            <v>53842.77</v>
          </cell>
          <cell r="M41">
            <v>0</v>
          </cell>
          <cell r="N41">
            <v>11681.01</v>
          </cell>
          <cell r="O41">
            <v>0</v>
          </cell>
          <cell r="P41">
            <v>0</v>
          </cell>
          <cell r="Q41">
            <v>0</v>
          </cell>
          <cell r="R41">
            <v>11681.01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43092.57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A42" t="str">
            <v>P19FRONT FENDOR</v>
          </cell>
          <cell r="B42">
            <v>18.559999999999999</v>
          </cell>
          <cell r="C42">
            <v>32500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470922.87999999995</v>
          </cell>
          <cell r="K42">
            <v>65572.479999999996</v>
          </cell>
          <cell r="L42">
            <v>65572.479999999996</v>
          </cell>
          <cell r="M42">
            <v>0</v>
          </cell>
          <cell r="N42">
            <v>14216.96</v>
          </cell>
          <cell r="O42">
            <v>0</v>
          </cell>
          <cell r="P42">
            <v>0</v>
          </cell>
          <cell r="Q42">
            <v>0</v>
          </cell>
          <cell r="R42">
            <v>14216.96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52487.679999999993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P19SIDE COVER R</v>
          </cell>
          <cell r="B43">
            <v>9.52</v>
          </cell>
          <cell r="C43">
            <v>31904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237124.16</v>
          </cell>
          <cell r="K43">
            <v>33015.360000000001</v>
          </cell>
          <cell r="L43">
            <v>33015.360000000001</v>
          </cell>
          <cell r="M43">
            <v>0</v>
          </cell>
          <cell r="N43">
            <v>7159.04</v>
          </cell>
          <cell r="O43">
            <v>0</v>
          </cell>
          <cell r="P43">
            <v>0</v>
          </cell>
          <cell r="Q43">
            <v>0</v>
          </cell>
          <cell r="R43">
            <v>7159.04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26427.52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A44" t="str">
            <v>P19SIDE COVER L</v>
          </cell>
          <cell r="B44">
            <v>9.52</v>
          </cell>
          <cell r="C44">
            <v>31593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234810.8</v>
          </cell>
          <cell r="K44">
            <v>32691.68</v>
          </cell>
          <cell r="L44">
            <v>32691.68</v>
          </cell>
          <cell r="M44">
            <v>0</v>
          </cell>
          <cell r="N44">
            <v>7092.4</v>
          </cell>
          <cell r="O44">
            <v>0</v>
          </cell>
          <cell r="P44">
            <v>0</v>
          </cell>
          <cell r="Q44">
            <v>0</v>
          </cell>
          <cell r="R44">
            <v>7092.4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26170.48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P19RR. COWL R SIDE</v>
          </cell>
          <cell r="B45">
            <v>7.83</v>
          </cell>
          <cell r="C45">
            <v>31707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193823.82</v>
          </cell>
          <cell r="K45">
            <v>26990.010000000002</v>
          </cell>
          <cell r="L45">
            <v>26990.010000000002</v>
          </cell>
          <cell r="M45">
            <v>0</v>
          </cell>
          <cell r="N45">
            <v>5849.01</v>
          </cell>
          <cell r="O45">
            <v>0</v>
          </cell>
          <cell r="P45">
            <v>0</v>
          </cell>
          <cell r="Q45">
            <v>0</v>
          </cell>
          <cell r="R45">
            <v>5849.01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21602.97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A46" t="str">
            <v>P19RR. COWL L SIDE</v>
          </cell>
          <cell r="B46">
            <v>7.83</v>
          </cell>
          <cell r="C46">
            <v>31583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193064.31</v>
          </cell>
          <cell r="K46">
            <v>26880.39</v>
          </cell>
          <cell r="L46">
            <v>26880.39</v>
          </cell>
          <cell r="M46">
            <v>0</v>
          </cell>
          <cell r="N46">
            <v>5833.35</v>
          </cell>
          <cell r="O46">
            <v>0</v>
          </cell>
          <cell r="P46">
            <v>0</v>
          </cell>
          <cell r="Q46">
            <v>0</v>
          </cell>
          <cell r="R46">
            <v>5833.35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21516.84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P19RR. COWL CENTRE</v>
          </cell>
          <cell r="B47">
            <v>2.64</v>
          </cell>
          <cell r="C47">
            <v>31627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65186.880000000005</v>
          </cell>
          <cell r="K47">
            <v>9076.32</v>
          </cell>
          <cell r="L47">
            <v>9076.32</v>
          </cell>
          <cell r="M47">
            <v>0</v>
          </cell>
          <cell r="N47">
            <v>1969.44</v>
          </cell>
          <cell r="O47">
            <v>0</v>
          </cell>
          <cell r="P47">
            <v>0</v>
          </cell>
          <cell r="Q47">
            <v>0</v>
          </cell>
          <cell r="R47">
            <v>1969.44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7265.2800000000007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P19FRAME BODY</v>
          </cell>
          <cell r="B48">
            <v>82.78</v>
          </cell>
          <cell r="C48">
            <v>31495</v>
          </cell>
          <cell r="D48">
            <v>0</v>
          </cell>
          <cell r="E48">
            <v>2607156.1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2607156.1</v>
          </cell>
        </row>
        <row r="49">
          <cell r="A49" t="str">
            <v>P19FUEL TANK</v>
          </cell>
          <cell r="B49">
            <v>45.4</v>
          </cell>
          <cell r="C49">
            <v>32855</v>
          </cell>
          <cell r="D49">
            <v>0</v>
          </cell>
          <cell r="E49">
            <v>1164555.3999999999</v>
          </cell>
          <cell r="F49">
            <v>162123.4</v>
          </cell>
          <cell r="G49">
            <v>162123.4</v>
          </cell>
          <cell r="H49">
            <v>0</v>
          </cell>
          <cell r="I49">
            <v>35185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1491617</v>
          </cell>
          <cell r="O49">
            <v>0</v>
          </cell>
          <cell r="P49">
            <v>129798.59999999999</v>
          </cell>
          <cell r="Q49">
            <v>0</v>
          </cell>
          <cell r="R49">
            <v>0</v>
          </cell>
          <cell r="S49">
            <v>0</v>
          </cell>
          <cell r="T49">
            <v>35185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129798.59999999999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1491617</v>
          </cell>
        </row>
        <row r="50">
          <cell r="A50" t="str">
            <v>P19LID FUEL TANK</v>
          </cell>
          <cell r="B50">
            <v>4.3600000000000003</v>
          </cell>
          <cell r="C50">
            <v>31679</v>
          </cell>
          <cell r="D50">
            <v>0</v>
          </cell>
          <cell r="E50">
            <v>107831.52</v>
          </cell>
          <cell r="F50">
            <v>15015.840000000002</v>
          </cell>
          <cell r="G50">
            <v>15015.840000000002</v>
          </cell>
          <cell r="H50">
            <v>0</v>
          </cell>
          <cell r="I50">
            <v>3256.92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12016.160000000002</v>
          </cell>
          <cell r="Q50">
            <v>0</v>
          </cell>
          <cell r="R50">
            <v>0</v>
          </cell>
          <cell r="S50">
            <v>0</v>
          </cell>
          <cell r="T50">
            <v>3256.92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12016.160000000002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138120.44</v>
          </cell>
        </row>
        <row r="51">
          <cell r="A51" t="str">
            <v xml:space="preserve">P19COVER L CRANK CASE </v>
          </cell>
          <cell r="B51">
            <v>8.9550000000000001</v>
          </cell>
          <cell r="C51">
            <v>31427</v>
          </cell>
          <cell r="D51">
            <v>281428.78499999997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281428.78499999997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281428.78499999997</v>
          </cell>
        </row>
        <row r="52">
          <cell r="A52" t="str">
            <v>P19CHAIN CASE UPPER</v>
          </cell>
          <cell r="B52">
            <v>10.917999999999999</v>
          </cell>
          <cell r="C52">
            <v>31582</v>
          </cell>
          <cell r="D52">
            <v>344812.27599999995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344812.27599999995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344812.27599999995</v>
          </cell>
        </row>
        <row r="53">
          <cell r="A53" t="str">
            <v>P19CHAIN CASE UNDER</v>
          </cell>
          <cell r="B53">
            <v>10.917999999999999</v>
          </cell>
          <cell r="C53">
            <v>31558</v>
          </cell>
          <cell r="D53">
            <v>344550.24399999995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344550.24399999995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344550.24399999995</v>
          </cell>
        </row>
        <row r="54">
          <cell r="A54" t="str">
            <v>P19MAIN STAND</v>
          </cell>
          <cell r="B54">
            <v>8.06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P19BKT. R PILLION STEP</v>
          </cell>
          <cell r="B55">
            <v>3.09</v>
          </cell>
          <cell r="C55">
            <v>31389</v>
          </cell>
          <cell r="D55">
            <v>0</v>
          </cell>
          <cell r="E55">
            <v>96992.01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96992.01</v>
          </cell>
        </row>
        <row r="56">
          <cell r="A56" t="str">
            <v>P19BKT. L PILLION STEP</v>
          </cell>
          <cell r="B56">
            <v>3.22</v>
          </cell>
          <cell r="C56">
            <v>31389</v>
          </cell>
          <cell r="D56">
            <v>0</v>
          </cell>
          <cell r="E56">
            <v>101072.58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101072.58</v>
          </cell>
        </row>
        <row r="57">
          <cell r="A57" t="str">
            <v>P19BAR COMP. SIDE STAND</v>
          </cell>
          <cell r="B57">
            <v>2.31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P19BASE FRONT NO. PLATE</v>
          </cell>
          <cell r="B58">
            <v>0.93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P19PLATE ENGINE HANGER</v>
          </cell>
          <cell r="B59">
            <v>0.54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A60" t="str">
            <v xml:space="preserve">P19STAY HEAD LIGHT </v>
          </cell>
          <cell r="B60">
            <v>2.75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A61" t="str">
            <v>P19BKT. COMP. R STEP</v>
          </cell>
          <cell r="B61">
            <v>1.53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P19PIPE INLET</v>
          </cell>
          <cell r="B62">
            <v>0.69</v>
          </cell>
          <cell r="C62">
            <v>31389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21658.41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A63" t="str">
            <v>P19STAY R HEAD LIGHT</v>
          </cell>
          <cell r="B63">
            <v>1.39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A64" t="str">
            <v>P19STAY L HEAD LIGHT</v>
          </cell>
          <cell r="B64">
            <v>1.46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P19FRONT NO. PLATE</v>
          </cell>
          <cell r="B65">
            <v>2.21</v>
          </cell>
          <cell r="C65">
            <v>66876</v>
          </cell>
          <cell r="D65">
            <v>0</v>
          </cell>
          <cell r="E65">
            <v>147795.96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147795.96</v>
          </cell>
        </row>
        <row r="66">
          <cell r="A66" t="str">
            <v xml:space="preserve">P19COVER R CRANK CASE </v>
          </cell>
          <cell r="B66">
            <v>7.08</v>
          </cell>
          <cell r="C66">
            <v>31428</v>
          </cell>
          <cell r="D66">
            <v>222510.24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222510.24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222510.24</v>
          </cell>
        </row>
        <row r="67">
          <cell r="A67" t="str">
            <v>P19BKT NO PLATE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P19NO. PLATE RR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D69">
            <v>1193301.5449999999</v>
          </cell>
          <cell r="E69">
            <v>4225403.57</v>
          </cell>
          <cell r="F69">
            <v>177139.24</v>
          </cell>
          <cell r="G69">
            <v>177139.24</v>
          </cell>
          <cell r="H69">
            <v>0</v>
          </cell>
          <cell r="I69">
            <v>1231743.4649999999</v>
          </cell>
          <cell r="J69">
            <v>1781664.7400000002</v>
          </cell>
          <cell r="K69">
            <v>248069.01</v>
          </cell>
          <cell r="L69">
            <v>248069.01</v>
          </cell>
          <cell r="M69">
            <v>21658.41</v>
          </cell>
          <cell r="N69">
            <v>1545418.21</v>
          </cell>
          <cell r="O69">
            <v>0</v>
          </cell>
          <cell r="P69">
            <v>141814.75999999998</v>
          </cell>
          <cell r="Q69">
            <v>0</v>
          </cell>
          <cell r="R69">
            <v>53801.210000000006</v>
          </cell>
          <cell r="S69">
            <v>0</v>
          </cell>
          <cell r="T69">
            <v>38441.919999999998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141814.75999999998</v>
          </cell>
          <cell r="AA69">
            <v>198563.34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5776055.6349999998</v>
          </cell>
        </row>
        <row r="70">
          <cell r="A70" t="str">
            <v>CBZ</v>
          </cell>
        </row>
        <row r="71">
          <cell r="A71" t="str">
            <v>P40FRONT COWL</v>
          </cell>
          <cell r="B71">
            <v>19.23</v>
          </cell>
          <cell r="C71">
            <v>6734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34537.08</v>
          </cell>
          <cell r="K71">
            <v>0</v>
          </cell>
          <cell r="L71">
            <v>0</v>
          </cell>
          <cell r="M71">
            <v>0</v>
          </cell>
          <cell r="N71">
            <v>45863.55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20095.350000000002</v>
          </cell>
          <cell r="V71">
            <v>20095.350000000002</v>
          </cell>
          <cell r="W71">
            <v>11230.32</v>
          </cell>
          <cell r="X71">
            <v>23575.98</v>
          </cell>
          <cell r="Y71">
            <v>23575.98</v>
          </cell>
          <cell r="Z71">
            <v>0</v>
          </cell>
          <cell r="AA71">
            <v>0</v>
          </cell>
          <cell r="AB71">
            <v>34652.46</v>
          </cell>
          <cell r="AC71">
            <v>5403.63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P40FRONT FENDOR</v>
          </cell>
          <cell r="B72">
            <v>13.18</v>
          </cell>
          <cell r="C72">
            <v>6150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21615.200000000001</v>
          </cell>
          <cell r="K72">
            <v>0</v>
          </cell>
          <cell r="L72">
            <v>0</v>
          </cell>
          <cell r="M72">
            <v>0</v>
          </cell>
          <cell r="N72">
            <v>28706.04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12573.72</v>
          </cell>
          <cell r="V72">
            <v>12573.72</v>
          </cell>
          <cell r="W72">
            <v>7024.94</v>
          </cell>
          <cell r="X72">
            <v>14761.6</v>
          </cell>
          <cell r="Y72">
            <v>14761.6</v>
          </cell>
          <cell r="Z72">
            <v>0</v>
          </cell>
          <cell r="AA72">
            <v>0</v>
          </cell>
          <cell r="AB72">
            <v>21681.1</v>
          </cell>
          <cell r="AC72">
            <v>3387.2599999999998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P40SIDE COVER R</v>
          </cell>
          <cell r="B73">
            <v>8.23</v>
          </cell>
          <cell r="C73">
            <v>5289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43528.47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P40SIDE COVER L</v>
          </cell>
          <cell r="B74">
            <v>10.19</v>
          </cell>
          <cell r="C74">
            <v>4788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48789.72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P40COWL R RR SIDE</v>
          </cell>
          <cell r="B75">
            <v>12.5</v>
          </cell>
          <cell r="C75">
            <v>5074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16912.5</v>
          </cell>
          <cell r="K75">
            <v>0</v>
          </cell>
          <cell r="L75">
            <v>0</v>
          </cell>
          <cell r="M75">
            <v>0</v>
          </cell>
          <cell r="N75">
            <v>22462.5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9837.5</v>
          </cell>
          <cell r="V75">
            <v>9837.5</v>
          </cell>
          <cell r="W75">
            <v>5500</v>
          </cell>
          <cell r="X75">
            <v>11550</v>
          </cell>
          <cell r="Y75">
            <v>11550</v>
          </cell>
          <cell r="Z75">
            <v>0</v>
          </cell>
          <cell r="AA75">
            <v>0</v>
          </cell>
          <cell r="AB75">
            <v>16975</v>
          </cell>
          <cell r="AC75">
            <v>2650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P40COWL L RR SIDE</v>
          </cell>
          <cell r="B76">
            <v>12.5</v>
          </cell>
          <cell r="C76">
            <v>5027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16762.5</v>
          </cell>
          <cell r="K76">
            <v>0</v>
          </cell>
          <cell r="L76">
            <v>0</v>
          </cell>
          <cell r="M76">
            <v>0</v>
          </cell>
          <cell r="N76">
            <v>22262.5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9750</v>
          </cell>
          <cell r="V76">
            <v>9750</v>
          </cell>
          <cell r="W76">
            <v>5450</v>
          </cell>
          <cell r="X76">
            <v>11450</v>
          </cell>
          <cell r="Y76">
            <v>11450</v>
          </cell>
          <cell r="Z76">
            <v>0</v>
          </cell>
          <cell r="AA76">
            <v>0</v>
          </cell>
          <cell r="AB76">
            <v>16812.5</v>
          </cell>
          <cell r="AC76">
            <v>2625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A77" t="str">
            <v>P40COWL CENTRE RR</v>
          </cell>
          <cell r="B77">
            <v>2.62</v>
          </cell>
          <cell r="C77">
            <v>4899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3424.34</v>
          </cell>
          <cell r="K77">
            <v>0</v>
          </cell>
          <cell r="L77">
            <v>0</v>
          </cell>
          <cell r="M77">
            <v>0</v>
          </cell>
          <cell r="N77">
            <v>4545.7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1991.2</v>
          </cell>
          <cell r="V77">
            <v>1991.2</v>
          </cell>
          <cell r="W77">
            <v>1113.5</v>
          </cell>
          <cell r="X77">
            <v>2337.04</v>
          </cell>
          <cell r="Y77">
            <v>2337.04</v>
          </cell>
          <cell r="Z77">
            <v>0</v>
          </cell>
          <cell r="AA77">
            <v>0</v>
          </cell>
          <cell r="AB77">
            <v>3434.82</v>
          </cell>
          <cell r="AC77">
            <v>537.1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A78" t="str">
            <v>P40SHROULD R</v>
          </cell>
          <cell r="B78">
            <v>4.92</v>
          </cell>
          <cell r="C78">
            <v>4788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6282.84</v>
          </cell>
          <cell r="K78">
            <v>0</v>
          </cell>
          <cell r="L78">
            <v>0</v>
          </cell>
          <cell r="M78">
            <v>0</v>
          </cell>
          <cell r="N78">
            <v>8344.32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3655.56</v>
          </cell>
          <cell r="V78">
            <v>3655.56</v>
          </cell>
          <cell r="W78">
            <v>2041.8</v>
          </cell>
          <cell r="X78">
            <v>4290.24</v>
          </cell>
          <cell r="Y78">
            <v>4290.24</v>
          </cell>
          <cell r="Z78">
            <v>0</v>
          </cell>
          <cell r="AA78">
            <v>0</v>
          </cell>
          <cell r="AB78">
            <v>6302.5199999999995</v>
          </cell>
          <cell r="AC78">
            <v>984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P40SHROULD L</v>
          </cell>
          <cell r="B79">
            <v>5.04</v>
          </cell>
          <cell r="C79">
            <v>4788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6436.08</v>
          </cell>
          <cell r="K79">
            <v>0</v>
          </cell>
          <cell r="L79">
            <v>0</v>
          </cell>
          <cell r="M79">
            <v>0</v>
          </cell>
          <cell r="N79">
            <v>8547.84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3744.72</v>
          </cell>
          <cell r="V79">
            <v>3744.72</v>
          </cell>
          <cell r="W79">
            <v>2091.6</v>
          </cell>
          <cell r="X79">
            <v>4394.88</v>
          </cell>
          <cell r="Y79">
            <v>4394.88</v>
          </cell>
          <cell r="Z79">
            <v>0</v>
          </cell>
          <cell r="AA79">
            <v>0</v>
          </cell>
          <cell r="AB79">
            <v>6456.24</v>
          </cell>
          <cell r="AC79">
            <v>1008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P40FUEL TANK</v>
          </cell>
          <cell r="B80">
            <v>58.48</v>
          </cell>
          <cell r="C80">
            <v>5108</v>
          </cell>
          <cell r="D80">
            <v>0</v>
          </cell>
          <cell r="E80">
            <v>79649.759999999995</v>
          </cell>
          <cell r="F80">
            <v>0</v>
          </cell>
          <cell r="G80">
            <v>0</v>
          </cell>
          <cell r="H80">
            <v>0</v>
          </cell>
          <cell r="I80">
            <v>105790.31999999999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298715.83999999997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46374.64</v>
          </cell>
          <cell r="AF80">
            <v>46374.64</v>
          </cell>
          <cell r="AG80">
            <v>25906.639999999999</v>
          </cell>
          <cell r="AH80">
            <v>54386.399999999994</v>
          </cell>
          <cell r="AI80">
            <v>54386.399999999994</v>
          </cell>
          <cell r="AJ80">
            <v>79942.159999999989</v>
          </cell>
          <cell r="AK80">
            <v>12456.24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298715.83999999997</v>
          </cell>
        </row>
        <row r="81">
          <cell r="A81" t="str">
            <v>P40CHAIN CASE UPPER</v>
          </cell>
          <cell r="B81">
            <v>14.5</v>
          </cell>
          <cell r="C81">
            <v>4828</v>
          </cell>
          <cell r="D81">
            <v>0</v>
          </cell>
          <cell r="E81">
            <v>0</v>
          </cell>
          <cell r="F81">
            <v>70006</v>
          </cell>
          <cell r="G81">
            <v>0</v>
          </cell>
          <cell r="H81">
            <v>0</v>
          </cell>
          <cell r="I81">
            <v>70006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70006</v>
          </cell>
        </row>
        <row r="82">
          <cell r="A82" t="str">
            <v>P40CHAIN CASE LOWER</v>
          </cell>
          <cell r="B82">
            <v>14.5</v>
          </cell>
          <cell r="C82">
            <v>4828</v>
          </cell>
          <cell r="D82">
            <v>0</v>
          </cell>
          <cell r="E82">
            <v>0</v>
          </cell>
          <cell r="F82">
            <v>70006</v>
          </cell>
          <cell r="G82">
            <v>0</v>
          </cell>
          <cell r="H82">
            <v>0</v>
          </cell>
          <cell r="I82">
            <v>70006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70006</v>
          </cell>
        </row>
        <row r="83">
          <cell r="A83" t="str">
            <v>P40STAY COMP. FRT COWL</v>
          </cell>
          <cell r="B83">
            <v>2.75</v>
          </cell>
          <cell r="C83">
            <v>5488</v>
          </cell>
          <cell r="D83">
            <v>0</v>
          </cell>
          <cell r="E83">
            <v>15092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15092</v>
          </cell>
        </row>
        <row r="84">
          <cell r="A84" t="str">
            <v>P40GRIP RR</v>
          </cell>
          <cell r="B84">
            <v>3.97</v>
          </cell>
          <cell r="C84">
            <v>4888</v>
          </cell>
          <cell r="D84">
            <v>0</v>
          </cell>
          <cell r="E84">
            <v>0</v>
          </cell>
          <cell r="F84">
            <v>19405.36</v>
          </cell>
          <cell r="G84">
            <v>0</v>
          </cell>
          <cell r="H84">
            <v>0</v>
          </cell>
          <cell r="I84">
            <v>19405.36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19405.36</v>
          </cell>
        </row>
        <row r="85">
          <cell r="A85" t="str">
            <v>P40FRAME BODY</v>
          </cell>
          <cell r="B85">
            <v>101.41</v>
          </cell>
          <cell r="C85">
            <v>4835</v>
          </cell>
          <cell r="D85">
            <v>0</v>
          </cell>
          <cell r="E85">
            <v>490317.35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490317.35</v>
          </cell>
        </row>
        <row r="86">
          <cell r="A86" t="str">
            <v>P40MAIN STAND</v>
          </cell>
          <cell r="B86">
            <v>7.82</v>
          </cell>
          <cell r="C86">
            <v>4848</v>
          </cell>
          <cell r="D86">
            <v>0</v>
          </cell>
          <cell r="E86">
            <v>37911.360000000001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37911.360000000001</v>
          </cell>
        </row>
        <row r="87">
          <cell r="A87" t="str">
            <v>P40SIDE STAND</v>
          </cell>
          <cell r="B87">
            <v>2.0699999999999998</v>
          </cell>
          <cell r="C87">
            <v>4918</v>
          </cell>
          <cell r="D87">
            <v>0</v>
          </cell>
          <cell r="E87">
            <v>10180.259999999998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10180.259999999998</v>
          </cell>
        </row>
        <row r="88">
          <cell r="A88" t="str">
            <v>P40CRANK CASE COVER L</v>
          </cell>
          <cell r="B88">
            <v>10.06</v>
          </cell>
          <cell r="C88">
            <v>4818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48469.08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48469.08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48469.08</v>
          </cell>
        </row>
        <row r="89">
          <cell r="A89" t="str">
            <v>P40CRANK CASE COVER R</v>
          </cell>
          <cell r="B89">
            <v>14.46</v>
          </cell>
          <cell r="C89">
            <v>4838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69957.48000000001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69957.48000000001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69957.48000000001</v>
          </cell>
        </row>
        <row r="90">
          <cell r="A90" t="str">
            <v>P40CRANK CASE COVER L RR</v>
          </cell>
          <cell r="B90">
            <v>4.97</v>
          </cell>
          <cell r="C90">
            <v>4798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23846.059999999998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23846.059999999998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23846.059999999998</v>
          </cell>
        </row>
        <row r="91">
          <cell r="A91" t="str">
            <v>P40COVER L CYLINDER HEAD</v>
          </cell>
          <cell r="B91">
            <v>0.95</v>
          </cell>
          <cell r="C91">
            <v>4828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4586.5999999999995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4586.5999999999995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4586.5999999999995</v>
          </cell>
        </row>
        <row r="92">
          <cell r="A92" t="str">
            <v>P40CAP ACG</v>
          </cell>
          <cell r="B92">
            <v>0.13</v>
          </cell>
          <cell r="C92">
            <v>4788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622.44000000000005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622.44000000000005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622.44000000000005</v>
          </cell>
        </row>
        <row r="93">
          <cell r="A93" t="str">
            <v>P40CAP 30 MM</v>
          </cell>
          <cell r="B93">
            <v>0.11</v>
          </cell>
          <cell r="C93">
            <v>4988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548.67999999999995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548.67999999999995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548.67999999999995</v>
          </cell>
        </row>
        <row r="94">
          <cell r="A94" t="str">
            <v xml:space="preserve">P40BRAKET NUMBER PLATE </v>
          </cell>
          <cell r="B94">
            <v>1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A95" t="str">
            <v xml:space="preserve">P40NUMBER PLATE </v>
          </cell>
          <cell r="B95">
            <v>9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D96">
            <v>0</v>
          </cell>
          <cell r="E96">
            <v>633150.73</v>
          </cell>
          <cell r="F96">
            <v>159417.35999999999</v>
          </cell>
          <cell r="G96">
            <v>0</v>
          </cell>
          <cell r="H96">
            <v>0</v>
          </cell>
          <cell r="I96">
            <v>413238.01999999996</v>
          </cell>
          <cell r="J96">
            <v>105970.54</v>
          </cell>
          <cell r="K96">
            <v>0</v>
          </cell>
          <cell r="L96">
            <v>0</v>
          </cell>
          <cell r="M96">
            <v>0</v>
          </cell>
          <cell r="N96">
            <v>439448.28999999992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61648.049999999996</v>
          </cell>
          <cell r="V96">
            <v>61648.049999999996</v>
          </cell>
          <cell r="W96">
            <v>34452.159999999996</v>
          </cell>
          <cell r="X96">
            <v>72359.740000000005</v>
          </cell>
          <cell r="Y96">
            <v>72359.740000000005</v>
          </cell>
          <cell r="Z96">
            <v>0</v>
          </cell>
          <cell r="AA96">
            <v>0</v>
          </cell>
          <cell r="AB96">
            <v>106314.64000000001</v>
          </cell>
          <cell r="AC96">
            <v>16594.989999999998</v>
          </cell>
          <cell r="AD96">
            <v>92318.19</v>
          </cell>
          <cell r="AE96">
            <v>46374.64</v>
          </cell>
          <cell r="AF96">
            <v>46374.64</v>
          </cell>
          <cell r="AG96">
            <v>25906.639999999999</v>
          </cell>
          <cell r="AH96">
            <v>54386.399999999994</v>
          </cell>
          <cell r="AI96">
            <v>54386.399999999994</v>
          </cell>
          <cell r="AJ96">
            <v>79942.159999999989</v>
          </cell>
          <cell r="AK96">
            <v>12456.24</v>
          </cell>
          <cell r="AL96">
            <v>148030.34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1159664.51</v>
          </cell>
        </row>
        <row r="97">
          <cell r="A97" t="str">
            <v>HHD</v>
          </cell>
        </row>
        <row r="98">
          <cell r="A98" t="str">
            <v xml:space="preserve">HHDLEG GUARD L P22  SLK </v>
          </cell>
          <cell r="B98">
            <v>4.08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</row>
        <row r="99">
          <cell r="A99" t="str">
            <v>HHDLEG GUARD R P22 SLK</v>
          </cell>
          <cell r="B99">
            <v>2.97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A100" t="str">
            <v xml:space="preserve">HHDBKT NO. PLATE </v>
          </cell>
          <cell r="B100">
            <v>0.72499999999999998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A101" t="str">
            <v xml:space="preserve">HHDNO. PLATE   </v>
          </cell>
          <cell r="B101">
            <v>5.2990000000000004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A102" t="str">
            <v xml:space="preserve">HHDBAR PILLION SUB  </v>
          </cell>
          <cell r="B102">
            <v>2.31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A103" t="str">
            <v xml:space="preserve">HHDBKT PILLION LH   </v>
          </cell>
          <cell r="B103">
            <v>3.02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A104" t="str">
            <v xml:space="preserve">HHDBKT PILLION RH   </v>
          </cell>
          <cell r="B104">
            <v>2.9660000000000002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A105" t="str">
            <v>HHDMAIN STAND        SLK</v>
          </cell>
          <cell r="B105">
            <v>11.44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A106" t="str">
            <v>HHDCROSS PLATE     SLK</v>
          </cell>
          <cell r="B106">
            <v>32.459000000000003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A107" t="str">
            <v xml:space="preserve">HHDSTAY METER SET </v>
          </cell>
          <cell r="B107">
            <v>1.274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A108" t="str">
            <v xml:space="preserve">HHDSTAY EMBLEM FRT. PLATE </v>
          </cell>
          <cell r="B108">
            <v>1.5069999999999999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A109" t="str">
            <v>HHDBAND A BATTERY P19</v>
          </cell>
          <cell r="B109">
            <v>1.0900000000000001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A110" t="str">
            <v>HHDBAND B BATTERY P19</v>
          </cell>
          <cell r="B110">
            <v>0.87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A111" t="str">
            <v>HHDBKT PILLION RH   P19</v>
          </cell>
          <cell r="B111">
            <v>3.09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HHDBKT PILLION LH   P19</v>
          </cell>
          <cell r="B112">
            <v>3.22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HHDPLATE ENGINE HANGER P19</v>
          </cell>
          <cell r="B113">
            <v>0.54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HHDSTAY HD. LIGHT R P19</v>
          </cell>
          <cell r="B114">
            <v>1.39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HHDSTAY HD. LIGHT L P19</v>
          </cell>
          <cell r="B115">
            <v>1.46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HHDFRT. NO. PLATE P19</v>
          </cell>
          <cell r="B116">
            <v>2.21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HHDNO PLATE CD</v>
          </cell>
          <cell r="B117">
            <v>5.2990000000000004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HHDSTAY HD. LIGHT BKT.P19</v>
          </cell>
          <cell r="B118">
            <v>2.75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HHDBKT FRT. NO. PLATE P19</v>
          </cell>
          <cell r="B119">
            <v>0.7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HHDBASE FRT. NO. PLATE P19</v>
          </cell>
          <cell r="B120">
            <v>0.93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HHDSIDE STAND P19</v>
          </cell>
          <cell r="B121">
            <v>2.31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HHDMAIN STAND P19</v>
          </cell>
          <cell r="B122">
            <v>3.5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HHDBKT. R STEP P19</v>
          </cell>
          <cell r="B123">
            <v>2.5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SUMMARY</v>
          </cell>
        </row>
        <row r="126">
          <cell r="A126" t="str">
            <v>TOTAL PAINTED AREA</v>
          </cell>
          <cell r="B126">
            <v>0</v>
          </cell>
          <cell r="C126">
            <v>775569</v>
          </cell>
          <cell r="D126">
            <v>1193301.5449999999</v>
          </cell>
          <cell r="E126">
            <v>5132310.9000000004</v>
          </cell>
          <cell r="F126">
            <v>440218.19999999995</v>
          </cell>
          <cell r="G126">
            <v>280800.83999999997</v>
          </cell>
          <cell r="H126">
            <v>124608.1</v>
          </cell>
          <cell r="I126">
            <v>1811238.1849999998</v>
          </cell>
          <cell r="J126">
            <v>1986199.6800000002</v>
          </cell>
          <cell r="K126">
            <v>320825.61</v>
          </cell>
          <cell r="L126">
            <v>320825.61</v>
          </cell>
          <cell r="M126">
            <v>22977.69</v>
          </cell>
          <cell r="N126">
            <v>2015738.6</v>
          </cell>
          <cell r="O126">
            <v>0</v>
          </cell>
          <cell r="P126">
            <v>141814.75999999998</v>
          </cell>
          <cell r="Q126">
            <v>14594</v>
          </cell>
          <cell r="R126">
            <v>70090.810000000012</v>
          </cell>
          <cell r="S126">
            <v>20818.8</v>
          </cell>
          <cell r="T126">
            <v>61659.119999999995</v>
          </cell>
          <cell r="U126">
            <v>61648.049999999996</v>
          </cell>
          <cell r="V126">
            <v>61648.049999999996</v>
          </cell>
          <cell r="W126">
            <v>34452.159999999996</v>
          </cell>
          <cell r="X126">
            <v>72359.740000000005</v>
          </cell>
          <cell r="Y126">
            <v>72359.740000000005</v>
          </cell>
          <cell r="Z126">
            <v>141814.75999999998</v>
          </cell>
          <cell r="AA126">
            <v>198563.34</v>
          </cell>
          <cell r="AB126">
            <v>106314.64000000001</v>
          </cell>
          <cell r="AC126">
            <v>16594.989999999998</v>
          </cell>
          <cell r="AD126">
            <v>92318.19</v>
          </cell>
          <cell r="AE126">
            <v>46374.64</v>
          </cell>
          <cell r="AF126">
            <v>46374.64</v>
          </cell>
          <cell r="AG126">
            <v>25906.639999999999</v>
          </cell>
          <cell r="AH126">
            <v>54386.399999999994</v>
          </cell>
          <cell r="AI126">
            <v>54386.399999999994</v>
          </cell>
          <cell r="AJ126">
            <v>79942.159999999989</v>
          </cell>
          <cell r="AK126">
            <v>12456.24</v>
          </cell>
          <cell r="AL126">
            <v>148030.34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6935720.1449999996</v>
          </cell>
        </row>
        <row r="127">
          <cell r="A127" t="str">
            <v>PAINT CONSUMPTION IN LTRS.</v>
          </cell>
          <cell r="B127">
            <v>0</v>
          </cell>
          <cell r="C127">
            <v>0</v>
          </cell>
          <cell r="D127">
            <v>2900</v>
          </cell>
          <cell r="E127">
            <v>10900</v>
          </cell>
          <cell r="F127">
            <v>1800</v>
          </cell>
          <cell r="G127">
            <v>1140</v>
          </cell>
          <cell r="H127">
            <v>0</v>
          </cell>
          <cell r="I127">
            <v>1860</v>
          </cell>
          <cell r="J127">
            <v>7352</v>
          </cell>
          <cell r="K127">
            <v>992</v>
          </cell>
          <cell r="L127">
            <v>1770</v>
          </cell>
          <cell r="M127">
            <v>206</v>
          </cell>
          <cell r="N127">
            <v>3346</v>
          </cell>
          <cell r="O127">
            <v>0</v>
          </cell>
          <cell r="P127">
            <v>0</v>
          </cell>
          <cell r="Q127">
            <v>54</v>
          </cell>
          <cell r="R127">
            <v>404</v>
          </cell>
          <cell r="S127">
            <v>55</v>
          </cell>
          <cell r="T127">
            <v>150</v>
          </cell>
          <cell r="U127">
            <v>326</v>
          </cell>
          <cell r="V127">
            <v>358</v>
          </cell>
          <cell r="W127">
            <v>224</v>
          </cell>
          <cell r="X127">
            <v>278</v>
          </cell>
          <cell r="Y127">
            <v>504</v>
          </cell>
          <cell r="Z127">
            <v>490</v>
          </cell>
          <cell r="AA127">
            <v>690</v>
          </cell>
          <cell r="AB127">
            <v>252</v>
          </cell>
          <cell r="AC127">
            <v>-28</v>
          </cell>
          <cell r="AD127">
            <v>306</v>
          </cell>
          <cell r="AE127">
            <v>-65</v>
          </cell>
          <cell r="AF127">
            <v>75</v>
          </cell>
          <cell r="AG127">
            <v>45</v>
          </cell>
          <cell r="AH127">
            <v>153</v>
          </cell>
          <cell r="AI127">
            <v>170</v>
          </cell>
          <cell r="AJ127">
            <v>205</v>
          </cell>
          <cell r="AK127">
            <v>-45</v>
          </cell>
          <cell r="AL127">
            <v>380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4460</v>
          </cell>
        </row>
        <row r="128">
          <cell r="A128" t="str">
            <v xml:space="preserve">CONSUMTION OF PAINT(IN GRAMS) PER DM2 </v>
          </cell>
          <cell r="B128">
            <v>0</v>
          </cell>
          <cell r="C128">
            <v>0</v>
          </cell>
          <cell r="D128">
            <v>2.4300000000000002</v>
          </cell>
          <cell r="E128">
            <v>2.1240000000000001</v>
          </cell>
          <cell r="F128">
            <v>4.0890000000000004</v>
          </cell>
          <cell r="G128">
            <v>4.0599999999999996</v>
          </cell>
          <cell r="H128">
            <v>0</v>
          </cell>
          <cell r="I128">
            <v>1.0269999999999999</v>
          </cell>
          <cell r="J128">
            <v>3.702</v>
          </cell>
          <cell r="K128">
            <v>3.0920000000000001</v>
          </cell>
          <cell r="L128">
            <v>5.5170000000000003</v>
          </cell>
          <cell r="M128">
            <v>8.9649999999999999</v>
          </cell>
          <cell r="N128">
            <v>1.66</v>
          </cell>
          <cell r="O128" t="e">
            <v>#DIV/0!</v>
          </cell>
          <cell r="P128">
            <v>0</v>
          </cell>
          <cell r="Q128">
            <v>3.7</v>
          </cell>
          <cell r="R128">
            <v>5.7640000000000002</v>
          </cell>
          <cell r="S128">
            <v>2.6419999999999999</v>
          </cell>
          <cell r="T128">
            <v>2.4329999999999998</v>
          </cell>
          <cell r="U128">
            <v>5.2880000000000003</v>
          </cell>
          <cell r="V128">
            <v>5.8070000000000004</v>
          </cell>
          <cell r="W128">
            <v>6.5019999999999998</v>
          </cell>
          <cell r="X128">
            <v>3.8420000000000001</v>
          </cell>
          <cell r="Y128">
            <v>6.9649999999999999</v>
          </cell>
          <cell r="Z128">
            <v>3.4550000000000001</v>
          </cell>
          <cell r="AA128">
            <v>3.4750000000000001</v>
          </cell>
          <cell r="AB128">
            <v>2.37</v>
          </cell>
          <cell r="AC128">
            <v>-1.6870000000000001</v>
          </cell>
          <cell r="AD128">
            <v>3.3149999999999999</v>
          </cell>
          <cell r="AE128">
            <v>-1.4019999999999999</v>
          </cell>
          <cell r="AF128">
            <v>1.617</v>
          </cell>
          <cell r="AG128">
            <v>1.7370000000000001</v>
          </cell>
          <cell r="AH128">
            <v>2.8130000000000002</v>
          </cell>
          <cell r="AI128">
            <v>3.1259999999999999</v>
          </cell>
          <cell r="AJ128">
            <v>2.5640000000000001</v>
          </cell>
          <cell r="AK128">
            <v>-3.613</v>
          </cell>
          <cell r="AL128">
            <v>2.5670000000000002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0.64300000000000002</v>
          </cell>
        </row>
        <row r="129">
          <cell r="A129" t="str">
            <v>PAINT CONSUMPTION IN RS.</v>
          </cell>
          <cell r="B129">
            <v>0</v>
          </cell>
          <cell r="C129">
            <v>0</v>
          </cell>
          <cell r="D129">
            <v>689808.73964827997</v>
          </cell>
          <cell r="E129">
            <v>1305101.9342028829</v>
          </cell>
          <cell r="F129">
            <v>292846.69217263593</v>
          </cell>
          <cell r="G129">
            <v>254553.33465385757</v>
          </cell>
          <cell r="H129">
            <v>0</v>
          </cell>
          <cell r="I129">
            <v>311825.54866365518</v>
          </cell>
          <cell r="J129">
            <v>1644998.6274510741</v>
          </cell>
          <cell r="K129">
            <v>321831.29880681663</v>
          </cell>
          <cell r="L129">
            <v>844363.3383710169</v>
          </cell>
          <cell r="M129">
            <v>18114.15286989876</v>
          </cell>
          <cell r="N129">
            <v>1007426.6338696954</v>
          </cell>
          <cell r="O129">
            <v>0</v>
          </cell>
          <cell r="P129">
            <v>0</v>
          </cell>
          <cell r="Q129">
            <v>27128.203977272726</v>
          </cell>
          <cell r="R129">
            <v>126217.29360024653</v>
          </cell>
          <cell r="S129">
            <v>24820.5815</v>
          </cell>
          <cell r="T129">
            <v>30511.844999999998</v>
          </cell>
          <cell r="U129">
            <v>169057.18586051257</v>
          </cell>
          <cell r="V129">
            <v>148087.73770931279</v>
          </cell>
          <cell r="W129">
            <v>76644.039219873928</v>
          </cell>
          <cell r="X129">
            <v>115120.54004636743</v>
          </cell>
          <cell r="Y129">
            <v>195642.27750391295</v>
          </cell>
          <cell r="Z129">
            <v>139654.25732347398</v>
          </cell>
          <cell r="AA129">
            <v>234582.34501678916</v>
          </cell>
          <cell r="AB129">
            <v>116742.77867400811</v>
          </cell>
          <cell r="AC129">
            <v>-30324</v>
          </cell>
          <cell r="AD129">
            <v>93131.045357142852</v>
          </cell>
          <cell r="AE129">
            <v>-17251.258918850803</v>
          </cell>
          <cell r="AF129">
            <v>25686.188155594406</v>
          </cell>
          <cell r="AG129">
            <v>10501.503128258604</v>
          </cell>
          <cell r="AH129">
            <v>44333.309629554649</v>
          </cell>
          <cell r="AI129">
            <v>49598.885850499333</v>
          </cell>
          <cell r="AJ129">
            <v>73558.96763578603</v>
          </cell>
          <cell r="AK129">
            <v>0</v>
          </cell>
          <cell r="AL129">
            <v>89568.881879194625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543923.81389618909</v>
          </cell>
        </row>
        <row r="130">
          <cell r="A130" t="str">
            <v xml:space="preserve">CONSUMTION OF PAINT(IN RS.) PER DM2 </v>
          </cell>
          <cell r="B130">
            <v>0</v>
          </cell>
          <cell r="C130">
            <v>0</v>
          </cell>
          <cell r="D130">
            <v>0.57806741517985716</v>
          </cell>
          <cell r="E130">
            <v>0.25429128508229748</v>
          </cell>
          <cell r="F130">
            <v>0.66523077004230169</v>
          </cell>
          <cell r="G130">
            <v>0.90652625773433437</v>
          </cell>
          <cell r="H130">
            <v>0</v>
          </cell>
          <cell r="I130">
            <v>0.17216153637112902</v>
          </cell>
          <cell r="J130">
            <v>0.8282141236932804</v>
          </cell>
          <cell r="K130">
            <v>1.0031346899233406</v>
          </cell>
          <cell r="L130">
            <v>2.631845189575162</v>
          </cell>
          <cell r="M130">
            <v>0.78833655036249339</v>
          </cell>
          <cell r="N130">
            <v>0.4997803950719083</v>
          </cell>
          <cell r="O130" t="e">
            <v>#DIV/0!</v>
          </cell>
          <cell r="P130">
            <v>0</v>
          </cell>
          <cell r="Q130">
            <v>1.8588600779274171</v>
          </cell>
          <cell r="R130">
            <v>1.8007680835796662</v>
          </cell>
          <cell r="S130">
            <v>1.1922196043960267</v>
          </cell>
          <cell r="T130">
            <v>0.49484723427775162</v>
          </cell>
          <cell r="U130">
            <v>2.7422957556729304</v>
          </cell>
          <cell r="V130">
            <v>2.4021479626575828</v>
          </cell>
          <cell r="W130">
            <v>2.2246512038686088</v>
          </cell>
          <cell r="X130">
            <v>1.590947397632543</v>
          </cell>
          <cell r="Y130">
            <v>2.7037448932778494</v>
          </cell>
          <cell r="Z130">
            <v>0.98476531866974926</v>
          </cell>
          <cell r="AA130">
            <v>1.1813980617811382</v>
          </cell>
          <cell r="AB130">
            <v>1.0980875133848742</v>
          </cell>
          <cell r="AC130">
            <v>-1.8272984798424106</v>
          </cell>
          <cell r="AD130">
            <v>1.0088049316948573</v>
          </cell>
          <cell r="AE130">
            <v>-0.37199768922951859</v>
          </cell>
          <cell r="AF130">
            <v>0.55388436774052385</v>
          </cell>
          <cell r="AG130">
            <v>0.40535951895956418</v>
          </cell>
          <cell r="AH130">
            <v>0.81515433324424225</v>
          </cell>
          <cell r="AI130">
            <v>0.91197221824756447</v>
          </cell>
          <cell r="AJ130">
            <v>0.92015236560765978</v>
          </cell>
          <cell r="AK130">
            <v>0</v>
          </cell>
          <cell r="AL130">
            <v>0.60507110825520383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7.842355264122168E-2</v>
          </cell>
        </row>
        <row r="132">
          <cell r="A132" t="str">
            <v>PERCENTAGE CALCULATION</v>
          </cell>
          <cell r="B132">
            <v>0</v>
          </cell>
          <cell r="C132">
            <v>0</v>
          </cell>
          <cell r="D132">
            <v>2900</v>
          </cell>
          <cell r="E132">
            <v>10900</v>
          </cell>
          <cell r="F132">
            <v>1800</v>
          </cell>
          <cell r="G132">
            <v>1140</v>
          </cell>
          <cell r="H132">
            <v>0</v>
          </cell>
          <cell r="I132">
            <v>1860</v>
          </cell>
          <cell r="J132">
            <v>0</v>
          </cell>
          <cell r="K132">
            <v>0</v>
          </cell>
          <cell r="L132">
            <v>0</v>
          </cell>
          <cell r="M132">
            <v>206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55</v>
          </cell>
          <cell r="T132">
            <v>150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-65</v>
          </cell>
          <cell r="AF132">
            <v>75</v>
          </cell>
          <cell r="AG132">
            <v>45</v>
          </cell>
          <cell r="AH132">
            <v>153</v>
          </cell>
          <cell r="AI132">
            <v>170</v>
          </cell>
          <cell r="AJ132">
            <v>205</v>
          </cell>
          <cell r="AK132">
            <v>-45</v>
          </cell>
          <cell r="AL132">
            <v>380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19929</v>
          </cell>
          <cell r="AX132">
            <v>0</v>
          </cell>
          <cell r="AY132">
            <v>0.85237490109573932</v>
          </cell>
          <cell r="AZ132">
            <v>0.22379447036981284</v>
          </cell>
        </row>
        <row r="133">
          <cell r="A133" t="str">
            <v>@@@@@@</v>
          </cell>
          <cell r="B133" t="str">
            <v>@@@@@@</v>
          </cell>
          <cell r="C133" t="str">
            <v>@@@@@@</v>
          </cell>
          <cell r="D133" t="str">
            <v>@@@@@@</v>
          </cell>
          <cell r="E133" t="str">
            <v>@@@@@@</v>
          </cell>
          <cell r="F133" t="str">
            <v>@@@@@@</v>
          </cell>
          <cell r="G133" t="str">
            <v>@@@@@@</v>
          </cell>
          <cell r="H133" t="str">
            <v>@@@@@@</v>
          </cell>
          <cell r="I133" t="str">
            <v>@@@@@@</v>
          </cell>
          <cell r="J133" t="str">
            <v>@@@@@@</v>
          </cell>
          <cell r="K133" t="str">
            <v>@@@@@@</v>
          </cell>
          <cell r="L133" t="str">
            <v>@@@@@@</v>
          </cell>
          <cell r="M133" t="str">
            <v>@@@@@@</v>
          </cell>
          <cell r="N133" t="str">
            <v>@@@@@@</v>
          </cell>
          <cell r="O133" t="str">
            <v>@@@@@@</v>
          </cell>
          <cell r="P133" t="str">
            <v>@@@@@@</v>
          </cell>
          <cell r="Q133" t="str">
            <v>@@@@@@</v>
          </cell>
          <cell r="R133" t="str">
            <v>@@@@@@</v>
          </cell>
          <cell r="S133" t="str">
            <v>@@@@@@</v>
          </cell>
          <cell r="T133" t="str">
            <v>@@@@@@</v>
          </cell>
          <cell r="U133" t="str">
            <v>@@@@@@</v>
          </cell>
          <cell r="V133" t="str">
            <v>@@@@@@</v>
          </cell>
          <cell r="W133" t="str">
            <v>@@@@@@</v>
          </cell>
          <cell r="X133" t="str">
            <v>@@@@@@</v>
          </cell>
          <cell r="Y133" t="str">
            <v>@@@@@@</v>
          </cell>
          <cell r="Z133" t="str">
            <v>@@@@@@</v>
          </cell>
          <cell r="AA133" t="str">
            <v>@@@@@@</v>
          </cell>
          <cell r="AB133" t="str">
            <v>@@@@@@</v>
          </cell>
          <cell r="AC133" t="str">
            <v>@@@@@@</v>
          </cell>
          <cell r="AD133" t="str">
            <v>@@@@@@</v>
          </cell>
          <cell r="AE133" t="str">
            <v>@@@@@@</v>
          </cell>
          <cell r="AF133" t="str">
            <v>@@@@@@</v>
          </cell>
          <cell r="AG133" t="str">
            <v>@@@@@@</v>
          </cell>
          <cell r="AH133" t="str">
            <v>@@@@@@</v>
          </cell>
          <cell r="AI133" t="str">
            <v>@@@@@@</v>
          </cell>
          <cell r="AJ133" t="str">
            <v>@@@@@@</v>
          </cell>
          <cell r="AK133" t="str">
            <v>@@@@@@</v>
          </cell>
          <cell r="AL133" t="str">
            <v>@@@@@@</v>
          </cell>
          <cell r="AM133" t="str">
            <v>@@@@@@</v>
          </cell>
          <cell r="AN133" t="str">
            <v>@@@@@@</v>
          </cell>
          <cell r="AO133" t="str">
            <v>@@@@@@</v>
          </cell>
          <cell r="AP133" t="str">
            <v>@@@@@@</v>
          </cell>
          <cell r="AQ133" t="str">
            <v>@@@@@@</v>
          </cell>
          <cell r="AR133" t="str">
            <v>@@@@@@</v>
          </cell>
          <cell r="AS133" t="str">
            <v>@@@@@@</v>
          </cell>
          <cell r="AT133" t="str">
            <v>@@@@@@</v>
          </cell>
          <cell r="AU133">
            <v>0</v>
          </cell>
          <cell r="AV133">
            <v>0</v>
          </cell>
          <cell r="AW133" t="str">
            <v>@@@@@@</v>
          </cell>
          <cell r="AX133" t="str">
            <v>@@@@@@</v>
          </cell>
          <cell r="AY133" t="str">
            <v>@@@@@@@@@@@@</v>
          </cell>
          <cell r="AZ133" t="str">
            <v>@@@@@@</v>
          </cell>
          <cell r="BA133" t="str">
            <v>@@@@@@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add-del- july 3 bkts4. (2)"/>
      <sheetName val="cot tube-vtb-tvb"/>
      <sheetName val="MSEW-NOIDA"/>
      <sheetName val="MSEW-BANGALORE"/>
      <sheetName val="SMIEL"/>
      <sheetName val="MPFL"/>
      <sheetName val="PUNE-IMPORTS"/>
      <sheetName val="MSSL-LOGISTICS"/>
      <sheetName val="MSSL-IMPORTS"/>
      <sheetName val="GRAPHICAL TREND"/>
      <sheetName val="INVENTORY TREND"/>
      <sheetName val="june add-del- july 3 bkts4.6.01"/>
      <sheetName val="june add_del_ july 3 bkts4_6_01"/>
      <sheetName val="COST"/>
      <sheetName val="FA Schedule"/>
      <sheetName val="Budget Rates"/>
      <sheetName val="Daily Report(C)"/>
      <sheetName val="Condensers-Lorraine, miles"/>
      <sheetName val="June sale"/>
      <sheetName val="telco_p"/>
      <sheetName val="CBD Kolben"/>
      <sheetName val="#REF!"/>
    </sheetNames>
    <sheetDataSet>
      <sheetData sheetId="0">
        <row r="2">
          <cell r="C2" t="str">
            <v>source</v>
          </cell>
        </row>
      </sheetData>
      <sheetData sheetId="1">
        <row r="2">
          <cell r="C2" t="str">
            <v>source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">
          <cell r="C2" t="str">
            <v>source</v>
          </cell>
          <cell r="E2" t="str">
            <v>Landed rate</v>
          </cell>
          <cell r="F2" t="str">
            <v>RATE</v>
          </cell>
          <cell r="G2" t="str">
            <v>UNIT</v>
          </cell>
          <cell r="H2" t="str">
            <v>MOQ</v>
          </cell>
          <cell r="I2" t="str">
            <v>fact stock</v>
          </cell>
          <cell r="J2" t="str">
            <v>WIP STOCK 1.6.01</v>
          </cell>
          <cell r="K2" t="str">
            <v>STORES STOCK1.6.01</v>
          </cell>
          <cell r="L2" t="str">
            <v>Total Stock 1/6/01</v>
          </cell>
          <cell r="M2" t="str">
            <v>Schedule june bkt1 + june bkt2</v>
          </cell>
          <cell r="N2" t="str">
            <v>Roundup Schedule june bkt1 + june bkt2</v>
          </cell>
          <cell r="O2" t="str">
            <v>receipts till 31/5 against bkt1</v>
          </cell>
          <cell r="P2" t="str">
            <v>Roundup schedule june bkt1 + june bkt2 - receipts till 31/5 against bkt1</v>
          </cell>
          <cell r="Q2" t="str">
            <v>Gross Requirement for June Bkt 1 + 2</v>
          </cell>
          <cell r="R2" t="str">
            <v xml:space="preserve">Opening Stock for June 3rd Bucket </v>
          </cell>
          <cell r="S2" t="str">
            <v>Old Gross Requirement for Total June</v>
          </cell>
          <cell r="T2" t="str">
            <v>June- add / del</v>
          </cell>
          <cell r="U2" t="str">
            <v>Actual Revised Gross Requirement for June Bkt 3</v>
          </cell>
          <cell r="V2" t="str">
            <v>Actual Revised Net Requirement for June Bkt 3</v>
          </cell>
          <cell r="W2" t="str">
            <v>Order (REVISED June B3 SCH.)</v>
          </cell>
          <cell r="X2" t="str">
            <v>Opening Stock for July 1st Bucket</v>
          </cell>
          <cell r="Y2" t="str">
            <v>Gross July bkt 1</v>
          </cell>
          <cell r="Z2" t="str">
            <v>Gross July bkt 2</v>
          </cell>
          <cell r="AA2" t="str">
            <v>Gross July bkt 3</v>
          </cell>
          <cell r="AB2" t="str">
            <v>JULY TOTAL</v>
          </cell>
          <cell r="AC2" t="str">
            <v>July Gross Material Value</v>
          </cell>
          <cell r="AD2" t="str">
            <v>CFACT</v>
          </cell>
        </row>
        <row r="3">
          <cell r="B3" t="str">
            <v>Order Status</v>
          </cell>
        </row>
        <row r="4">
          <cell r="B4" t="str">
            <v>Despatch Date</v>
          </cell>
        </row>
        <row r="5">
          <cell r="A5" t="str">
            <v>part no.</v>
          </cell>
          <cell r="B5" t="str">
            <v>PART_NAME</v>
          </cell>
        </row>
        <row r="6">
          <cell r="A6">
            <v>15009918</v>
          </cell>
          <cell r="B6" t="str">
            <v>TER. ECU-9918</v>
          </cell>
          <cell r="C6" t="str">
            <v>AMP</v>
          </cell>
          <cell r="E6">
            <v>1.08</v>
          </cell>
          <cell r="F6">
            <v>1.5680000000000001</v>
          </cell>
          <cell r="G6" t="str">
            <v>No.</v>
          </cell>
          <cell r="H6">
            <v>4000</v>
          </cell>
          <cell r="I6" t="e">
            <v>#N/A</v>
          </cell>
          <cell r="J6">
            <v>0</v>
          </cell>
          <cell r="K6">
            <v>8000</v>
          </cell>
          <cell r="L6">
            <v>8000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1974</v>
          </cell>
          <cell r="R6">
            <v>6026</v>
          </cell>
          <cell r="S6">
            <v>2820</v>
          </cell>
          <cell r="T6">
            <v>347</v>
          </cell>
          <cell r="U6">
            <v>1193</v>
          </cell>
          <cell r="V6">
            <v>-4833</v>
          </cell>
          <cell r="W6">
            <v>0</v>
          </cell>
          <cell r="X6">
            <v>4833</v>
          </cell>
          <cell r="Y6">
            <v>1253</v>
          </cell>
          <cell r="Z6">
            <v>1253</v>
          </cell>
          <cell r="AA6">
            <v>1253</v>
          </cell>
          <cell r="AB6">
            <v>3759</v>
          </cell>
          <cell r="AC6">
            <v>4059.7200000000003</v>
          </cell>
          <cell r="AD6">
            <v>1</v>
          </cell>
        </row>
        <row r="7">
          <cell r="A7">
            <v>17000219</v>
          </cell>
          <cell r="B7" t="str">
            <v>SEAL 828905 - 1</v>
          </cell>
          <cell r="C7" t="str">
            <v>AMP</v>
          </cell>
          <cell r="E7">
            <v>1.31</v>
          </cell>
          <cell r="F7">
            <v>1.31</v>
          </cell>
          <cell r="G7" t="str">
            <v>No.</v>
          </cell>
          <cell r="H7">
            <v>10000</v>
          </cell>
          <cell r="I7" t="e">
            <v>#N/A</v>
          </cell>
          <cell r="J7">
            <v>380</v>
          </cell>
          <cell r="K7">
            <v>34200</v>
          </cell>
          <cell r="L7">
            <v>34580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546</v>
          </cell>
          <cell r="R7">
            <v>34034</v>
          </cell>
          <cell r="S7">
            <v>780</v>
          </cell>
          <cell r="T7">
            <v>-138</v>
          </cell>
          <cell r="U7">
            <v>-138</v>
          </cell>
          <cell r="V7">
            <v>0</v>
          </cell>
          <cell r="W7">
            <v>0</v>
          </cell>
          <cell r="X7">
            <v>34172</v>
          </cell>
          <cell r="Y7">
            <v>600</v>
          </cell>
          <cell r="Z7">
            <v>300</v>
          </cell>
          <cell r="AA7">
            <v>30</v>
          </cell>
          <cell r="AB7">
            <v>930</v>
          </cell>
          <cell r="AC7">
            <v>1218.3</v>
          </cell>
          <cell r="AD7">
            <v>1</v>
          </cell>
        </row>
        <row r="8">
          <cell r="A8">
            <v>18000002</v>
          </cell>
          <cell r="B8" t="str">
            <v>Terminal 170043-2</v>
          </cell>
          <cell r="C8" t="str">
            <v>AMP</v>
          </cell>
          <cell r="E8">
            <v>1.7</v>
          </cell>
          <cell r="F8">
            <v>1.7</v>
          </cell>
          <cell r="G8" t="str">
            <v>No.</v>
          </cell>
          <cell r="H8">
            <v>10000</v>
          </cell>
          <cell r="I8" t="e">
            <v>#N/A</v>
          </cell>
          <cell r="J8">
            <v>0</v>
          </cell>
          <cell r="K8">
            <v>37600</v>
          </cell>
          <cell r="L8">
            <v>37600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994</v>
          </cell>
          <cell r="R8">
            <v>36606</v>
          </cell>
          <cell r="S8">
            <v>1420</v>
          </cell>
          <cell r="T8">
            <v>168</v>
          </cell>
          <cell r="U8">
            <v>594</v>
          </cell>
          <cell r="V8">
            <v>-36012</v>
          </cell>
          <cell r="W8">
            <v>0</v>
          </cell>
          <cell r="X8">
            <v>36012</v>
          </cell>
          <cell r="Y8">
            <v>920</v>
          </cell>
          <cell r="Z8">
            <v>520</v>
          </cell>
          <cell r="AA8">
            <v>20</v>
          </cell>
          <cell r="AB8">
            <v>1460</v>
          </cell>
          <cell r="AC8">
            <v>2482</v>
          </cell>
          <cell r="AD8">
            <v>1</v>
          </cell>
        </row>
        <row r="9">
          <cell r="A9">
            <v>18002256</v>
          </cell>
          <cell r="B9" t="str">
            <v>TER. 160655-4</v>
          </cell>
          <cell r="C9" t="str">
            <v>AMP</v>
          </cell>
          <cell r="E9">
            <v>1.29</v>
          </cell>
          <cell r="F9">
            <v>1.29</v>
          </cell>
          <cell r="G9" t="str">
            <v>No.</v>
          </cell>
          <cell r="H9">
            <v>10000</v>
          </cell>
          <cell r="I9" t="e">
            <v>#N/A</v>
          </cell>
          <cell r="J9">
            <v>4975</v>
          </cell>
          <cell r="K9">
            <v>30000</v>
          </cell>
          <cell r="L9">
            <v>34975</v>
          </cell>
          <cell r="M9">
            <v>7000</v>
          </cell>
          <cell r="N9">
            <v>10000</v>
          </cell>
          <cell r="O9">
            <v>0</v>
          </cell>
          <cell r="P9">
            <v>10000</v>
          </cell>
          <cell r="Q9">
            <v>5544</v>
          </cell>
          <cell r="R9">
            <v>39431</v>
          </cell>
          <cell r="S9">
            <v>7920.0000000000009</v>
          </cell>
          <cell r="T9">
            <v>1051</v>
          </cell>
          <cell r="U9">
            <v>3427</v>
          </cell>
          <cell r="V9">
            <v>-36004</v>
          </cell>
          <cell r="W9">
            <v>0</v>
          </cell>
          <cell r="X9">
            <v>36004</v>
          </cell>
          <cell r="Y9">
            <v>3625</v>
          </cell>
          <cell r="Z9">
            <v>2075</v>
          </cell>
          <cell r="AA9">
            <v>870</v>
          </cell>
          <cell r="AB9">
            <v>6570</v>
          </cell>
          <cell r="AC9">
            <v>8475.3000000000011</v>
          </cell>
          <cell r="AD9">
            <v>1</v>
          </cell>
        </row>
        <row r="10">
          <cell r="A10">
            <v>18002494</v>
          </cell>
          <cell r="B10" t="str">
            <v>TER.MTO70-F-M</v>
          </cell>
          <cell r="C10" t="str">
            <v>AMP</v>
          </cell>
          <cell r="E10">
            <v>0.69</v>
          </cell>
          <cell r="F10">
            <v>0.68800000000000006</v>
          </cell>
          <cell r="G10" t="str">
            <v>No.</v>
          </cell>
          <cell r="H10">
            <v>10000</v>
          </cell>
          <cell r="I10" t="e">
            <v>#N/A</v>
          </cell>
          <cell r="J10">
            <v>2500</v>
          </cell>
          <cell r="K10">
            <v>3000</v>
          </cell>
          <cell r="L10">
            <v>5500</v>
          </cell>
          <cell r="M10">
            <v>770</v>
          </cell>
          <cell r="N10">
            <v>10000</v>
          </cell>
          <cell r="O10">
            <v>0</v>
          </cell>
          <cell r="P10">
            <v>10000</v>
          </cell>
          <cell r="Q10">
            <v>1470</v>
          </cell>
          <cell r="R10">
            <v>14030</v>
          </cell>
          <cell r="S10">
            <v>2100</v>
          </cell>
          <cell r="T10">
            <v>54</v>
          </cell>
          <cell r="U10">
            <v>684</v>
          </cell>
          <cell r="V10">
            <v>-13346</v>
          </cell>
          <cell r="W10">
            <v>0</v>
          </cell>
          <cell r="X10">
            <v>13346</v>
          </cell>
          <cell r="Y10">
            <v>498</v>
          </cell>
          <cell r="Z10">
            <v>498</v>
          </cell>
          <cell r="AA10">
            <v>498</v>
          </cell>
          <cell r="AB10">
            <v>1494</v>
          </cell>
          <cell r="AC10">
            <v>1030.8599999999999</v>
          </cell>
          <cell r="AD10">
            <v>1</v>
          </cell>
        </row>
        <row r="11">
          <cell r="A11">
            <v>18002703</v>
          </cell>
          <cell r="B11" t="str">
            <v>Terminal 170181-4</v>
          </cell>
          <cell r="C11" t="str">
            <v>AMP</v>
          </cell>
          <cell r="E11">
            <v>2.31</v>
          </cell>
          <cell r="F11">
            <v>2.31</v>
          </cell>
          <cell r="G11" t="str">
            <v>No.</v>
          </cell>
          <cell r="H11">
            <v>10000</v>
          </cell>
          <cell r="I11" t="e">
            <v>#N/A</v>
          </cell>
          <cell r="J11">
            <v>0</v>
          </cell>
          <cell r="K11">
            <v>28700</v>
          </cell>
          <cell r="L11">
            <v>28700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994</v>
          </cell>
          <cell r="R11">
            <v>27706</v>
          </cell>
          <cell r="S11">
            <v>1420</v>
          </cell>
          <cell r="T11">
            <v>168</v>
          </cell>
          <cell r="U11">
            <v>594</v>
          </cell>
          <cell r="V11">
            <v>-27112</v>
          </cell>
          <cell r="W11">
            <v>0</v>
          </cell>
          <cell r="X11">
            <v>27112</v>
          </cell>
          <cell r="Y11">
            <v>920</v>
          </cell>
          <cell r="Z11">
            <v>520</v>
          </cell>
          <cell r="AA11">
            <v>20</v>
          </cell>
          <cell r="AB11">
            <v>1460</v>
          </cell>
          <cell r="AC11">
            <v>3372.6</v>
          </cell>
          <cell r="AD11">
            <v>1</v>
          </cell>
        </row>
        <row r="12">
          <cell r="A12">
            <v>18002872</v>
          </cell>
          <cell r="B12" t="str">
            <v>TERMINAL 927770 - 1</v>
          </cell>
          <cell r="C12" t="str">
            <v>AMP</v>
          </cell>
          <cell r="E12">
            <v>2.0699999999999998</v>
          </cell>
          <cell r="F12">
            <v>2.0699999999999998</v>
          </cell>
          <cell r="G12" t="str">
            <v>No.</v>
          </cell>
          <cell r="H12">
            <v>3750</v>
          </cell>
          <cell r="I12" t="e">
            <v>#N/A</v>
          </cell>
          <cell r="J12">
            <v>0</v>
          </cell>
          <cell r="K12">
            <v>7500</v>
          </cell>
          <cell r="L12">
            <v>7500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546</v>
          </cell>
          <cell r="R12">
            <v>6954</v>
          </cell>
          <cell r="S12">
            <v>780</v>
          </cell>
          <cell r="T12">
            <v>-138</v>
          </cell>
          <cell r="U12">
            <v>-138</v>
          </cell>
          <cell r="V12">
            <v>0</v>
          </cell>
          <cell r="W12">
            <v>0</v>
          </cell>
          <cell r="X12">
            <v>7092</v>
          </cell>
          <cell r="Y12">
            <v>600</v>
          </cell>
          <cell r="Z12">
            <v>300</v>
          </cell>
          <cell r="AA12">
            <v>30</v>
          </cell>
          <cell r="AB12">
            <v>930</v>
          </cell>
          <cell r="AC12">
            <v>1925.1</v>
          </cell>
          <cell r="AD12">
            <v>1</v>
          </cell>
        </row>
        <row r="13">
          <cell r="A13">
            <v>19001172</v>
          </cell>
          <cell r="B13" t="str">
            <v>HOU.174923-1-6P-W</v>
          </cell>
          <cell r="C13" t="str">
            <v>AMP</v>
          </cell>
          <cell r="E13">
            <v>4.9400000000000004</v>
          </cell>
          <cell r="F13">
            <v>4.9400000000000004</v>
          </cell>
          <cell r="G13" t="str">
            <v>No.</v>
          </cell>
          <cell r="H13">
            <v>1000</v>
          </cell>
          <cell r="I13" t="e">
            <v>#N/A</v>
          </cell>
          <cell r="K13">
            <v>200</v>
          </cell>
          <cell r="L13">
            <v>200</v>
          </cell>
          <cell r="M13">
            <v>210</v>
          </cell>
          <cell r="N13">
            <v>1000</v>
          </cell>
          <cell r="O13">
            <v>0</v>
          </cell>
          <cell r="P13">
            <v>1000</v>
          </cell>
          <cell r="Q13">
            <v>245</v>
          </cell>
          <cell r="R13">
            <v>955</v>
          </cell>
          <cell r="S13">
            <v>350</v>
          </cell>
          <cell r="T13">
            <v>9</v>
          </cell>
          <cell r="U13">
            <v>114</v>
          </cell>
          <cell r="V13">
            <v>-841</v>
          </cell>
          <cell r="W13">
            <v>0</v>
          </cell>
          <cell r="X13">
            <v>841</v>
          </cell>
          <cell r="Y13">
            <v>83</v>
          </cell>
          <cell r="Z13">
            <v>83</v>
          </cell>
          <cell r="AA13">
            <v>83</v>
          </cell>
          <cell r="AB13">
            <v>249</v>
          </cell>
          <cell r="AC13">
            <v>1230.0600000000002</v>
          </cell>
          <cell r="AD13">
            <v>1</v>
          </cell>
        </row>
        <row r="14">
          <cell r="A14">
            <v>19002016</v>
          </cell>
          <cell r="B14" t="str">
            <v>HOU. AMP 282191-1</v>
          </cell>
          <cell r="C14" t="str">
            <v>AMP</v>
          </cell>
          <cell r="E14">
            <v>23.6</v>
          </cell>
          <cell r="F14">
            <v>25.44</v>
          </cell>
          <cell r="G14" t="str">
            <v>No.</v>
          </cell>
          <cell r="H14">
            <v>500</v>
          </cell>
          <cell r="I14" t="e">
            <v>#N/A</v>
          </cell>
          <cell r="J14">
            <v>0</v>
          </cell>
          <cell r="K14">
            <v>3500</v>
          </cell>
          <cell r="L14">
            <v>3500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182</v>
          </cell>
          <cell r="R14">
            <v>3318</v>
          </cell>
          <cell r="S14">
            <v>260</v>
          </cell>
          <cell r="T14">
            <v>-46</v>
          </cell>
          <cell r="U14">
            <v>-46</v>
          </cell>
          <cell r="V14">
            <v>0</v>
          </cell>
          <cell r="W14">
            <v>0</v>
          </cell>
          <cell r="X14">
            <v>3364</v>
          </cell>
          <cell r="Y14">
            <v>200</v>
          </cell>
          <cell r="Z14">
            <v>100</v>
          </cell>
          <cell r="AA14">
            <v>10</v>
          </cell>
          <cell r="AB14">
            <v>310</v>
          </cell>
          <cell r="AC14">
            <v>7316</v>
          </cell>
          <cell r="AD14">
            <v>1</v>
          </cell>
        </row>
        <row r="15">
          <cell r="A15">
            <v>60001100</v>
          </cell>
          <cell r="B15" t="str">
            <v>HOU. 144473-6  L</v>
          </cell>
          <cell r="C15" t="str">
            <v>AMP</v>
          </cell>
          <cell r="E15">
            <v>17.5</v>
          </cell>
          <cell r="F15">
            <v>17.5</v>
          </cell>
          <cell r="G15" t="str">
            <v>No.</v>
          </cell>
          <cell r="H15">
            <v>1400</v>
          </cell>
          <cell r="I15" t="e">
            <v>#N/A</v>
          </cell>
          <cell r="K15">
            <v>1400</v>
          </cell>
          <cell r="L15">
            <v>1400</v>
          </cell>
          <cell r="N15">
            <v>0</v>
          </cell>
          <cell r="O15">
            <v>0</v>
          </cell>
          <cell r="P15">
            <v>0</v>
          </cell>
          <cell r="R15">
            <v>1400</v>
          </cell>
          <cell r="S15">
            <v>0</v>
          </cell>
          <cell r="T15">
            <v>335</v>
          </cell>
          <cell r="U15">
            <v>335</v>
          </cell>
          <cell r="V15">
            <v>-1065</v>
          </cell>
          <cell r="W15">
            <v>0</v>
          </cell>
          <cell r="X15">
            <v>1065</v>
          </cell>
          <cell r="Y15">
            <v>83</v>
          </cell>
          <cell r="Z15">
            <v>83</v>
          </cell>
          <cell r="AA15">
            <v>83</v>
          </cell>
          <cell r="AB15">
            <v>249</v>
          </cell>
          <cell r="AC15">
            <v>4357.5</v>
          </cell>
          <cell r="AD15">
            <v>1</v>
          </cell>
        </row>
        <row r="16">
          <cell r="A16">
            <v>60001101</v>
          </cell>
          <cell r="B16" t="str">
            <v>HOU. 144473-5  G</v>
          </cell>
          <cell r="C16" t="str">
            <v>AMP</v>
          </cell>
          <cell r="E16">
            <v>17.5</v>
          </cell>
          <cell r="F16">
            <v>17.5</v>
          </cell>
          <cell r="G16" t="str">
            <v>No.</v>
          </cell>
          <cell r="H16">
            <v>1400</v>
          </cell>
          <cell r="I16" t="e">
            <v>#N/A</v>
          </cell>
          <cell r="K16">
            <v>1400</v>
          </cell>
          <cell r="L16">
            <v>1400</v>
          </cell>
          <cell r="N16">
            <v>0</v>
          </cell>
          <cell r="O16">
            <v>0</v>
          </cell>
          <cell r="P16">
            <v>0</v>
          </cell>
          <cell r="R16">
            <v>1400</v>
          </cell>
          <cell r="S16">
            <v>0</v>
          </cell>
          <cell r="T16">
            <v>335</v>
          </cell>
          <cell r="U16">
            <v>335</v>
          </cell>
          <cell r="V16">
            <v>-1065</v>
          </cell>
          <cell r="W16">
            <v>0</v>
          </cell>
          <cell r="X16">
            <v>1065</v>
          </cell>
          <cell r="Y16">
            <v>83</v>
          </cell>
          <cell r="Z16">
            <v>83</v>
          </cell>
          <cell r="AA16">
            <v>83</v>
          </cell>
          <cell r="AB16">
            <v>249</v>
          </cell>
          <cell r="AC16">
            <v>4357.5</v>
          </cell>
          <cell r="AD16">
            <v>1</v>
          </cell>
        </row>
        <row r="17">
          <cell r="A17">
            <v>61150680</v>
          </cell>
          <cell r="B17" t="str">
            <v>HOUS. AMP 770680-1</v>
          </cell>
          <cell r="C17" t="str">
            <v>AMP</v>
          </cell>
          <cell r="E17">
            <v>203.29</v>
          </cell>
          <cell r="F17">
            <v>209.60000000000002</v>
          </cell>
          <cell r="G17" t="str">
            <v>No.</v>
          </cell>
          <cell r="H17">
            <v>240</v>
          </cell>
          <cell r="I17" t="e">
            <v>#N/A</v>
          </cell>
          <cell r="J17">
            <v>156</v>
          </cell>
          <cell r="K17">
            <v>410</v>
          </cell>
          <cell r="L17">
            <v>566</v>
          </cell>
          <cell r="M17">
            <v>168</v>
          </cell>
          <cell r="N17">
            <v>240</v>
          </cell>
          <cell r="O17">
            <v>0</v>
          </cell>
          <cell r="P17">
            <v>240</v>
          </cell>
          <cell r="Q17">
            <v>224</v>
          </cell>
          <cell r="R17">
            <v>582</v>
          </cell>
          <cell r="S17">
            <v>320</v>
          </cell>
          <cell r="T17">
            <v>72</v>
          </cell>
          <cell r="U17">
            <v>168</v>
          </cell>
          <cell r="V17">
            <v>-414</v>
          </cell>
          <cell r="W17">
            <v>0</v>
          </cell>
          <cell r="X17">
            <v>414</v>
          </cell>
          <cell r="Y17">
            <v>148</v>
          </cell>
          <cell r="Z17">
            <v>98</v>
          </cell>
          <cell r="AA17">
            <v>73</v>
          </cell>
          <cell r="AB17">
            <v>319</v>
          </cell>
          <cell r="AC17">
            <v>64849.509999999995</v>
          </cell>
          <cell r="AD17">
            <v>1</v>
          </cell>
        </row>
        <row r="18">
          <cell r="A18">
            <v>61159906</v>
          </cell>
          <cell r="B18" t="str">
            <v>3 POLE STANDARD 9906</v>
          </cell>
          <cell r="C18" t="str">
            <v>AMP</v>
          </cell>
          <cell r="E18">
            <v>30.22</v>
          </cell>
          <cell r="F18">
            <v>34</v>
          </cell>
          <cell r="G18" t="str">
            <v>No.</v>
          </cell>
          <cell r="H18">
            <v>2000</v>
          </cell>
          <cell r="I18" t="e">
            <v>#N/A</v>
          </cell>
          <cell r="J18">
            <v>0</v>
          </cell>
          <cell r="K18">
            <v>4000</v>
          </cell>
          <cell r="L18">
            <v>4000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658</v>
          </cell>
          <cell r="R18">
            <v>3342</v>
          </cell>
          <cell r="S18">
            <v>940.00000000000011</v>
          </cell>
          <cell r="T18">
            <v>-331</v>
          </cell>
          <cell r="U18">
            <v>-331</v>
          </cell>
          <cell r="V18">
            <v>0</v>
          </cell>
          <cell r="W18">
            <v>0</v>
          </cell>
          <cell r="X18">
            <v>3673</v>
          </cell>
          <cell r="Y18">
            <v>307</v>
          </cell>
          <cell r="Z18">
            <v>307</v>
          </cell>
          <cell r="AA18">
            <v>307</v>
          </cell>
          <cell r="AB18">
            <v>921</v>
          </cell>
          <cell r="AC18">
            <v>27832.62</v>
          </cell>
          <cell r="AD18">
            <v>1</v>
          </cell>
        </row>
        <row r="19">
          <cell r="A19">
            <v>71600678</v>
          </cell>
          <cell r="B19" t="str">
            <v>SEAL AMP 770678-1</v>
          </cell>
          <cell r="C19" t="str">
            <v>AMP</v>
          </cell>
          <cell r="E19">
            <v>2.72</v>
          </cell>
          <cell r="F19">
            <v>2.72</v>
          </cell>
          <cell r="G19" t="str">
            <v>No.</v>
          </cell>
          <cell r="H19">
            <v>1000</v>
          </cell>
          <cell r="I19" t="e">
            <v>#N/A</v>
          </cell>
          <cell r="J19">
            <v>0</v>
          </cell>
          <cell r="K19">
            <v>600</v>
          </cell>
          <cell r="L19">
            <v>600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224</v>
          </cell>
          <cell r="R19">
            <v>376</v>
          </cell>
          <cell r="S19">
            <v>320</v>
          </cell>
          <cell r="T19">
            <v>72</v>
          </cell>
          <cell r="U19">
            <v>168</v>
          </cell>
          <cell r="V19">
            <v>-208</v>
          </cell>
          <cell r="W19">
            <v>0</v>
          </cell>
          <cell r="X19">
            <v>208</v>
          </cell>
          <cell r="Y19">
            <v>148</v>
          </cell>
          <cell r="Z19">
            <v>98</v>
          </cell>
          <cell r="AA19">
            <v>73</v>
          </cell>
          <cell r="AB19">
            <v>319</v>
          </cell>
          <cell r="AC19">
            <v>867.68000000000006</v>
          </cell>
          <cell r="AD19">
            <v>1</v>
          </cell>
        </row>
        <row r="20">
          <cell r="A20">
            <v>80000520</v>
          </cell>
          <cell r="B20" t="str">
            <v>TER. AMP 770520-1</v>
          </cell>
          <cell r="C20" t="str">
            <v>AMP</v>
          </cell>
          <cell r="E20">
            <v>2.0699999999999998</v>
          </cell>
          <cell r="F20" t="e">
            <v>#N/A</v>
          </cell>
          <cell r="G20" t="str">
            <v>No.</v>
          </cell>
          <cell r="H20">
            <v>5000</v>
          </cell>
          <cell r="I20" t="e">
            <v>#N/A</v>
          </cell>
          <cell r="K20">
            <v>10000</v>
          </cell>
          <cell r="L20">
            <v>10000</v>
          </cell>
          <cell r="M20">
            <v>3500</v>
          </cell>
          <cell r="N20">
            <v>5000</v>
          </cell>
          <cell r="O20">
            <v>0</v>
          </cell>
          <cell r="P20">
            <v>5000</v>
          </cell>
          <cell r="Q20">
            <v>9970.7999999999993</v>
          </cell>
          <cell r="R20">
            <v>5029.2000000000007</v>
          </cell>
          <cell r="S20">
            <v>14244</v>
          </cell>
          <cell r="T20">
            <v>1584</v>
          </cell>
          <cell r="U20">
            <v>5857.2000000000007</v>
          </cell>
          <cell r="V20">
            <v>828</v>
          </cell>
          <cell r="W20">
            <v>5000</v>
          </cell>
          <cell r="X20">
            <v>4172</v>
          </cell>
          <cell r="Y20">
            <v>3256</v>
          </cell>
          <cell r="Z20">
            <v>2156</v>
          </cell>
          <cell r="AA20">
            <v>1606</v>
          </cell>
          <cell r="AB20">
            <v>7018</v>
          </cell>
          <cell r="AC20">
            <v>14527.259999999998</v>
          </cell>
          <cell r="AD20">
            <v>1</v>
          </cell>
        </row>
        <row r="21">
          <cell r="A21">
            <v>60006262</v>
          </cell>
          <cell r="B21" t="str">
            <v>HOU. RIST 4PF</v>
          </cell>
          <cell r="C21" t="str">
            <v>DALROAD</v>
          </cell>
          <cell r="E21">
            <v>15.81</v>
          </cell>
          <cell r="F21">
            <v>13.719408000000001</v>
          </cell>
          <cell r="G21" t="str">
            <v>No.</v>
          </cell>
          <cell r="H21">
            <v>1000</v>
          </cell>
          <cell r="I21" t="e">
            <v>#N/A</v>
          </cell>
          <cell r="J21">
            <v>120</v>
          </cell>
          <cell r="K21">
            <v>4500</v>
          </cell>
          <cell r="L21">
            <v>4620</v>
          </cell>
          <cell r="M21">
            <v>700</v>
          </cell>
          <cell r="N21">
            <v>1000</v>
          </cell>
          <cell r="O21">
            <v>0</v>
          </cell>
          <cell r="P21">
            <v>1000</v>
          </cell>
          <cell r="Q21">
            <v>605.5</v>
          </cell>
          <cell r="R21">
            <v>5014.5</v>
          </cell>
          <cell r="S21">
            <v>865</v>
          </cell>
          <cell r="T21">
            <v>-214</v>
          </cell>
          <cell r="U21">
            <v>-214</v>
          </cell>
          <cell r="V21">
            <v>0</v>
          </cell>
          <cell r="W21">
            <v>0</v>
          </cell>
          <cell r="X21">
            <v>5228.5</v>
          </cell>
          <cell r="Y21">
            <v>379</v>
          </cell>
          <cell r="Z21">
            <v>279</v>
          </cell>
          <cell r="AA21">
            <v>194</v>
          </cell>
          <cell r="AB21">
            <v>852</v>
          </cell>
          <cell r="AC21">
            <v>13470.12</v>
          </cell>
          <cell r="AD21">
            <v>1</v>
          </cell>
        </row>
        <row r="22">
          <cell r="A22">
            <v>60006263</v>
          </cell>
          <cell r="B22" t="str">
            <v>STPR. RIST 4PF</v>
          </cell>
          <cell r="C22" t="str">
            <v>DALROAD</v>
          </cell>
          <cell r="E22">
            <v>5.04</v>
          </cell>
          <cell r="F22">
            <v>3.2634240000000001</v>
          </cell>
          <cell r="G22" t="str">
            <v>No.</v>
          </cell>
          <cell r="H22">
            <v>1000</v>
          </cell>
          <cell r="I22" t="e">
            <v>#N/A</v>
          </cell>
          <cell r="J22">
            <v>364</v>
          </cell>
          <cell r="K22">
            <v>4200</v>
          </cell>
          <cell r="L22">
            <v>4564</v>
          </cell>
          <cell r="M22">
            <v>700</v>
          </cell>
          <cell r="N22">
            <v>1000</v>
          </cell>
          <cell r="O22">
            <v>0</v>
          </cell>
          <cell r="P22">
            <v>1000</v>
          </cell>
          <cell r="Q22">
            <v>605.5</v>
          </cell>
          <cell r="R22">
            <v>4958.5</v>
          </cell>
          <cell r="S22">
            <v>865</v>
          </cell>
          <cell r="T22">
            <v>-214</v>
          </cell>
          <cell r="U22">
            <v>-214</v>
          </cell>
          <cell r="V22">
            <v>0</v>
          </cell>
          <cell r="W22">
            <v>0</v>
          </cell>
          <cell r="X22">
            <v>5172.5</v>
          </cell>
          <cell r="Y22">
            <v>379</v>
          </cell>
          <cell r="Z22">
            <v>279</v>
          </cell>
          <cell r="AA22">
            <v>194</v>
          </cell>
          <cell r="AB22">
            <v>852</v>
          </cell>
          <cell r="AC22">
            <v>4294.08</v>
          </cell>
          <cell r="AD22">
            <v>1</v>
          </cell>
        </row>
        <row r="23">
          <cell r="A23">
            <v>60006264</v>
          </cell>
          <cell r="B23" t="str">
            <v>HOUS RIST 8PF</v>
          </cell>
          <cell r="C23" t="str">
            <v>DALROAD</v>
          </cell>
          <cell r="E23">
            <v>22.43</v>
          </cell>
          <cell r="F23">
            <v>19.306752000000003</v>
          </cell>
          <cell r="G23" t="str">
            <v>No.</v>
          </cell>
          <cell r="H23">
            <v>1000</v>
          </cell>
          <cell r="I23" t="e">
            <v>#N/A</v>
          </cell>
          <cell r="J23">
            <v>268</v>
          </cell>
          <cell r="K23">
            <v>4025</v>
          </cell>
          <cell r="L23">
            <v>4293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605.5</v>
          </cell>
          <cell r="R23">
            <v>3687.5</v>
          </cell>
          <cell r="S23">
            <v>865</v>
          </cell>
          <cell r="T23">
            <v>-214</v>
          </cell>
          <cell r="U23">
            <v>-214</v>
          </cell>
          <cell r="V23">
            <v>0</v>
          </cell>
          <cell r="W23">
            <v>0</v>
          </cell>
          <cell r="X23">
            <v>3901.5</v>
          </cell>
          <cell r="Y23">
            <v>379</v>
          </cell>
          <cell r="Z23">
            <v>279</v>
          </cell>
          <cell r="AA23">
            <v>194</v>
          </cell>
          <cell r="AB23">
            <v>852</v>
          </cell>
          <cell r="AC23">
            <v>19110.36</v>
          </cell>
          <cell r="AD23">
            <v>1</v>
          </cell>
        </row>
        <row r="24">
          <cell r="A24">
            <v>60006265</v>
          </cell>
          <cell r="B24" t="str">
            <v>STPR RIST 8 PF-A</v>
          </cell>
          <cell r="C24" t="str">
            <v>DALROAD</v>
          </cell>
          <cell r="E24">
            <v>6.63</v>
          </cell>
          <cell r="F24">
            <v>5.71</v>
          </cell>
          <cell r="G24" t="str">
            <v>No.</v>
          </cell>
          <cell r="H24">
            <v>1000</v>
          </cell>
          <cell r="I24" t="e">
            <v>#N/A</v>
          </cell>
          <cell r="J24">
            <v>52</v>
          </cell>
          <cell r="K24">
            <v>3700</v>
          </cell>
          <cell r="L24">
            <v>3752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605.5</v>
          </cell>
          <cell r="R24">
            <v>3146.5</v>
          </cell>
          <cell r="S24">
            <v>865</v>
          </cell>
          <cell r="T24">
            <v>-214</v>
          </cell>
          <cell r="U24">
            <v>-214</v>
          </cell>
          <cell r="V24">
            <v>0</v>
          </cell>
          <cell r="W24">
            <v>0</v>
          </cell>
          <cell r="X24">
            <v>3360.5</v>
          </cell>
          <cell r="Y24">
            <v>379</v>
          </cell>
          <cell r="Z24">
            <v>279</v>
          </cell>
          <cell r="AA24">
            <v>194</v>
          </cell>
          <cell r="AB24">
            <v>852</v>
          </cell>
          <cell r="AC24">
            <v>5648.76</v>
          </cell>
          <cell r="AD24">
            <v>1</v>
          </cell>
        </row>
        <row r="25">
          <cell r="A25">
            <v>60006266</v>
          </cell>
          <cell r="B25" t="str">
            <v>STPR RIST 8PF-B</v>
          </cell>
          <cell r="C25" t="str">
            <v>DALROAD</v>
          </cell>
          <cell r="E25">
            <v>2.83</v>
          </cell>
          <cell r="F25">
            <v>2.44</v>
          </cell>
          <cell r="G25" t="str">
            <v>No.</v>
          </cell>
          <cell r="H25">
            <v>1000</v>
          </cell>
          <cell r="I25" t="e">
            <v>#N/A</v>
          </cell>
          <cell r="J25">
            <v>149</v>
          </cell>
          <cell r="K25">
            <v>3900</v>
          </cell>
          <cell r="L25">
            <v>4049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605.5</v>
          </cell>
          <cell r="R25">
            <v>3443.5</v>
          </cell>
          <cell r="S25">
            <v>865</v>
          </cell>
          <cell r="T25">
            <v>-214</v>
          </cell>
          <cell r="U25">
            <v>-214</v>
          </cell>
          <cell r="V25">
            <v>0</v>
          </cell>
          <cell r="W25">
            <v>0</v>
          </cell>
          <cell r="X25">
            <v>3657.5</v>
          </cell>
          <cell r="Y25">
            <v>379</v>
          </cell>
          <cell r="Z25">
            <v>279</v>
          </cell>
          <cell r="AA25">
            <v>194</v>
          </cell>
          <cell r="AB25">
            <v>852</v>
          </cell>
          <cell r="AC25">
            <v>2411.16</v>
          </cell>
          <cell r="AD25">
            <v>1</v>
          </cell>
        </row>
        <row r="26">
          <cell r="A26">
            <v>60006267</v>
          </cell>
          <cell r="B26" t="str">
            <v>HOUS RIST 9PF</v>
          </cell>
          <cell r="C26" t="str">
            <v>DALROAD</v>
          </cell>
          <cell r="E26">
            <v>25.31</v>
          </cell>
          <cell r="F26">
            <v>21.26</v>
          </cell>
          <cell r="G26" t="str">
            <v>No.</v>
          </cell>
          <cell r="H26">
            <v>1000</v>
          </cell>
          <cell r="I26" t="e">
            <v>#N/A</v>
          </cell>
          <cell r="J26">
            <v>221</v>
          </cell>
          <cell r="K26">
            <v>3900</v>
          </cell>
          <cell r="L26">
            <v>4121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605.5</v>
          </cell>
          <cell r="R26">
            <v>3515.5</v>
          </cell>
          <cell r="S26">
            <v>865</v>
          </cell>
          <cell r="T26">
            <v>-214</v>
          </cell>
          <cell r="U26">
            <v>-214</v>
          </cell>
          <cell r="V26">
            <v>0</v>
          </cell>
          <cell r="W26">
            <v>0</v>
          </cell>
          <cell r="X26">
            <v>3729.5</v>
          </cell>
          <cell r="Y26">
            <v>379</v>
          </cell>
          <cell r="Z26">
            <v>279</v>
          </cell>
          <cell r="AA26">
            <v>194</v>
          </cell>
          <cell r="AB26">
            <v>852</v>
          </cell>
          <cell r="AC26">
            <v>21564.12</v>
          </cell>
          <cell r="AD26">
            <v>1</v>
          </cell>
        </row>
        <row r="27">
          <cell r="A27">
            <v>60006268</v>
          </cell>
          <cell r="B27" t="str">
            <v>STPR RIST 9PF-A</v>
          </cell>
          <cell r="C27" t="str">
            <v>DALROAD</v>
          </cell>
          <cell r="E27">
            <v>4.0199999999999996</v>
          </cell>
          <cell r="F27">
            <v>3.44</v>
          </cell>
          <cell r="G27" t="str">
            <v>No.</v>
          </cell>
          <cell r="H27">
            <v>1000</v>
          </cell>
          <cell r="I27" t="e">
            <v>#N/A</v>
          </cell>
          <cell r="J27">
            <v>188</v>
          </cell>
          <cell r="K27">
            <v>3800</v>
          </cell>
          <cell r="L27">
            <v>3988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605.5</v>
          </cell>
          <cell r="R27">
            <v>3382.5</v>
          </cell>
          <cell r="S27">
            <v>865</v>
          </cell>
          <cell r="T27">
            <v>-214</v>
          </cell>
          <cell r="U27">
            <v>-214</v>
          </cell>
          <cell r="V27">
            <v>0</v>
          </cell>
          <cell r="W27">
            <v>0</v>
          </cell>
          <cell r="X27">
            <v>3596.5</v>
          </cell>
          <cell r="Y27">
            <v>379</v>
          </cell>
          <cell r="Z27">
            <v>279</v>
          </cell>
          <cell r="AA27">
            <v>194</v>
          </cell>
          <cell r="AB27">
            <v>852</v>
          </cell>
          <cell r="AC27">
            <v>3425.0399999999995</v>
          </cell>
          <cell r="AD27">
            <v>1</v>
          </cell>
        </row>
        <row r="28">
          <cell r="A28">
            <v>60006269</v>
          </cell>
          <cell r="B28" t="str">
            <v>STPR RIST 9PF-B</v>
          </cell>
          <cell r="C28" t="str">
            <v>DALROAD</v>
          </cell>
          <cell r="E28">
            <v>3.98</v>
          </cell>
          <cell r="F28">
            <v>3.98</v>
          </cell>
          <cell r="G28" t="str">
            <v>No.</v>
          </cell>
          <cell r="H28">
            <v>1000</v>
          </cell>
          <cell r="I28" t="e">
            <v>#N/A</v>
          </cell>
          <cell r="J28">
            <v>413</v>
          </cell>
          <cell r="K28">
            <v>6755</v>
          </cell>
          <cell r="L28">
            <v>7168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605.5</v>
          </cell>
          <cell r="R28">
            <v>6562.5</v>
          </cell>
          <cell r="S28">
            <v>865</v>
          </cell>
          <cell r="T28">
            <v>-214</v>
          </cell>
          <cell r="U28">
            <v>-214</v>
          </cell>
          <cell r="V28">
            <v>0</v>
          </cell>
          <cell r="W28">
            <v>0</v>
          </cell>
          <cell r="X28">
            <v>6776.5</v>
          </cell>
          <cell r="Y28">
            <v>379</v>
          </cell>
          <cell r="Z28">
            <v>279</v>
          </cell>
          <cell r="AA28">
            <v>194</v>
          </cell>
          <cell r="AB28">
            <v>852</v>
          </cell>
          <cell r="AC28">
            <v>3390.96</v>
          </cell>
          <cell r="AD28">
            <v>1</v>
          </cell>
        </row>
        <row r="29">
          <cell r="A29">
            <v>80002234</v>
          </cell>
          <cell r="B29" t="str">
            <v>TER. RIST-FS</v>
          </cell>
          <cell r="C29" t="str">
            <v>DALROAD</v>
          </cell>
          <cell r="E29">
            <v>2.02</v>
          </cell>
          <cell r="F29">
            <v>1.84</v>
          </cell>
          <cell r="G29" t="str">
            <v>No.</v>
          </cell>
          <cell r="H29">
            <v>1500</v>
          </cell>
          <cell r="I29" t="e">
            <v>#N/A</v>
          </cell>
          <cell r="J29">
            <v>0</v>
          </cell>
          <cell r="K29">
            <v>81000</v>
          </cell>
          <cell r="L29">
            <v>81000</v>
          </cell>
          <cell r="M29">
            <v>10500</v>
          </cell>
          <cell r="N29">
            <v>10500</v>
          </cell>
          <cell r="O29">
            <v>0</v>
          </cell>
          <cell r="P29">
            <v>10500</v>
          </cell>
          <cell r="Q29">
            <v>10017</v>
          </cell>
          <cell r="R29">
            <v>81483</v>
          </cell>
          <cell r="S29">
            <v>14310</v>
          </cell>
          <cell r="T29">
            <v>-3730</v>
          </cell>
          <cell r="U29">
            <v>-3730</v>
          </cell>
          <cell r="V29">
            <v>0</v>
          </cell>
          <cell r="W29">
            <v>0</v>
          </cell>
          <cell r="X29">
            <v>85213</v>
          </cell>
          <cell r="Y29">
            <v>6211</v>
          </cell>
          <cell r="Z29">
            <v>4661</v>
          </cell>
          <cell r="AA29">
            <v>3296</v>
          </cell>
          <cell r="AB29">
            <v>14168</v>
          </cell>
          <cell r="AC29">
            <v>28619.360000000001</v>
          </cell>
          <cell r="AD29">
            <v>1</v>
          </cell>
        </row>
        <row r="30">
          <cell r="A30">
            <v>80002683</v>
          </cell>
          <cell r="B30" t="str">
            <v>TER. RIST-FM</v>
          </cell>
          <cell r="C30" t="str">
            <v>DALROAD</v>
          </cell>
          <cell r="E30">
            <v>3.64</v>
          </cell>
          <cell r="F30">
            <v>3.64</v>
          </cell>
          <cell r="G30" t="str">
            <v>No.</v>
          </cell>
          <cell r="H30">
            <v>1500</v>
          </cell>
          <cell r="I30" t="e">
            <v>#N/A</v>
          </cell>
          <cell r="J30">
            <v>0</v>
          </cell>
          <cell r="K30">
            <v>19500</v>
          </cell>
          <cell r="L30">
            <v>19500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1141</v>
          </cell>
          <cell r="R30">
            <v>18359</v>
          </cell>
          <cell r="S30">
            <v>1630</v>
          </cell>
          <cell r="T30">
            <v>-485</v>
          </cell>
          <cell r="U30">
            <v>-485</v>
          </cell>
          <cell r="V30">
            <v>0</v>
          </cell>
          <cell r="W30">
            <v>0</v>
          </cell>
          <cell r="X30">
            <v>18844</v>
          </cell>
          <cell r="Y30">
            <v>698</v>
          </cell>
          <cell r="Z30">
            <v>548</v>
          </cell>
          <cell r="AA30">
            <v>383</v>
          </cell>
          <cell r="AB30">
            <v>1629</v>
          </cell>
          <cell r="AC30">
            <v>5929.56</v>
          </cell>
          <cell r="AD30">
            <v>1</v>
          </cell>
        </row>
        <row r="31">
          <cell r="A31" t="str">
            <v>PA01070201</v>
          </cell>
          <cell r="B31" t="str">
            <v>Corr.Box (40*40*40)Cu.Cm. Ordinary.</v>
          </cell>
          <cell r="C31" t="str">
            <v>Exel</v>
          </cell>
          <cell r="E31">
            <v>26</v>
          </cell>
          <cell r="F31">
            <v>26</v>
          </cell>
          <cell r="G31" t="str">
            <v>No.</v>
          </cell>
          <cell r="H31">
            <v>100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1720.0329999999999</v>
          </cell>
          <cell r="R31">
            <v>-1720.0329999999999</v>
          </cell>
          <cell r="S31">
            <v>2457.19</v>
          </cell>
          <cell r="T31">
            <v>91</v>
          </cell>
          <cell r="U31">
            <v>828.15700000000015</v>
          </cell>
          <cell r="V31">
            <v>2548.19</v>
          </cell>
          <cell r="W31">
            <v>2600</v>
          </cell>
          <cell r="X31">
            <v>51.809999999999945</v>
          </cell>
          <cell r="Y31">
            <v>789.91</v>
          </cell>
          <cell r="Z31">
            <v>705.71</v>
          </cell>
          <cell r="AA31">
            <v>624.54</v>
          </cell>
          <cell r="AB31">
            <v>2120.16</v>
          </cell>
          <cell r="AC31">
            <v>55124.159999999996</v>
          </cell>
          <cell r="AD31">
            <v>1</v>
          </cell>
        </row>
        <row r="32">
          <cell r="A32" t="str">
            <v>PA01070202</v>
          </cell>
          <cell r="B32" t="str">
            <v>Corr.Box (40*40*40)Cu.Cm cloth</v>
          </cell>
          <cell r="C32" t="str">
            <v>Exel</v>
          </cell>
          <cell r="E32">
            <v>24.25</v>
          </cell>
          <cell r="F32" t="e">
            <v>#N/A</v>
          </cell>
          <cell r="G32" t="str">
            <v>No.</v>
          </cell>
          <cell r="H32">
            <v>100</v>
          </cell>
          <cell r="K32">
            <v>20</v>
          </cell>
          <cell r="L32">
            <v>20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88.2</v>
          </cell>
          <cell r="R32">
            <v>-68.2</v>
          </cell>
          <cell r="S32">
            <v>126.00000000000001</v>
          </cell>
          <cell r="T32">
            <v>-34</v>
          </cell>
          <cell r="U32">
            <v>-34</v>
          </cell>
          <cell r="V32">
            <v>0</v>
          </cell>
          <cell r="W32">
            <v>0</v>
          </cell>
          <cell r="X32">
            <v>-34.200000000000003</v>
          </cell>
          <cell r="Y32">
            <v>43.33</v>
          </cell>
          <cell r="Z32">
            <v>43.33</v>
          </cell>
          <cell r="AA32">
            <v>34.83</v>
          </cell>
          <cell r="AB32">
            <v>121.49</v>
          </cell>
          <cell r="AC32">
            <v>2946.1324999999997</v>
          </cell>
          <cell r="AD32">
            <v>1</v>
          </cell>
        </row>
        <row r="33">
          <cell r="A33">
            <v>62600041</v>
          </cell>
          <cell r="B33" t="str">
            <v>CAP 201017</v>
          </cell>
          <cell r="C33" t="str">
            <v>harish</v>
          </cell>
          <cell r="E33">
            <v>0.59</v>
          </cell>
          <cell r="F33">
            <v>0.59</v>
          </cell>
          <cell r="G33" t="str">
            <v>No.</v>
          </cell>
          <cell r="H33">
            <v>1000</v>
          </cell>
          <cell r="I33" t="e">
            <v>#N/A</v>
          </cell>
          <cell r="J33">
            <v>0</v>
          </cell>
          <cell r="K33">
            <v>21655</v>
          </cell>
          <cell r="L33">
            <v>21655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700</v>
          </cell>
          <cell r="R33">
            <v>20955</v>
          </cell>
          <cell r="S33">
            <v>1000.0000000000001</v>
          </cell>
          <cell r="T33">
            <v>-300</v>
          </cell>
          <cell r="U33">
            <v>-300</v>
          </cell>
          <cell r="V33">
            <v>0</v>
          </cell>
          <cell r="W33">
            <v>0</v>
          </cell>
          <cell r="X33">
            <v>21255</v>
          </cell>
          <cell r="Y33">
            <v>833</v>
          </cell>
          <cell r="Z33">
            <v>833</v>
          </cell>
          <cell r="AA33">
            <v>833</v>
          </cell>
          <cell r="AB33">
            <v>2499</v>
          </cell>
          <cell r="AC33">
            <v>1474.4099999999999</v>
          </cell>
          <cell r="AD33">
            <v>1</v>
          </cell>
        </row>
        <row r="34">
          <cell r="A34">
            <v>40000061</v>
          </cell>
          <cell r="B34" t="str">
            <v>TEROSTAT ADHESIVE TAPE</v>
          </cell>
          <cell r="C34" t="str">
            <v>HENKEL</v>
          </cell>
          <cell r="E34">
            <v>26.27</v>
          </cell>
          <cell r="F34">
            <v>26.27</v>
          </cell>
          <cell r="G34" t="str">
            <v>Kg</v>
          </cell>
          <cell r="H34">
            <v>100</v>
          </cell>
          <cell r="I34" t="e">
            <v>#N/A</v>
          </cell>
          <cell r="J34">
            <v>0</v>
          </cell>
          <cell r="L34">
            <v>0</v>
          </cell>
          <cell r="M34">
            <v>1400</v>
          </cell>
          <cell r="N34">
            <v>1400</v>
          </cell>
          <cell r="O34">
            <v>0</v>
          </cell>
          <cell r="P34">
            <v>1400</v>
          </cell>
          <cell r="Q34">
            <v>444.5</v>
          </cell>
          <cell r="R34">
            <v>955.5</v>
          </cell>
          <cell r="S34">
            <v>635</v>
          </cell>
          <cell r="T34">
            <v>78</v>
          </cell>
          <cell r="U34">
            <v>268.5</v>
          </cell>
          <cell r="V34">
            <v>-687</v>
          </cell>
          <cell r="W34">
            <v>0</v>
          </cell>
          <cell r="X34">
            <v>687</v>
          </cell>
          <cell r="Y34">
            <v>93.14</v>
          </cell>
          <cell r="Z34">
            <v>93.14</v>
          </cell>
          <cell r="AA34">
            <v>93.14</v>
          </cell>
          <cell r="AB34">
            <v>279.42</v>
          </cell>
          <cell r="AC34">
            <v>7340.3634000000002</v>
          </cell>
          <cell r="AD34">
            <v>1</v>
          </cell>
        </row>
        <row r="35">
          <cell r="A35">
            <v>70007505</v>
          </cell>
          <cell r="B35" t="str">
            <v>GROMMET  7505</v>
          </cell>
          <cell r="C35" t="str">
            <v>Imperial</v>
          </cell>
          <cell r="E35">
            <v>2.52</v>
          </cell>
          <cell r="F35">
            <v>2.5299999999999998</v>
          </cell>
          <cell r="G35" t="str">
            <v>No.</v>
          </cell>
          <cell r="H35">
            <v>100</v>
          </cell>
          <cell r="I35" t="e">
            <v>#N/A</v>
          </cell>
          <cell r="J35">
            <v>170</v>
          </cell>
          <cell r="K35">
            <v>426</v>
          </cell>
          <cell r="L35">
            <v>596</v>
          </cell>
          <cell r="M35">
            <v>1750</v>
          </cell>
          <cell r="N35">
            <v>1800</v>
          </cell>
          <cell r="O35">
            <v>0</v>
          </cell>
          <cell r="P35">
            <v>1800</v>
          </cell>
          <cell r="Q35">
            <v>1225</v>
          </cell>
          <cell r="R35">
            <v>1171</v>
          </cell>
          <cell r="S35">
            <v>1750</v>
          </cell>
          <cell r="T35">
            <v>-835</v>
          </cell>
          <cell r="U35">
            <v>-835</v>
          </cell>
          <cell r="V35">
            <v>0</v>
          </cell>
          <cell r="W35">
            <v>0</v>
          </cell>
          <cell r="X35">
            <v>2006</v>
          </cell>
          <cell r="Y35">
            <v>600</v>
          </cell>
          <cell r="Z35">
            <v>600</v>
          </cell>
          <cell r="AA35">
            <v>600</v>
          </cell>
          <cell r="AB35">
            <v>1800</v>
          </cell>
          <cell r="AC35">
            <v>4536</v>
          </cell>
          <cell r="AD35">
            <v>1</v>
          </cell>
        </row>
        <row r="36">
          <cell r="A36">
            <v>62603700</v>
          </cell>
          <cell r="B36" t="str">
            <v>CAP IN0854283700</v>
          </cell>
          <cell r="C36" t="str">
            <v>INARCA</v>
          </cell>
          <cell r="E36">
            <v>0.42</v>
          </cell>
          <cell r="F36" t="e">
            <v>#N/A</v>
          </cell>
          <cell r="G36" t="str">
            <v>No.</v>
          </cell>
          <cell r="H36">
            <v>5000</v>
          </cell>
          <cell r="I36" t="e">
            <v>#N/A</v>
          </cell>
          <cell r="J36">
            <v>1099</v>
          </cell>
          <cell r="K36">
            <v>9000</v>
          </cell>
          <cell r="L36">
            <v>10099</v>
          </cell>
          <cell r="M36">
            <v>21000</v>
          </cell>
          <cell r="N36">
            <v>25000</v>
          </cell>
          <cell r="O36">
            <v>0</v>
          </cell>
          <cell r="P36">
            <v>25000</v>
          </cell>
          <cell r="Q36">
            <v>22540</v>
          </cell>
          <cell r="R36">
            <v>12559</v>
          </cell>
          <cell r="S36">
            <v>32200.000000000004</v>
          </cell>
          <cell r="T36">
            <v>-9200</v>
          </cell>
          <cell r="U36">
            <v>-9200</v>
          </cell>
          <cell r="V36">
            <v>0</v>
          </cell>
          <cell r="W36">
            <v>0</v>
          </cell>
          <cell r="X36">
            <v>21759</v>
          </cell>
          <cell r="Y36">
            <v>11500</v>
          </cell>
          <cell r="Z36">
            <v>11500</v>
          </cell>
          <cell r="AA36">
            <v>9200</v>
          </cell>
          <cell r="AB36">
            <v>32200</v>
          </cell>
          <cell r="AC36">
            <v>13524</v>
          </cell>
          <cell r="AD36">
            <v>1</v>
          </cell>
        </row>
        <row r="37">
          <cell r="A37">
            <v>80005101</v>
          </cell>
          <cell r="B37" t="str">
            <v>TER IN0011365101</v>
          </cell>
          <cell r="C37" t="str">
            <v>INARCA</v>
          </cell>
          <cell r="E37">
            <v>0.81</v>
          </cell>
          <cell r="F37">
            <v>0.72</v>
          </cell>
          <cell r="G37" t="str">
            <v>No.</v>
          </cell>
          <cell r="H37">
            <v>10000</v>
          </cell>
          <cell r="I37" t="e">
            <v>#N/A</v>
          </cell>
          <cell r="J37">
            <v>1000</v>
          </cell>
          <cell r="K37">
            <v>75000</v>
          </cell>
          <cell r="L37">
            <v>76000</v>
          </cell>
          <cell r="M37">
            <v>14000</v>
          </cell>
          <cell r="N37">
            <v>20000</v>
          </cell>
          <cell r="O37">
            <v>0</v>
          </cell>
          <cell r="P37">
            <v>20000</v>
          </cell>
          <cell r="Q37">
            <v>17640</v>
          </cell>
          <cell r="R37">
            <v>78360</v>
          </cell>
          <cell r="S37">
            <v>25200</v>
          </cell>
          <cell r="T37">
            <v>-7200</v>
          </cell>
          <cell r="U37">
            <v>-7200</v>
          </cell>
          <cell r="V37">
            <v>0</v>
          </cell>
          <cell r="W37">
            <v>0</v>
          </cell>
          <cell r="X37">
            <v>85560</v>
          </cell>
          <cell r="Y37">
            <v>9000</v>
          </cell>
          <cell r="Z37">
            <v>9000</v>
          </cell>
          <cell r="AA37">
            <v>7200</v>
          </cell>
          <cell r="AB37">
            <v>25200</v>
          </cell>
          <cell r="AC37">
            <v>20412</v>
          </cell>
          <cell r="AD37">
            <v>1</v>
          </cell>
        </row>
        <row r="38">
          <cell r="A38">
            <v>80005120</v>
          </cell>
          <cell r="B38" t="str">
            <v>TER IN 0011364101</v>
          </cell>
          <cell r="C38" t="str">
            <v>INARCA</v>
          </cell>
          <cell r="E38">
            <v>0.73</v>
          </cell>
          <cell r="F38">
            <v>0.62</v>
          </cell>
          <cell r="G38" t="str">
            <v>No.</v>
          </cell>
          <cell r="H38">
            <v>10000</v>
          </cell>
          <cell r="I38" t="e">
            <v>#N/A</v>
          </cell>
          <cell r="J38">
            <v>6000</v>
          </cell>
          <cell r="K38">
            <v>25000</v>
          </cell>
          <cell r="L38">
            <v>31000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4900</v>
          </cell>
          <cell r="R38">
            <v>26100</v>
          </cell>
          <cell r="S38">
            <v>7000</v>
          </cell>
          <cell r="T38">
            <v>-2000</v>
          </cell>
          <cell r="U38">
            <v>-2000</v>
          </cell>
          <cell r="V38">
            <v>0</v>
          </cell>
          <cell r="W38">
            <v>0</v>
          </cell>
          <cell r="X38">
            <v>28100</v>
          </cell>
          <cell r="Y38">
            <v>2500</v>
          </cell>
          <cell r="Z38">
            <v>2500</v>
          </cell>
          <cell r="AA38">
            <v>2000</v>
          </cell>
          <cell r="AB38">
            <v>7000</v>
          </cell>
          <cell r="AC38">
            <v>5110</v>
          </cell>
          <cell r="AD38">
            <v>1</v>
          </cell>
        </row>
        <row r="39">
          <cell r="A39">
            <v>80007201</v>
          </cell>
          <cell r="B39" t="str">
            <v>Ter. IN 0010587201</v>
          </cell>
          <cell r="C39" t="str">
            <v>INARCA</v>
          </cell>
          <cell r="E39">
            <v>0.39</v>
          </cell>
          <cell r="F39">
            <v>0.55000000000000004</v>
          </cell>
          <cell r="G39" t="str">
            <v>No.</v>
          </cell>
          <cell r="H39">
            <v>10000</v>
          </cell>
          <cell r="I39" t="e">
            <v>#N/A</v>
          </cell>
          <cell r="J39">
            <v>11500</v>
          </cell>
          <cell r="K39">
            <v>50000</v>
          </cell>
          <cell r="L39">
            <v>61500</v>
          </cell>
          <cell r="M39">
            <v>14000</v>
          </cell>
          <cell r="N39">
            <v>20000</v>
          </cell>
          <cell r="O39">
            <v>0</v>
          </cell>
          <cell r="P39">
            <v>20000</v>
          </cell>
          <cell r="Q39">
            <v>11648</v>
          </cell>
          <cell r="R39">
            <v>69852</v>
          </cell>
          <cell r="S39">
            <v>16640</v>
          </cell>
          <cell r="T39">
            <v>-4935</v>
          </cell>
          <cell r="U39">
            <v>-4935</v>
          </cell>
          <cell r="V39">
            <v>0</v>
          </cell>
          <cell r="W39">
            <v>0</v>
          </cell>
          <cell r="X39">
            <v>74787</v>
          </cell>
          <cell r="Y39">
            <v>6665</v>
          </cell>
          <cell r="Z39">
            <v>6665</v>
          </cell>
          <cell r="AA39">
            <v>6265</v>
          </cell>
          <cell r="AB39">
            <v>19595</v>
          </cell>
          <cell r="AC39">
            <v>7642.05</v>
          </cell>
          <cell r="AD39">
            <v>1</v>
          </cell>
        </row>
        <row r="40">
          <cell r="A40">
            <v>69004411</v>
          </cell>
          <cell r="B40" t="str">
            <v>BINDER BAJAJ 05191027</v>
          </cell>
          <cell r="C40" t="str">
            <v>Jaggy Industries -Aurangabad</v>
          </cell>
          <cell r="E40">
            <v>0.41</v>
          </cell>
          <cell r="F40">
            <v>0.41</v>
          </cell>
          <cell r="G40" t="str">
            <v>No.</v>
          </cell>
          <cell r="H40">
            <v>2000</v>
          </cell>
          <cell r="I40" t="e">
            <v>#N/A</v>
          </cell>
          <cell r="J40">
            <v>0</v>
          </cell>
          <cell r="K40">
            <v>15533</v>
          </cell>
          <cell r="L40">
            <v>15533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700</v>
          </cell>
          <cell r="R40">
            <v>14833</v>
          </cell>
          <cell r="S40">
            <v>1000.0000000000001</v>
          </cell>
          <cell r="T40">
            <v>-300</v>
          </cell>
          <cell r="U40">
            <v>-300</v>
          </cell>
          <cell r="V40">
            <v>0</v>
          </cell>
          <cell r="W40">
            <v>0</v>
          </cell>
          <cell r="X40">
            <v>15133</v>
          </cell>
          <cell r="Y40">
            <v>833</v>
          </cell>
          <cell r="Z40">
            <v>833</v>
          </cell>
          <cell r="AA40">
            <v>833</v>
          </cell>
          <cell r="AB40">
            <v>2499</v>
          </cell>
          <cell r="AC40">
            <v>1024.5899999999999</v>
          </cell>
          <cell r="AD40">
            <v>1</v>
          </cell>
        </row>
        <row r="41">
          <cell r="A41">
            <v>80009908</v>
          </cell>
          <cell r="B41" t="str">
            <v>TER. MFM(CRIMPED TERMINAL)</v>
          </cell>
          <cell r="C41" t="str">
            <v>JP ELEC</v>
          </cell>
          <cell r="E41">
            <v>1.4</v>
          </cell>
          <cell r="F41">
            <v>1.456</v>
          </cell>
          <cell r="G41" t="str">
            <v>No.</v>
          </cell>
          <cell r="H41">
            <v>25000</v>
          </cell>
          <cell r="I41" t="e">
            <v>#N/A</v>
          </cell>
          <cell r="J41">
            <v>2000</v>
          </cell>
          <cell r="K41">
            <v>24000</v>
          </cell>
          <cell r="L41">
            <v>26000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10269</v>
          </cell>
          <cell r="R41">
            <v>15731</v>
          </cell>
          <cell r="S41">
            <v>14670.000000000002</v>
          </cell>
          <cell r="T41">
            <v>-8101</v>
          </cell>
          <cell r="U41">
            <v>-8101</v>
          </cell>
          <cell r="V41">
            <v>0</v>
          </cell>
          <cell r="W41">
            <v>0</v>
          </cell>
          <cell r="X41">
            <v>23832</v>
          </cell>
          <cell r="Y41">
            <v>4920</v>
          </cell>
          <cell r="Z41">
            <v>4920</v>
          </cell>
          <cell r="AA41">
            <v>4920</v>
          </cell>
          <cell r="AB41">
            <v>14760</v>
          </cell>
          <cell r="AC41">
            <v>20664</v>
          </cell>
          <cell r="AD41">
            <v>1</v>
          </cell>
        </row>
        <row r="42">
          <cell r="A42">
            <v>60000281</v>
          </cell>
          <cell r="B42" t="str">
            <v>HOU. MG 610281 (KET)</v>
          </cell>
          <cell r="C42" t="str">
            <v>KET- Korea</v>
          </cell>
          <cell r="E42">
            <v>3.08</v>
          </cell>
          <cell r="F42">
            <v>3.08</v>
          </cell>
          <cell r="G42" t="str">
            <v>No.</v>
          </cell>
          <cell r="H42">
            <v>2000</v>
          </cell>
          <cell r="I42" t="e">
            <v>#N/A</v>
          </cell>
          <cell r="J42">
            <v>0</v>
          </cell>
          <cell r="K42">
            <v>1800</v>
          </cell>
          <cell r="L42">
            <v>1800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245</v>
          </cell>
          <cell r="R42">
            <v>1555</v>
          </cell>
          <cell r="S42">
            <v>350</v>
          </cell>
          <cell r="T42">
            <v>-350</v>
          </cell>
          <cell r="U42">
            <v>-350</v>
          </cell>
          <cell r="V42">
            <v>0</v>
          </cell>
          <cell r="W42">
            <v>0</v>
          </cell>
          <cell r="X42">
            <v>1905</v>
          </cell>
          <cell r="Y42">
            <v>100</v>
          </cell>
          <cell r="Z42">
            <v>100</v>
          </cell>
          <cell r="AA42">
            <v>100</v>
          </cell>
          <cell r="AB42">
            <v>300</v>
          </cell>
          <cell r="AC42">
            <v>924</v>
          </cell>
          <cell r="AD42">
            <v>1</v>
          </cell>
        </row>
        <row r="43">
          <cell r="A43">
            <v>60000282</v>
          </cell>
          <cell r="B43" t="str">
            <v>HOU. MG 620282 (KET)</v>
          </cell>
          <cell r="C43" t="str">
            <v>KET- Korea</v>
          </cell>
          <cell r="E43">
            <v>3.37</v>
          </cell>
          <cell r="F43">
            <v>3.37</v>
          </cell>
          <cell r="G43" t="str">
            <v>No.</v>
          </cell>
          <cell r="H43">
            <v>2000</v>
          </cell>
          <cell r="I43" t="e">
            <v>#N/A</v>
          </cell>
          <cell r="J43">
            <v>628</v>
          </cell>
          <cell r="K43">
            <v>2808</v>
          </cell>
          <cell r="L43">
            <v>3436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245</v>
          </cell>
          <cell r="R43">
            <v>3191</v>
          </cell>
          <cell r="S43">
            <v>350</v>
          </cell>
          <cell r="T43">
            <v>-5</v>
          </cell>
          <cell r="U43">
            <v>-5</v>
          </cell>
          <cell r="V43">
            <v>0</v>
          </cell>
          <cell r="W43">
            <v>0</v>
          </cell>
          <cell r="X43">
            <v>3196</v>
          </cell>
          <cell r="Y43">
            <v>100</v>
          </cell>
          <cell r="Z43">
            <v>100</v>
          </cell>
          <cell r="AA43">
            <v>100</v>
          </cell>
          <cell r="AB43">
            <v>300</v>
          </cell>
          <cell r="AC43">
            <v>1011</v>
          </cell>
          <cell r="AD43">
            <v>1</v>
          </cell>
        </row>
        <row r="44">
          <cell r="A44">
            <v>82404412</v>
          </cell>
          <cell r="B44" t="str">
            <v>MT090F-S 0.3 NEW</v>
          </cell>
          <cell r="C44" t="str">
            <v>KET(ST730365-3)</v>
          </cell>
          <cell r="E44">
            <v>0.72</v>
          </cell>
          <cell r="F44">
            <v>0.72</v>
          </cell>
          <cell r="G44" t="str">
            <v>No.</v>
          </cell>
          <cell r="H44">
            <v>5000</v>
          </cell>
          <cell r="I44" t="e">
            <v>#N/A</v>
          </cell>
          <cell r="J44">
            <v>0</v>
          </cell>
          <cell r="K44">
            <v>23521</v>
          </cell>
          <cell r="L44">
            <v>23521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140</v>
          </cell>
          <cell r="R44">
            <v>23381</v>
          </cell>
          <cell r="S44">
            <v>200</v>
          </cell>
          <cell r="T44">
            <v>224</v>
          </cell>
          <cell r="U44">
            <v>284</v>
          </cell>
          <cell r="V44">
            <v>-23097</v>
          </cell>
          <cell r="W44">
            <v>0</v>
          </cell>
          <cell r="X44">
            <v>23097</v>
          </cell>
          <cell r="Y44">
            <v>240</v>
          </cell>
          <cell r="Z44">
            <v>140</v>
          </cell>
          <cell r="AA44">
            <v>10</v>
          </cell>
          <cell r="AB44">
            <v>390</v>
          </cell>
          <cell r="AC44">
            <v>280.8</v>
          </cell>
          <cell r="AD44">
            <v>1</v>
          </cell>
        </row>
        <row r="45">
          <cell r="A45">
            <v>82424068</v>
          </cell>
          <cell r="B45" t="str">
            <v>TER.HSG FBF-1-L</v>
          </cell>
          <cell r="C45" t="str">
            <v>KET(ST730372-1)</v>
          </cell>
          <cell r="E45">
            <v>1.83</v>
          </cell>
          <cell r="F45">
            <v>1.83</v>
          </cell>
          <cell r="G45" t="str">
            <v>No.</v>
          </cell>
          <cell r="H45">
            <v>2500</v>
          </cell>
          <cell r="I45" t="e">
            <v>#N/A</v>
          </cell>
          <cell r="J45">
            <v>5875</v>
          </cell>
          <cell r="K45">
            <v>40000</v>
          </cell>
          <cell r="L45">
            <v>45875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6294.4</v>
          </cell>
          <cell r="R45">
            <v>39580.6</v>
          </cell>
          <cell r="S45">
            <v>8992</v>
          </cell>
          <cell r="T45">
            <v>254</v>
          </cell>
          <cell r="U45">
            <v>2951.6000000000004</v>
          </cell>
          <cell r="V45">
            <v>-36629</v>
          </cell>
          <cell r="W45">
            <v>0</v>
          </cell>
          <cell r="X45">
            <v>36629</v>
          </cell>
          <cell r="Y45">
            <v>2049</v>
          </cell>
          <cell r="Z45">
            <v>2049</v>
          </cell>
          <cell r="AA45">
            <v>2049</v>
          </cell>
          <cell r="AB45">
            <v>6147</v>
          </cell>
          <cell r="AC45">
            <v>11249.01</v>
          </cell>
          <cell r="AD45">
            <v>1</v>
          </cell>
        </row>
        <row r="46">
          <cell r="A46">
            <v>82424010</v>
          </cell>
          <cell r="B46" t="str">
            <v>TERMINAL FBTOUCH L F-1</v>
          </cell>
          <cell r="C46" t="str">
            <v>KET(ST730374-1)</v>
          </cell>
          <cell r="E46">
            <v>1.26</v>
          </cell>
          <cell r="F46">
            <v>1.26</v>
          </cell>
          <cell r="G46" t="str">
            <v>No.</v>
          </cell>
          <cell r="H46">
            <v>2000</v>
          </cell>
          <cell r="I46" t="e">
            <v>#N/A</v>
          </cell>
          <cell r="J46">
            <v>0</v>
          </cell>
          <cell r="K46">
            <v>26500</v>
          </cell>
          <cell r="L46">
            <v>26500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7170.1</v>
          </cell>
          <cell r="R46">
            <v>19329.900000000001</v>
          </cell>
          <cell r="S46">
            <v>10243.000000000002</v>
          </cell>
          <cell r="T46">
            <v>-723</v>
          </cell>
          <cell r="U46">
            <v>-723</v>
          </cell>
          <cell r="V46">
            <v>0</v>
          </cell>
          <cell r="W46">
            <v>0</v>
          </cell>
          <cell r="X46">
            <v>20052.900000000001</v>
          </cell>
          <cell r="Y46">
            <v>2951</v>
          </cell>
          <cell r="Z46">
            <v>2751</v>
          </cell>
          <cell r="AA46">
            <v>2501</v>
          </cell>
          <cell r="AB46">
            <v>8203</v>
          </cell>
          <cell r="AC46">
            <v>10335.780000000001</v>
          </cell>
          <cell r="AD46">
            <v>1</v>
          </cell>
        </row>
        <row r="47">
          <cell r="A47">
            <v>82424050</v>
          </cell>
          <cell r="B47" t="str">
            <v>TER. HSG FB TOUCH F-1</v>
          </cell>
          <cell r="C47" t="str">
            <v>KET(ST730457-1)</v>
          </cell>
          <cell r="E47">
            <v>0.83</v>
          </cell>
          <cell r="F47">
            <v>0.83</v>
          </cell>
          <cell r="G47" t="str">
            <v>No.</v>
          </cell>
          <cell r="H47">
            <v>2000</v>
          </cell>
          <cell r="I47" t="e">
            <v>#N/A</v>
          </cell>
          <cell r="J47">
            <v>2155</v>
          </cell>
          <cell r="K47">
            <v>45000</v>
          </cell>
          <cell r="L47">
            <v>47155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35</v>
          </cell>
          <cell r="R47">
            <v>47120</v>
          </cell>
          <cell r="S47">
            <v>50</v>
          </cell>
          <cell r="T47">
            <v>-109</v>
          </cell>
          <cell r="U47">
            <v>-109</v>
          </cell>
          <cell r="V47">
            <v>0</v>
          </cell>
          <cell r="W47">
            <v>0</v>
          </cell>
          <cell r="X47">
            <v>47229</v>
          </cell>
          <cell r="Y47">
            <v>38</v>
          </cell>
          <cell r="Z47">
            <v>38</v>
          </cell>
          <cell r="AA47">
            <v>38</v>
          </cell>
          <cell r="AB47">
            <v>114</v>
          </cell>
          <cell r="AC47">
            <v>94.61999999999999</v>
          </cell>
          <cell r="AD47">
            <v>1</v>
          </cell>
        </row>
        <row r="48">
          <cell r="A48">
            <v>82354050</v>
          </cell>
          <cell r="B48" t="str">
            <v>TERMINAL FBM 1</v>
          </cell>
          <cell r="C48" t="str">
            <v>KET(ST740109-1)</v>
          </cell>
          <cell r="E48">
            <v>1.45</v>
          </cell>
          <cell r="F48">
            <v>1.45</v>
          </cell>
          <cell r="G48" t="str">
            <v>No.</v>
          </cell>
          <cell r="H48">
            <v>2000</v>
          </cell>
          <cell r="I48" t="e">
            <v>#N/A</v>
          </cell>
          <cell r="J48">
            <v>0</v>
          </cell>
          <cell r="K48">
            <v>25850</v>
          </cell>
          <cell r="L48">
            <v>25850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248.5</v>
          </cell>
          <cell r="R48">
            <v>25601.5</v>
          </cell>
          <cell r="S48">
            <v>355</v>
          </cell>
          <cell r="T48">
            <v>22</v>
          </cell>
          <cell r="U48">
            <v>128.5</v>
          </cell>
          <cell r="V48">
            <v>-25473</v>
          </cell>
          <cell r="W48">
            <v>0</v>
          </cell>
          <cell r="X48">
            <v>25473</v>
          </cell>
          <cell r="Y48">
            <v>230</v>
          </cell>
          <cell r="Z48">
            <v>130</v>
          </cell>
          <cell r="AA48">
            <v>5</v>
          </cell>
          <cell r="AB48">
            <v>365</v>
          </cell>
          <cell r="AC48">
            <v>529.25</v>
          </cell>
          <cell r="AD48">
            <v>1</v>
          </cell>
        </row>
        <row r="49">
          <cell r="A49">
            <v>82304060</v>
          </cell>
          <cell r="B49" t="str">
            <v>TERMINAL HSG 30-1 (3.0 Sq.)</v>
          </cell>
          <cell r="C49" t="str">
            <v>KET(ST740255-1)</v>
          </cell>
          <cell r="E49">
            <v>1.77</v>
          </cell>
          <cell r="F49">
            <v>1.77</v>
          </cell>
          <cell r="G49" t="str">
            <v>No.</v>
          </cell>
          <cell r="H49">
            <v>4000</v>
          </cell>
          <cell r="I49" t="e">
            <v>#N/A</v>
          </cell>
          <cell r="J49">
            <v>1808</v>
          </cell>
          <cell r="K49">
            <v>35000</v>
          </cell>
          <cell r="L49">
            <v>36808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3794</v>
          </cell>
          <cell r="R49">
            <v>33014</v>
          </cell>
          <cell r="S49">
            <v>5420</v>
          </cell>
          <cell r="T49">
            <v>-1779</v>
          </cell>
          <cell r="U49">
            <v>-1779</v>
          </cell>
          <cell r="V49">
            <v>0</v>
          </cell>
          <cell r="W49">
            <v>0</v>
          </cell>
          <cell r="X49">
            <v>34793</v>
          </cell>
          <cell r="Y49">
            <v>1801</v>
          </cell>
          <cell r="Z49">
            <v>1801</v>
          </cell>
          <cell r="AA49">
            <v>1601</v>
          </cell>
          <cell r="AB49">
            <v>5203</v>
          </cell>
          <cell r="AC49">
            <v>9209.31</v>
          </cell>
          <cell r="AD49">
            <v>1</v>
          </cell>
        </row>
        <row r="50">
          <cell r="A50">
            <v>82324220</v>
          </cell>
          <cell r="B50" t="str">
            <v>HSG FB TUCH M-1</v>
          </cell>
          <cell r="C50" t="str">
            <v>KET(ST740370-1)</v>
          </cell>
          <cell r="E50">
            <v>2.4900000000000002</v>
          </cell>
          <cell r="F50">
            <v>2.4900000000000002</v>
          </cell>
          <cell r="G50" t="str">
            <v>No.</v>
          </cell>
          <cell r="H50">
            <v>1500</v>
          </cell>
          <cell r="I50" t="e">
            <v>#N/A</v>
          </cell>
          <cell r="J50">
            <v>2000</v>
          </cell>
          <cell r="K50">
            <v>64462</v>
          </cell>
          <cell r="L50">
            <v>66462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70</v>
          </cell>
          <cell r="R50">
            <v>66392</v>
          </cell>
          <cell r="S50">
            <v>100</v>
          </cell>
          <cell r="T50">
            <v>-133</v>
          </cell>
          <cell r="U50">
            <v>-133</v>
          </cell>
          <cell r="V50">
            <v>0</v>
          </cell>
          <cell r="W50">
            <v>0</v>
          </cell>
          <cell r="X50">
            <v>66525</v>
          </cell>
          <cell r="Y50">
            <v>40</v>
          </cell>
          <cell r="Z50">
            <v>40</v>
          </cell>
          <cell r="AA50">
            <v>40</v>
          </cell>
          <cell r="AB50">
            <v>120</v>
          </cell>
          <cell r="AC50">
            <v>298.8</v>
          </cell>
          <cell r="AD50">
            <v>1</v>
          </cell>
        </row>
        <row r="51">
          <cell r="A51">
            <v>82404162</v>
          </cell>
          <cell r="B51" t="str">
            <v>TERMINAL-BFTL</v>
          </cell>
          <cell r="C51" t="str">
            <v>KET(ST780378-3)</v>
          </cell>
          <cell r="E51">
            <v>1.28</v>
          </cell>
          <cell r="F51">
            <v>1.28</v>
          </cell>
          <cell r="G51" t="str">
            <v>No.</v>
          </cell>
          <cell r="H51">
            <v>15000</v>
          </cell>
          <cell r="I51" t="e">
            <v>#N/A</v>
          </cell>
          <cell r="J51">
            <v>0</v>
          </cell>
          <cell r="K51">
            <v>77500</v>
          </cell>
          <cell r="L51">
            <v>77500</v>
          </cell>
          <cell r="M51">
            <v>21000</v>
          </cell>
          <cell r="N51">
            <v>30000</v>
          </cell>
          <cell r="O51">
            <v>0</v>
          </cell>
          <cell r="P51">
            <v>30000</v>
          </cell>
          <cell r="Q51">
            <v>28864.5</v>
          </cell>
          <cell r="R51">
            <v>78635.5</v>
          </cell>
          <cell r="S51">
            <v>41235</v>
          </cell>
          <cell r="T51">
            <v>-4390</v>
          </cell>
          <cell r="U51">
            <v>-4390</v>
          </cell>
          <cell r="V51">
            <v>0</v>
          </cell>
          <cell r="W51">
            <v>0</v>
          </cell>
          <cell r="X51">
            <v>83025.5</v>
          </cell>
          <cell r="Y51">
            <v>13865</v>
          </cell>
          <cell r="Z51">
            <v>10965</v>
          </cell>
          <cell r="AA51">
            <v>7455</v>
          </cell>
          <cell r="AB51">
            <v>32285</v>
          </cell>
          <cell r="AC51">
            <v>41324.800000000003</v>
          </cell>
          <cell r="AD51">
            <v>1</v>
          </cell>
        </row>
        <row r="52">
          <cell r="A52">
            <v>69004410</v>
          </cell>
          <cell r="B52" t="str">
            <v>BINDER BAJAJ 31201009</v>
          </cell>
          <cell r="C52" t="str">
            <v>Kumar Ind Bombay</v>
          </cell>
          <cell r="E52">
            <v>0.64</v>
          </cell>
          <cell r="F52">
            <v>0.64</v>
          </cell>
          <cell r="G52" t="str">
            <v>No.</v>
          </cell>
          <cell r="H52">
            <v>2000</v>
          </cell>
          <cell r="I52" t="e">
            <v>#N/A</v>
          </cell>
          <cell r="J52">
            <v>0</v>
          </cell>
          <cell r="K52">
            <v>215108</v>
          </cell>
          <cell r="L52">
            <v>215108</v>
          </cell>
          <cell r="M52">
            <v>140</v>
          </cell>
          <cell r="N52">
            <v>2000</v>
          </cell>
          <cell r="O52">
            <v>0</v>
          </cell>
          <cell r="P52">
            <v>2000</v>
          </cell>
          <cell r="Q52">
            <v>4200</v>
          </cell>
          <cell r="R52">
            <v>212908</v>
          </cell>
          <cell r="S52">
            <v>6000</v>
          </cell>
          <cell r="T52">
            <v>-1800</v>
          </cell>
          <cell r="U52">
            <v>-1800</v>
          </cell>
          <cell r="V52">
            <v>0</v>
          </cell>
          <cell r="W52">
            <v>0</v>
          </cell>
          <cell r="X52">
            <v>214708</v>
          </cell>
          <cell r="Y52">
            <v>4998</v>
          </cell>
          <cell r="Z52">
            <v>4998</v>
          </cell>
          <cell r="AA52">
            <v>4998</v>
          </cell>
          <cell r="AB52">
            <v>14994</v>
          </cell>
          <cell r="AC52">
            <v>9596.16</v>
          </cell>
          <cell r="AD52">
            <v>1</v>
          </cell>
        </row>
        <row r="53">
          <cell r="A53">
            <v>51004004</v>
          </cell>
          <cell r="B53" t="str">
            <v>DIODE IN4004</v>
          </cell>
          <cell r="C53" t="str">
            <v>lotus</v>
          </cell>
          <cell r="E53">
            <v>7.13</v>
          </cell>
          <cell r="F53">
            <v>7.19</v>
          </cell>
          <cell r="G53" t="str">
            <v>No.</v>
          </cell>
          <cell r="H53">
            <v>200</v>
          </cell>
          <cell r="I53" t="e">
            <v>#N/A</v>
          </cell>
          <cell r="J53">
            <v>476</v>
          </cell>
          <cell r="K53">
            <v>600</v>
          </cell>
          <cell r="L53">
            <v>1076</v>
          </cell>
          <cell r="M53">
            <v>1820</v>
          </cell>
          <cell r="N53">
            <v>2000</v>
          </cell>
          <cell r="O53">
            <v>0</v>
          </cell>
          <cell r="P53">
            <v>2000</v>
          </cell>
          <cell r="Q53">
            <v>2474.5</v>
          </cell>
          <cell r="R53">
            <v>601.5</v>
          </cell>
          <cell r="S53">
            <v>3535</v>
          </cell>
          <cell r="T53">
            <v>-1242</v>
          </cell>
          <cell r="U53">
            <v>-1242</v>
          </cell>
          <cell r="V53">
            <v>0</v>
          </cell>
          <cell r="W53">
            <v>0</v>
          </cell>
          <cell r="X53">
            <v>1843.5</v>
          </cell>
          <cell r="Y53">
            <v>600</v>
          </cell>
          <cell r="Z53">
            <v>600</v>
          </cell>
          <cell r="AA53">
            <v>600</v>
          </cell>
          <cell r="AB53">
            <v>1800</v>
          </cell>
          <cell r="AC53">
            <v>12834</v>
          </cell>
          <cell r="AD53">
            <v>1</v>
          </cell>
        </row>
        <row r="54">
          <cell r="A54">
            <v>61159910</v>
          </cell>
          <cell r="B54" t="str">
            <v>HOU.FUEL SOLENOID(MINDA)</v>
          </cell>
          <cell r="C54" t="str">
            <v>MINDA</v>
          </cell>
          <cell r="E54">
            <v>62</v>
          </cell>
          <cell r="F54">
            <v>62</v>
          </cell>
          <cell r="G54" t="str">
            <v>No.</v>
          </cell>
          <cell r="H54">
            <v>500</v>
          </cell>
          <cell r="I54" t="e">
            <v>#N/A</v>
          </cell>
          <cell r="J54">
            <v>0</v>
          </cell>
          <cell r="K54">
            <v>97</v>
          </cell>
          <cell r="L54">
            <v>97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91</v>
          </cell>
          <cell r="R54">
            <v>6</v>
          </cell>
          <cell r="S54">
            <v>130</v>
          </cell>
          <cell r="T54">
            <v>-23</v>
          </cell>
          <cell r="U54">
            <v>-23</v>
          </cell>
          <cell r="V54">
            <v>0</v>
          </cell>
          <cell r="W54">
            <v>0</v>
          </cell>
          <cell r="X54">
            <v>29</v>
          </cell>
          <cell r="Y54">
            <v>100</v>
          </cell>
          <cell r="Z54">
            <v>50</v>
          </cell>
          <cell r="AA54">
            <v>5</v>
          </cell>
          <cell r="AB54">
            <v>155</v>
          </cell>
          <cell r="AC54">
            <v>9610</v>
          </cell>
          <cell r="AD54">
            <v>1</v>
          </cell>
        </row>
        <row r="55">
          <cell r="A55">
            <v>61150002</v>
          </cell>
          <cell r="B55" t="str">
            <v>MOLEX HOUSING</v>
          </cell>
          <cell r="C55" t="str">
            <v>MOLEX</v>
          </cell>
          <cell r="E55">
            <v>2</v>
          </cell>
          <cell r="F55" t="e">
            <v>#N/A</v>
          </cell>
          <cell r="G55" t="str">
            <v>No.</v>
          </cell>
          <cell r="H55">
            <v>2000</v>
          </cell>
          <cell r="I55" t="e">
            <v>#N/A</v>
          </cell>
          <cell r="L55">
            <v>0</v>
          </cell>
          <cell r="M55">
            <v>105</v>
          </cell>
          <cell r="N55">
            <v>2000</v>
          </cell>
          <cell r="O55">
            <v>0</v>
          </cell>
          <cell r="P55">
            <v>2000</v>
          </cell>
          <cell r="Q55">
            <v>70</v>
          </cell>
          <cell r="R55">
            <v>1930</v>
          </cell>
          <cell r="S55">
            <v>100</v>
          </cell>
          <cell r="T55">
            <v>112</v>
          </cell>
          <cell r="U55">
            <v>142</v>
          </cell>
          <cell r="V55">
            <v>-1788</v>
          </cell>
          <cell r="W55">
            <v>0</v>
          </cell>
          <cell r="X55">
            <v>1788</v>
          </cell>
          <cell r="Y55">
            <v>120</v>
          </cell>
          <cell r="Z55">
            <v>70</v>
          </cell>
          <cell r="AA55">
            <v>5</v>
          </cell>
          <cell r="AB55">
            <v>195</v>
          </cell>
          <cell r="AC55">
            <v>390</v>
          </cell>
          <cell r="AD55">
            <v>1</v>
          </cell>
        </row>
        <row r="56">
          <cell r="A56">
            <v>80000046</v>
          </cell>
          <cell r="B56" t="str">
            <v>MOLEX ( 39-00-0046 )</v>
          </cell>
          <cell r="C56" t="str">
            <v>MOLEX</v>
          </cell>
          <cell r="E56">
            <v>0.44</v>
          </cell>
          <cell r="F56">
            <v>0.44</v>
          </cell>
          <cell r="G56" t="str">
            <v>No.</v>
          </cell>
          <cell r="H56">
            <v>10000</v>
          </cell>
          <cell r="I56" t="e">
            <v>#N/A</v>
          </cell>
          <cell r="J56">
            <v>0</v>
          </cell>
          <cell r="K56">
            <v>10400</v>
          </cell>
          <cell r="L56">
            <v>10400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</v>
          </cell>
          <cell r="R56">
            <v>10260</v>
          </cell>
          <cell r="S56">
            <v>200</v>
          </cell>
          <cell r="T56">
            <v>224</v>
          </cell>
          <cell r="U56">
            <v>284</v>
          </cell>
          <cell r="V56">
            <v>-9976</v>
          </cell>
          <cell r="W56">
            <v>0</v>
          </cell>
          <cell r="X56">
            <v>9976</v>
          </cell>
          <cell r="Y56">
            <v>240</v>
          </cell>
          <cell r="Z56">
            <v>140</v>
          </cell>
          <cell r="AA56">
            <v>10</v>
          </cell>
          <cell r="AB56">
            <v>390</v>
          </cell>
          <cell r="AC56">
            <v>171.6</v>
          </cell>
          <cell r="AD56">
            <v>1</v>
          </cell>
        </row>
        <row r="57">
          <cell r="A57">
            <v>54820501</v>
          </cell>
          <cell r="B57" t="str">
            <v>AUTO FUSE 5A (FK2)</v>
          </cell>
          <cell r="C57" t="str">
            <v>MPFL</v>
          </cell>
          <cell r="E57">
            <v>2.39</v>
          </cell>
          <cell r="F57">
            <v>2.5299999999999998</v>
          </cell>
          <cell r="G57" t="str">
            <v>No.</v>
          </cell>
          <cell r="H57">
            <v>1000</v>
          </cell>
          <cell r="I57" t="e">
            <v>#N/A</v>
          </cell>
          <cell r="J57">
            <v>12264</v>
          </cell>
          <cell r="K57">
            <v>16000</v>
          </cell>
          <cell r="L57">
            <v>28264</v>
          </cell>
          <cell r="M57">
            <v>21000</v>
          </cell>
          <cell r="N57">
            <v>21000</v>
          </cell>
          <cell r="O57">
            <v>0</v>
          </cell>
          <cell r="P57">
            <v>21000</v>
          </cell>
          <cell r="Q57">
            <v>17832.5</v>
          </cell>
          <cell r="R57">
            <v>31431.5</v>
          </cell>
          <cell r="S57">
            <v>25475</v>
          </cell>
          <cell r="T57">
            <v>-7983</v>
          </cell>
          <cell r="U57">
            <v>-7983</v>
          </cell>
          <cell r="V57">
            <v>0</v>
          </cell>
          <cell r="W57">
            <v>0</v>
          </cell>
          <cell r="X57">
            <v>39414.5</v>
          </cell>
          <cell r="Y57">
            <v>8333</v>
          </cell>
          <cell r="Z57">
            <v>7683</v>
          </cell>
          <cell r="AA57">
            <v>5173</v>
          </cell>
          <cell r="AB57">
            <v>21189</v>
          </cell>
          <cell r="AC57">
            <v>50641.71</v>
          </cell>
          <cell r="AD57">
            <v>1</v>
          </cell>
        </row>
        <row r="58">
          <cell r="A58">
            <v>54821001</v>
          </cell>
          <cell r="B58" t="str">
            <v>AUTO FUSE 10A (FK2)</v>
          </cell>
          <cell r="C58" t="str">
            <v>MPFL</v>
          </cell>
          <cell r="E58">
            <v>2.39</v>
          </cell>
          <cell r="F58">
            <v>2.5299999999999998</v>
          </cell>
          <cell r="G58" t="str">
            <v>No.</v>
          </cell>
          <cell r="H58">
            <v>1000</v>
          </cell>
          <cell r="I58" t="e">
            <v>#N/A</v>
          </cell>
          <cell r="J58">
            <v>7979</v>
          </cell>
          <cell r="K58">
            <v>4000</v>
          </cell>
          <cell r="L58">
            <v>11979</v>
          </cell>
          <cell r="M58">
            <v>45500</v>
          </cell>
          <cell r="N58">
            <v>46000</v>
          </cell>
          <cell r="O58">
            <v>0</v>
          </cell>
          <cell r="P58">
            <v>46000</v>
          </cell>
          <cell r="Q58">
            <v>43225</v>
          </cell>
          <cell r="R58">
            <v>14754</v>
          </cell>
          <cell r="S58">
            <v>61750.000000000007</v>
          </cell>
          <cell r="T58">
            <v>-11943</v>
          </cell>
          <cell r="U58">
            <v>-11943</v>
          </cell>
          <cell r="V58">
            <v>0</v>
          </cell>
          <cell r="W58">
            <v>0</v>
          </cell>
          <cell r="X58">
            <v>26697</v>
          </cell>
          <cell r="Y58">
            <v>22612</v>
          </cell>
          <cell r="Z58">
            <v>20912</v>
          </cell>
          <cell r="AA58">
            <v>16107</v>
          </cell>
          <cell r="AB58">
            <v>59631</v>
          </cell>
          <cell r="AC58">
            <v>142518.09</v>
          </cell>
          <cell r="AD58">
            <v>1</v>
          </cell>
        </row>
        <row r="59">
          <cell r="A59">
            <v>54821501</v>
          </cell>
          <cell r="B59" t="str">
            <v>AUTO FUSE 15A (FK2)</v>
          </cell>
          <cell r="C59" t="str">
            <v>MPFL</v>
          </cell>
          <cell r="E59">
            <v>2.41</v>
          </cell>
          <cell r="F59">
            <v>2.5299999999999998</v>
          </cell>
          <cell r="G59" t="str">
            <v>No.</v>
          </cell>
          <cell r="H59">
            <v>1000</v>
          </cell>
          <cell r="I59" t="e">
            <v>#N/A</v>
          </cell>
          <cell r="J59">
            <v>4978</v>
          </cell>
          <cell r="K59">
            <v>18400</v>
          </cell>
          <cell r="L59">
            <v>23378</v>
          </cell>
          <cell r="M59">
            <v>7000</v>
          </cell>
          <cell r="N59">
            <v>7000</v>
          </cell>
          <cell r="O59">
            <v>0</v>
          </cell>
          <cell r="P59">
            <v>7000</v>
          </cell>
          <cell r="Q59">
            <v>4070.5</v>
          </cell>
          <cell r="R59">
            <v>26307.5</v>
          </cell>
          <cell r="S59">
            <v>5815</v>
          </cell>
          <cell r="T59">
            <v>-1829</v>
          </cell>
          <cell r="U59">
            <v>-1829</v>
          </cell>
          <cell r="V59">
            <v>0</v>
          </cell>
          <cell r="W59">
            <v>0</v>
          </cell>
          <cell r="X59">
            <v>28136.5</v>
          </cell>
          <cell r="Y59">
            <v>4029</v>
          </cell>
          <cell r="Z59">
            <v>3629</v>
          </cell>
          <cell r="AA59">
            <v>1129</v>
          </cell>
          <cell r="AB59">
            <v>8787</v>
          </cell>
          <cell r="AC59">
            <v>21176.670000000002</v>
          </cell>
          <cell r="AD59">
            <v>1</v>
          </cell>
        </row>
        <row r="60">
          <cell r="A60">
            <v>54822001</v>
          </cell>
          <cell r="B60" t="str">
            <v>AUTO FUSE 20A (FK2)</v>
          </cell>
          <cell r="C60" t="str">
            <v>MPFL</v>
          </cell>
          <cell r="E60">
            <v>2.39</v>
          </cell>
          <cell r="F60">
            <v>2.5299999999999998</v>
          </cell>
          <cell r="G60" t="str">
            <v>No.</v>
          </cell>
          <cell r="H60">
            <v>1000</v>
          </cell>
          <cell r="I60" t="e">
            <v>#N/A</v>
          </cell>
          <cell r="J60">
            <v>13378</v>
          </cell>
          <cell r="K60">
            <v>1000</v>
          </cell>
          <cell r="L60">
            <v>14378</v>
          </cell>
          <cell r="M60">
            <v>5600</v>
          </cell>
          <cell r="N60">
            <v>6000</v>
          </cell>
          <cell r="O60">
            <v>0</v>
          </cell>
          <cell r="P60">
            <v>6000</v>
          </cell>
          <cell r="Q60">
            <v>5463.5</v>
          </cell>
          <cell r="R60">
            <v>14914.5</v>
          </cell>
          <cell r="S60">
            <v>7805.0000000000009</v>
          </cell>
          <cell r="T60">
            <v>228</v>
          </cell>
          <cell r="U60">
            <v>2569.5000000000009</v>
          </cell>
          <cell r="V60">
            <v>-12345</v>
          </cell>
          <cell r="W60">
            <v>0</v>
          </cell>
          <cell r="X60">
            <v>12345</v>
          </cell>
          <cell r="Y60">
            <v>5058</v>
          </cell>
          <cell r="Z60">
            <v>4808</v>
          </cell>
          <cell r="AA60">
            <v>2013</v>
          </cell>
          <cell r="AB60">
            <v>11879</v>
          </cell>
          <cell r="AC60">
            <v>28390.81</v>
          </cell>
          <cell r="AD60">
            <v>1</v>
          </cell>
        </row>
        <row r="61">
          <cell r="A61">
            <v>54822501</v>
          </cell>
          <cell r="B61" t="str">
            <v>AUTO FUSE 25A (FK2)</v>
          </cell>
          <cell r="C61" t="str">
            <v>MPFL</v>
          </cell>
          <cell r="E61">
            <v>2.38</v>
          </cell>
          <cell r="F61">
            <v>2.5299999999999998</v>
          </cell>
          <cell r="G61" t="str">
            <v>No.</v>
          </cell>
          <cell r="H61">
            <v>1000</v>
          </cell>
          <cell r="I61" t="e">
            <v>#N/A</v>
          </cell>
          <cell r="J61">
            <v>3075</v>
          </cell>
          <cell r="K61">
            <v>0</v>
          </cell>
          <cell r="L61">
            <v>3075</v>
          </cell>
          <cell r="M61">
            <v>2100</v>
          </cell>
          <cell r="N61">
            <v>3000</v>
          </cell>
          <cell r="O61">
            <v>0</v>
          </cell>
          <cell r="P61">
            <v>3000</v>
          </cell>
          <cell r="Q61">
            <v>2051</v>
          </cell>
          <cell r="R61">
            <v>4024</v>
          </cell>
          <cell r="S61">
            <v>2930</v>
          </cell>
          <cell r="T61">
            <v>593</v>
          </cell>
          <cell r="U61">
            <v>1472</v>
          </cell>
          <cell r="V61">
            <v>-2552</v>
          </cell>
          <cell r="W61">
            <v>0</v>
          </cell>
          <cell r="X61">
            <v>2552</v>
          </cell>
          <cell r="Y61">
            <v>1316</v>
          </cell>
          <cell r="Z61">
            <v>816</v>
          </cell>
          <cell r="AA61">
            <v>271</v>
          </cell>
          <cell r="AB61">
            <v>2403</v>
          </cell>
          <cell r="AC61">
            <v>5719.1399999999994</v>
          </cell>
          <cell r="AD61">
            <v>1</v>
          </cell>
        </row>
        <row r="62">
          <cell r="A62">
            <v>1080000</v>
          </cell>
          <cell r="B62" t="str">
            <v>FLRY B     00.5  B</v>
          </cell>
          <cell r="C62" t="str">
            <v>MSEW-Blore</v>
          </cell>
          <cell r="E62">
            <v>1.36</v>
          </cell>
          <cell r="F62">
            <v>1.37</v>
          </cell>
          <cell r="G62" t="str">
            <v>mtrs</v>
          </cell>
          <cell r="H62">
            <v>500</v>
          </cell>
          <cell r="I62" t="e">
            <v>#N/A</v>
          </cell>
          <cell r="K62">
            <v>285</v>
          </cell>
          <cell r="L62">
            <v>285</v>
          </cell>
          <cell r="M62">
            <v>2100</v>
          </cell>
          <cell r="N62">
            <v>2500</v>
          </cell>
          <cell r="O62">
            <v>0</v>
          </cell>
          <cell r="P62">
            <v>2500</v>
          </cell>
          <cell r="Q62">
            <v>2650.9</v>
          </cell>
          <cell r="R62">
            <v>134.09999999999991</v>
          </cell>
          <cell r="S62">
            <v>3787.0000000000005</v>
          </cell>
          <cell r="T62">
            <v>2979</v>
          </cell>
          <cell r="U62">
            <v>4115.1000000000004</v>
          </cell>
          <cell r="V62">
            <v>3981.0000000000005</v>
          </cell>
          <cell r="W62">
            <v>4000</v>
          </cell>
          <cell r="X62">
            <v>18.999999999999545</v>
          </cell>
          <cell r="Y62">
            <v>1412.81</v>
          </cell>
          <cell r="Z62">
            <v>1412.81</v>
          </cell>
          <cell r="AA62">
            <v>1412.81</v>
          </cell>
          <cell r="AB62">
            <v>4238.43</v>
          </cell>
          <cell r="AC62">
            <v>5764.2648000000008</v>
          </cell>
          <cell r="AD62">
            <v>1000</v>
          </cell>
        </row>
        <row r="63">
          <cell r="A63">
            <v>1080012</v>
          </cell>
          <cell r="B63" t="str">
            <v>FLRY B     00.50 B -R</v>
          </cell>
          <cell r="C63" t="str">
            <v>MSEW-Blore</v>
          </cell>
          <cell r="E63">
            <v>1.36</v>
          </cell>
          <cell r="F63">
            <v>1.37</v>
          </cell>
          <cell r="G63" t="str">
            <v>mtrs</v>
          </cell>
          <cell r="H63">
            <v>500</v>
          </cell>
          <cell r="I63" t="e">
            <v>#N/A</v>
          </cell>
          <cell r="K63">
            <v>1500</v>
          </cell>
          <cell r="L63">
            <v>1500</v>
          </cell>
          <cell r="M63">
            <v>1050</v>
          </cell>
          <cell r="N63">
            <v>1500</v>
          </cell>
          <cell r="O63">
            <v>0</v>
          </cell>
          <cell r="P63">
            <v>1500</v>
          </cell>
          <cell r="Q63">
            <v>917</v>
          </cell>
          <cell r="R63">
            <v>2083</v>
          </cell>
          <cell r="S63">
            <v>1310</v>
          </cell>
          <cell r="T63">
            <v>510</v>
          </cell>
          <cell r="U63">
            <v>903</v>
          </cell>
          <cell r="V63">
            <v>-1180</v>
          </cell>
          <cell r="W63">
            <v>0</v>
          </cell>
          <cell r="X63">
            <v>1180</v>
          </cell>
          <cell r="Y63">
            <v>436.52</v>
          </cell>
          <cell r="Z63">
            <v>436.52</v>
          </cell>
          <cell r="AA63">
            <v>436.52</v>
          </cell>
          <cell r="AB63">
            <v>1309.56</v>
          </cell>
          <cell r="AC63">
            <v>1781.0016000000001</v>
          </cell>
          <cell r="AD63">
            <v>1000</v>
          </cell>
        </row>
        <row r="64">
          <cell r="A64">
            <v>1080101</v>
          </cell>
          <cell r="B64" t="str">
            <v>FLRY B     00.5  Br</v>
          </cell>
          <cell r="C64" t="str">
            <v>MSEW-Blore</v>
          </cell>
          <cell r="E64">
            <v>1.36</v>
          </cell>
          <cell r="F64">
            <v>1.37</v>
          </cell>
          <cell r="G64" t="str">
            <v>mtrs</v>
          </cell>
          <cell r="H64">
            <v>500</v>
          </cell>
          <cell r="I64" t="e">
            <v>#N/A</v>
          </cell>
          <cell r="K64">
            <v>30</v>
          </cell>
          <cell r="L64">
            <v>30</v>
          </cell>
          <cell r="M64">
            <v>3850</v>
          </cell>
          <cell r="N64">
            <v>4000</v>
          </cell>
          <cell r="O64">
            <v>0</v>
          </cell>
          <cell r="P64">
            <v>4000</v>
          </cell>
          <cell r="Q64">
            <v>4153.1000000000004</v>
          </cell>
          <cell r="R64">
            <v>-123.10000000000036</v>
          </cell>
          <cell r="S64">
            <v>5933.0000000000009</v>
          </cell>
          <cell r="T64">
            <v>3559</v>
          </cell>
          <cell r="U64">
            <v>5338.9</v>
          </cell>
          <cell r="V64">
            <v>5462</v>
          </cell>
          <cell r="W64">
            <v>5500</v>
          </cell>
          <cell r="X64">
            <v>38</v>
          </cell>
          <cell r="Y64">
            <v>2091.09</v>
          </cell>
          <cell r="Z64">
            <v>2091.09</v>
          </cell>
          <cell r="AA64">
            <v>2091.09</v>
          </cell>
          <cell r="AB64">
            <v>6273.27</v>
          </cell>
          <cell r="AC64">
            <v>8531.6472000000012</v>
          </cell>
          <cell r="AD64">
            <v>1000</v>
          </cell>
        </row>
        <row r="65">
          <cell r="A65">
            <v>1080104</v>
          </cell>
          <cell r="B65" t="str">
            <v>FLRY B     00.50 Br-G</v>
          </cell>
          <cell r="C65" t="str">
            <v>MSEW-Blore</v>
          </cell>
          <cell r="E65">
            <v>1.36</v>
          </cell>
          <cell r="F65">
            <v>1.37</v>
          </cell>
          <cell r="G65" t="str">
            <v>mtrs</v>
          </cell>
          <cell r="H65">
            <v>500</v>
          </cell>
          <cell r="I65">
            <v>1000</v>
          </cell>
          <cell r="K65">
            <v>1000</v>
          </cell>
          <cell r="L65">
            <v>1000</v>
          </cell>
          <cell r="M65">
            <v>350</v>
          </cell>
          <cell r="N65">
            <v>500</v>
          </cell>
          <cell r="O65">
            <v>0</v>
          </cell>
          <cell r="P65">
            <v>500</v>
          </cell>
          <cell r="Q65">
            <v>238</v>
          </cell>
          <cell r="R65">
            <v>1262</v>
          </cell>
          <cell r="S65">
            <v>340</v>
          </cell>
          <cell r="T65">
            <v>209</v>
          </cell>
          <cell r="U65">
            <v>311</v>
          </cell>
          <cell r="V65">
            <v>-951</v>
          </cell>
          <cell r="W65">
            <v>0</v>
          </cell>
          <cell r="X65">
            <v>951</v>
          </cell>
          <cell r="Y65">
            <v>143.99</v>
          </cell>
          <cell r="Z65">
            <v>143.99</v>
          </cell>
          <cell r="AA65">
            <v>143.99</v>
          </cell>
          <cell r="AB65">
            <v>431.97</v>
          </cell>
          <cell r="AC65">
            <v>587.47920000000011</v>
          </cell>
          <cell r="AD65">
            <v>1000</v>
          </cell>
        </row>
        <row r="66">
          <cell r="A66">
            <v>1080115</v>
          </cell>
          <cell r="B66" t="str">
            <v>FLRY B     00.50 Br-W</v>
          </cell>
          <cell r="C66" t="str">
            <v>MSEW-Blore</v>
          </cell>
          <cell r="E66">
            <v>1.36</v>
          </cell>
          <cell r="F66">
            <v>1.37</v>
          </cell>
          <cell r="G66" t="str">
            <v>mtrs</v>
          </cell>
          <cell r="H66">
            <v>500</v>
          </cell>
          <cell r="I66">
            <v>8420</v>
          </cell>
          <cell r="K66">
            <v>8420</v>
          </cell>
          <cell r="L66">
            <v>8420</v>
          </cell>
          <cell r="M66">
            <v>2800</v>
          </cell>
          <cell r="N66">
            <v>3000</v>
          </cell>
          <cell r="O66">
            <v>0</v>
          </cell>
          <cell r="P66">
            <v>3000</v>
          </cell>
          <cell r="Q66">
            <v>2912.7</v>
          </cell>
          <cell r="R66">
            <v>8507.2999999999993</v>
          </cell>
          <cell r="S66">
            <v>4161</v>
          </cell>
          <cell r="T66">
            <v>2706</v>
          </cell>
          <cell r="U66">
            <v>3954.3</v>
          </cell>
          <cell r="V66">
            <v>-4552.9999999999991</v>
          </cell>
          <cell r="W66">
            <v>0</v>
          </cell>
          <cell r="X66">
            <v>4552.9999999999991</v>
          </cell>
          <cell r="Y66">
            <v>1485.14</v>
          </cell>
          <cell r="Z66">
            <v>1485.14</v>
          </cell>
          <cell r="AA66">
            <v>1485.14</v>
          </cell>
          <cell r="AB66">
            <v>4455.42</v>
          </cell>
          <cell r="AC66">
            <v>6059.3712000000005</v>
          </cell>
          <cell r="AD66">
            <v>1000</v>
          </cell>
        </row>
        <row r="67">
          <cell r="A67">
            <v>1080404</v>
          </cell>
          <cell r="B67" t="str">
            <v>FLRY B     00.5  G</v>
          </cell>
          <cell r="C67" t="str">
            <v>MSEW-Blore</v>
          </cell>
          <cell r="E67">
            <v>1.36</v>
          </cell>
          <cell r="F67">
            <v>1.37</v>
          </cell>
          <cell r="G67" t="str">
            <v>mtrs</v>
          </cell>
          <cell r="H67">
            <v>500</v>
          </cell>
          <cell r="I67">
            <v>9500</v>
          </cell>
          <cell r="K67">
            <v>9500</v>
          </cell>
          <cell r="L67">
            <v>9500</v>
          </cell>
          <cell r="M67">
            <v>4200</v>
          </cell>
          <cell r="N67">
            <v>4500</v>
          </cell>
          <cell r="O67">
            <v>0</v>
          </cell>
          <cell r="P67">
            <v>4500</v>
          </cell>
          <cell r="Q67">
            <v>4200.7</v>
          </cell>
          <cell r="R67">
            <v>9799.2999999999993</v>
          </cell>
          <cell r="S67">
            <v>6001</v>
          </cell>
          <cell r="T67">
            <v>3692</v>
          </cell>
          <cell r="U67">
            <v>5492.3</v>
          </cell>
          <cell r="V67">
            <v>-4306.9999999999991</v>
          </cell>
          <cell r="W67">
            <v>0</v>
          </cell>
          <cell r="X67">
            <v>4306.9999999999991</v>
          </cell>
          <cell r="Y67">
            <v>2132.14</v>
          </cell>
          <cell r="Z67">
            <v>2132.14</v>
          </cell>
          <cell r="AA67">
            <v>2132.14</v>
          </cell>
          <cell r="AB67">
            <v>6396.42</v>
          </cell>
          <cell r="AC67">
            <v>8699.1312000000016</v>
          </cell>
          <cell r="AD67">
            <v>1000</v>
          </cell>
        </row>
        <row r="68">
          <cell r="A68">
            <v>1080412</v>
          </cell>
          <cell r="B68" t="str">
            <v>FLRY B     00.5  G -R</v>
          </cell>
          <cell r="C68" t="str">
            <v>MSEW-Blore</v>
          </cell>
          <cell r="E68">
            <v>1.36</v>
          </cell>
          <cell r="F68">
            <v>1.37</v>
          </cell>
          <cell r="G68" t="str">
            <v>mtrs</v>
          </cell>
          <cell r="H68">
            <v>500</v>
          </cell>
          <cell r="I68">
            <v>15175</v>
          </cell>
          <cell r="K68">
            <v>15175</v>
          </cell>
          <cell r="L68">
            <v>15175</v>
          </cell>
          <cell r="M68">
            <v>700</v>
          </cell>
          <cell r="N68">
            <v>1000</v>
          </cell>
          <cell r="O68">
            <v>0</v>
          </cell>
          <cell r="P68">
            <v>1000</v>
          </cell>
          <cell r="Q68">
            <v>644</v>
          </cell>
          <cell r="R68">
            <v>15531</v>
          </cell>
          <cell r="S68">
            <v>920.00000000000011</v>
          </cell>
          <cell r="T68">
            <v>309</v>
          </cell>
          <cell r="U68">
            <v>585</v>
          </cell>
          <cell r="V68">
            <v>-14946</v>
          </cell>
          <cell r="W68">
            <v>0</v>
          </cell>
          <cell r="X68">
            <v>14946</v>
          </cell>
          <cell r="Y68">
            <v>287.22000000000003</v>
          </cell>
          <cell r="Z68">
            <v>287.22000000000003</v>
          </cell>
          <cell r="AA68">
            <v>287.22000000000003</v>
          </cell>
          <cell r="AB68">
            <v>861.66000000000008</v>
          </cell>
          <cell r="AC68">
            <v>1171.8576000000003</v>
          </cell>
          <cell r="AD68">
            <v>1000</v>
          </cell>
        </row>
        <row r="69">
          <cell r="A69">
            <v>1080415</v>
          </cell>
          <cell r="B69" t="str">
            <v>FLRY B     00.5  G -W</v>
          </cell>
          <cell r="C69" t="str">
            <v>MSEW-Blore</v>
          </cell>
          <cell r="E69">
            <v>1.36</v>
          </cell>
          <cell r="F69">
            <v>1.37</v>
          </cell>
          <cell r="G69" t="str">
            <v>mtrs</v>
          </cell>
          <cell r="H69">
            <v>500</v>
          </cell>
          <cell r="I69">
            <v>22085</v>
          </cell>
          <cell r="K69">
            <v>22085</v>
          </cell>
          <cell r="L69">
            <v>22085</v>
          </cell>
          <cell r="M69">
            <v>1050</v>
          </cell>
          <cell r="N69">
            <v>1500</v>
          </cell>
          <cell r="O69">
            <v>0</v>
          </cell>
          <cell r="P69">
            <v>1500</v>
          </cell>
          <cell r="Q69">
            <v>955.5</v>
          </cell>
          <cell r="R69">
            <v>22629.5</v>
          </cell>
          <cell r="S69">
            <v>1365</v>
          </cell>
          <cell r="T69">
            <v>656</v>
          </cell>
          <cell r="U69">
            <v>1065.5</v>
          </cell>
          <cell r="V69">
            <v>-21564</v>
          </cell>
          <cell r="W69">
            <v>0</v>
          </cell>
          <cell r="X69">
            <v>21564</v>
          </cell>
          <cell r="Y69">
            <v>534.98</v>
          </cell>
          <cell r="Z69">
            <v>534.98</v>
          </cell>
          <cell r="AA69">
            <v>534.98</v>
          </cell>
          <cell r="AB69">
            <v>1604.94</v>
          </cell>
          <cell r="AC69">
            <v>2182.7184000000002</v>
          </cell>
          <cell r="AD69">
            <v>1000</v>
          </cell>
        </row>
        <row r="70">
          <cell r="A70">
            <v>1080505</v>
          </cell>
          <cell r="B70" t="str">
            <v>FLRY B     00.5  Gr</v>
          </cell>
          <cell r="C70" t="str">
            <v>MSEW-Blore</v>
          </cell>
          <cell r="E70">
            <v>1.36</v>
          </cell>
          <cell r="F70">
            <v>1.37</v>
          </cell>
          <cell r="G70" t="str">
            <v>mtrs</v>
          </cell>
          <cell r="H70">
            <v>500</v>
          </cell>
          <cell r="I70" t="e">
            <v>#N/A</v>
          </cell>
          <cell r="K70">
            <v>62250</v>
          </cell>
          <cell r="L70">
            <v>62250</v>
          </cell>
          <cell r="M70">
            <v>5250</v>
          </cell>
          <cell r="N70">
            <v>5500</v>
          </cell>
          <cell r="O70">
            <v>0</v>
          </cell>
          <cell r="P70">
            <v>5500</v>
          </cell>
          <cell r="Q70">
            <v>5559.4</v>
          </cell>
          <cell r="R70">
            <v>62190.6</v>
          </cell>
          <cell r="S70">
            <v>7942</v>
          </cell>
          <cell r="T70">
            <v>4306</v>
          </cell>
          <cell r="U70">
            <v>6688.6</v>
          </cell>
          <cell r="V70">
            <v>-55502</v>
          </cell>
          <cell r="W70">
            <v>0</v>
          </cell>
          <cell r="X70">
            <v>55502</v>
          </cell>
          <cell r="Y70">
            <v>2673.89</v>
          </cell>
          <cell r="Z70">
            <v>2673.89</v>
          </cell>
          <cell r="AA70">
            <v>2673.89</v>
          </cell>
          <cell r="AB70">
            <v>8021.67</v>
          </cell>
          <cell r="AC70">
            <v>10909.471200000002</v>
          </cell>
          <cell r="AD70">
            <v>1000</v>
          </cell>
        </row>
        <row r="71">
          <cell r="A71">
            <v>1080515</v>
          </cell>
          <cell r="B71" t="str">
            <v>FLRY B     00.50 Gr-W</v>
          </cell>
          <cell r="C71" t="str">
            <v>MSEW-Blore</v>
          </cell>
          <cell r="E71">
            <v>1.36</v>
          </cell>
          <cell r="F71">
            <v>1.37</v>
          </cell>
          <cell r="G71" t="str">
            <v>mtrs</v>
          </cell>
          <cell r="H71">
            <v>500</v>
          </cell>
          <cell r="I71">
            <v>325</v>
          </cell>
          <cell r="K71">
            <v>325</v>
          </cell>
          <cell r="L71">
            <v>325</v>
          </cell>
          <cell r="N71">
            <v>0</v>
          </cell>
          <cell r="O71">
            <v>0</v>
          </cell>
          <cell r="P71">
            <v>0</v>
          </cell>
          <cell r="R71">
            <v>325</v>
          </cell>
          <cell r="S71">
            <v>0</v>
          </cell>
          <cell r="T71">
            <v>115</v>
          </cell>
          <cell r="U71">
            <v>115</v>
          </cell>
          <cell r="V71">
            <v>-210</v>
          </cell>
          <cell r="W71">
            <v>0</v>
          </cell>
          <cell r="X71">
            <v>210</v>
          </cell>
          <cell r="Y71">
            <v>77.28</v>
          </cell>
          <cell r="Z71">
            <v>77.28</v>
          </cell>
          <cell r="AA71">
            <v>77.28</v>
          </cell>
          <cell r="AB71">
            <v>231.84</v>
          </cell>
          <cell r="AC71">
            <v>315.30240000000003</v>
          </cell>
          <cell r="AD71">
            <v>1000</v>
          </cell>
        </row>
        <row r="72">
          <cell r="A72">
            <v>1080700</v>
          </cell>
          <cell r="B72" t="str">
            <v>FLRY B     00.50 L -B</v>
          </cell>
          <cell r="C72" t="str">
            <v>MSEW-Blore</v>
          </cell>
          <cell r="E72">
            <v>1.36</v>
          </cell>
          <cell r="F72">
            <v>1.37</v>
          </cell>
          <cell r="G72" t="str">
            <v>mtrs</v>
          </cell>
          <cell r="H72">
            <v>500</v>
          </cell>
          <cell r="I72">
            <v>3630</v>
          </cell>
          <cell r="K72">
            <v>3630</v>
          </cell>
          <cell r="L72">
            <v>3630</v>
          </cell>
          <cell r="M72">
            <v>1050</v>
          </cell>
          <cell r="N72">
            <v>1500</v>
          </cell>
          <cell r="O72">
            <v>0</v>
          </cell>
          <cell r="P72">
            <v>1500</v>
          </cell>
          <cell r="Q72">
            <v>955.5</v>
          </cell>
          <cell r="R72">
            <v>4174.5</v>
          </cell>
          <cell r="S72">
            <v>1365</v>
          </cell>
          <cell r="T72">
            <v>724</v>
          </cell>
          <cell r="U72">
            <v>1133.5</v>
          </cell>
          <cell r="V72">
            <v>-3041</v>
          </cell>
          <cell r="W72">
            <v>0</v>
          </cell>
          <cell r="X72">
            <v>3041</v>
          </cell>
          <cell r="Y72">
            <v>580.34</v>
          </cell>
          <cell r="Z72">
            <v>580.34</v>
          </cell>
          <cell r="AA72">
            <v>580.34</v>
          </cell>
          <cell r="AB72">
            <v>1741.02</v>
          </cell>
          <cell r="AC72">
            <v>2367.7872000000002</v>
          </cell>
          <cell r="AD72">
            <v>1000</v>
          </cell>
        </row>
        <row r="73">
          <cell r="A73">
            <v>1080707</v>
          </cell>
          <cell r="B73" t="str">
            <v>FLRY B     00.5  L</v>
          </cell>
          <cell r="C73" t="str">
            <v>MSEW-Blore</v>
          </cell>
          <cell r="E73">
            <v>1.36</v>
          </cell>
          <cell r="F73">
            <v>1.37</v>
          </cell>
          <cell r="G73" t="str">
            <v>mtrs</v>
          </cell>
          <cell r="H73">
            <v>500</v>
          </cell>
          <cell r="I73">
            <v>52220</v>
          </cell>
          <cell r="K73">
            <v>52220</v>
          </cell>
          <cell r="L73">
            <v>52220</v>
          </cell>
          <cell r="M73">
            <v>3150</v>
          </cell>
          <cell r="N73">
            <v>3500</v>
          </cell>
          <cell r="O73">
            <v>0</v>
          </cell>
          <cell r="P73">
            <v>3500</v>
          </cell>
          <cell r="Q73">
            <v>3259.2</v>
          </cell>
          <cell r="R73">
            <v>52460.800000000003</v>
          </cell>
          <cell r="S73">
            <v>4656</v>
          </cell>
          <cell r="T73">
            <v>2868</v>
          </cell>
          <cell r="U73">
            <v>4264.8</v>
          </cell>
          <cell r="V73">
            <v>-48196</v>
          </cell>
          <cell r="W73">
            <v>0</v>
          </cell>
          <cell r="X73">
            <v>48196</v>
          </cell>
          <cell r="Y73">
            <v>1648.1</v>
          </cell>
          <cell r="Z73">
            <v>1648.1</v>
          </cell>
          <cell r="AA73">
            <v>1648.1</v>
          </cell>
          <cell r="AB73">
            <v>4944.2999999999993</v>
          </cell>
          <cell r="AC73">
            <v>6724.2479999999996</v>
          </cell>
          <cell r="AD73">
            <v>1000</v>
          </cell>
        </row>
        <row r="74">
          <cell r="A74">
            <v>1081004</v>
          </cell>
          <cell r="B74" t="str">
            <v>FLRY B     00.5  O -G</v>
          </cell>
          <cell r="C74" t="str">
            <v>MSEW-Blore</v>
          </cell>
          <cell r="E74">
            <v>1.36</v>
          </cell>
          <cell r="F74">
            <v>1.37</v>
          </cell>
          <cell r="G74" t="str">
            <v>mtrs</v>
          </cell>
          <cell r="H74">
            <v>500</v>
          </cell>
          <cell r="I74">
            <v>13500</v>
          </cell>
          <cell r="K74">
            <v>13500</v>
          </cell>
          <cell r="L74">
            <v>13500</v>
          </cell>
          <cell r="M74">
            <v>1050</v>
          </cell>
          <cell r="N74">
            <v>1500</v>
          </cell>
          <cell r="O74">
            <v>0</v>
          </cell>
          <cell r="P74">
            <v>1500</v>
          </cell>
          <cell r="Q74">
            <v>1113</v>
          </cell>
          <cell r="R74">
            <v>13887</v>
          </cell>
          <cell r="S74">
            <v>1590</v>
          </cell>
          <cell r="T74">
            <v>619</v>
          </cell>
          <cell r="U74">
            <v>1096</v>
          </cell>
          <cell r="V74">
            <v>-12791</v>
          </cell>
          <cell r="W74">
            <v>0</v>
          </cell>
          <cell r="X74">
            <v>12791</v>
          </cell>
          <cell r="Y74">
            <v>528.77</v>
          </cell>
          <cell r="Z74">
            <v>528.77</v>
          </cell>
          <cell r="AA74">
            <v>528.77</v>
          </cell>
          <cell r="AB74">
            <v>1586.31</v>
          </cell>
          <cell r="AC74">
            <v>2157.3816000000002</v>
          </cell>
          <cell r="AD74">
            <v>1000</v>
          </cell>
        </row>
        <row r="75">
          <cell r="A75">
            <v>1081005</v>
          </cell>
          <cell r="B75" t="str">
            <v>FLRY B     00.50 O -Gr</v>
          </cell>
          <cell r="C75" t="str">
            <v>MSEW-Blore</v>
          </cell>
          <cell r="E75">
            <v>1.36</v>
          </cell>
          <cell r="F75">
            <v>1.37</v>
          </cell>
          <cell r="G75" t="str">
            <v>mtrs</v>
          </cell>
          <cell r="H75">
            <v>500</v>
          </cell>
          <cell r="I75">
            <v>500</v>
          </cell>
          <cell r="K75">
            <v>500</v>
          </cell>
          <cell r="L75">
            <v>500</v>
          </cell>
          <cell r="N75">
            <v>0</v>
          </cell>
          <cell r="O75">
            <v>0</v>
          </cell>
          <cell r="P75">
            <v>0</v>
          </cell>
          <cell r="R75">
            <v>500</v>
          </cell>
          <cell r="S75">
            <v>0</v>
          </cell>
          <cell r="T75">
            <v>183</v>
          </cell>
          <cell r="U75">
            <v>183</v>
          </cell>
          <cell r="V75">
            <v>-317</v>
          </cell>
          <cell r="W75">
            <v>0</v>
          </cell>
          <cell r="X75">
            <v>317</v>
          </cell>
          <cell r="Y75">
            <v>122.64</v>
          </cell>
          <cell r="Z75">
            <v>122.64</v>
          </cell>
          <cell r="AA75">
            <v>122.64</v>
          </cell>
          <cell r="AB75">
            <v>367.92</v>
          </cell>
          <cell r="AC75">
            <v>500.37120000000004</v>
          </cell>
          <cell r="AD75">
            <v>1000</v>
          </cell>
        </row>
        <row r="76">
          <cell r="A76">
            <v>1081010</v>
          </cell>
          <cell r="B76" t="str">
            <v>FLRY B     00.50 O</v>
          </cell>
          <cell r="C76" t="str">
            <v>MSEW-Blore</v>
          </cell>
          <cell r="E76">
            <v>1.36</v>
          </cell>
          <cell r="F76">
            <v>1.37</v>
          </cell>
          <cell r="G76" t="str">
            <v>mtrs</v>
          </cell>
          <cell r="H76">
            <v>500</v>
          </cell>
          <cell r="I76">
            <v>8450</v>
          </cell>
          <cell r="K76">
            <v>8450</v>
          </cell>
          <cell r="L76">
            <v>8450</v>
          </cell>
          <cell r="M76">
            <v>1050</v>
          </cell>
          <cell r="N76">
            <v>1500</v>
          </cell>
          <cell r="O76">
            <v>0</v>
          </cell>
          <cell r="P76">
            <v>1500</v>
          </cell>
          <cell r="Q76">
            <v>910</v>
          </cell>
          <cell r="R76">
            <v>9040</v>
          </cell>
          <cell r="S76">
            <v>1300</v>
          </cell>
          <cell r="T76">
            <v>485</v>
          </cell>
          <cell r="U76">
            <v>875</v>
          </cell>
          <cell r="V76">
            <v>-8165</v>
          </cell>
          <cell r="W76">
            <v>0</v>
          </cell>
          <cell r="X76">
            <v>8165</v>
          </cell>
          <cell r="Y76">
            <v>426.72</v>
          </cell>
          <cell r="Z76">
            <v>426.72</v>
          </cell>
          <cell r="AA76">
            <v>426.72</v>
          </cell>
          <cell r="AB76">
            <v>1280.1600000000001</v>
          </cell>
          <cell r="AC76">
            <v>1741.0176000000001</v>
          </cell>
          <cell r="AD76">
            <v>1000</v>
          </cell>
        </row>
        <row r="77">
          <cell r="A77">
            <v>1081107</v>
          </cell>
          <cell r="B77" t="str">
            <v>FLRY B     00.50 P -L</v>
          </cell>
          <cell r="C77" t="str">
            <v>MSEW-Blore</v>
          </cell>
          <cell r="E77">
            <v>1.36</v>
          </cell>
          <cell r="F77">
            <v>1.37</v>
          </cell>
          <cell r="G77" t="str">
            <v>mtrs</v>
          </cell>
          <cell r="H77">
            <v>500</v>
          </cell>
          <cell r="I77">
            <v>27300</v>
          </cell>
          <cell r="K77">
            <v>27300</v>
          </cell>
          <cell r="L77">
            <v>27300</v>
          </cell>
          <cell r="M77">
            <v>1050</v>
          </cell>
          <cell r="N77">
            <v>1500</v>
          </cell>
          <cell r="O77">
            <v>0</v>
          </cell>
          <cell r="P77">
            <v>1500</v>
          </cell>
          <cell r="Q77">
            <v>1155</v>
          </cell>
          <cell r="R77">
            <v>27645</v>
          </cell>
          <cell r="S77">
            <v>1650</v>
          </cell>
          <cell r="T77">
            <v>656</v>
          </cell>
          <cell r="U77">
            <v>1151</v>
          </cell>
          <cell r="V77">
            <v>-26494</v>
          </cell>
          <cell r="W77">
            <v>0</v>
          </cell>
          <cell r="X77">
            <v>26494</v>
          </cell>
          <cell r="Y77">
            <v>554.25</v>
          </cell>
          <cell r="Z77">
            <v>554.25</v>
          </cell>
          <cell r="AA77">
            <v>554.25</v>
          </cell>
          <cell r="AB77">
            <v>1662.75</v>
          </cell>
          <cell r="AC77">
            <v>2261.34</v>
          </cell>
          <cell r="AD77">
            <v>1000</v>
          </cell>
        </row>
        <row r="78">
          <cell r="A78">
            <v>1081111</v>
          </cell>
          <cell r="B78" t="str">
            <v>FLRY B     00.5  P</v>
          </cell>
          <cell r="C78" t="str">
            <v>MSEW-Blore</v>
          </cell>
          <cell r="E78">
            <v>1.36</v>
          </cell>
          <cell r="F78">
            <v>1.37</v>
          </cell>
          <cell r="G78" t="str">
            <v>mtrs</v>
          </cell>
          <cell r="H78">
            <v>500</v>
          </cell>
          <cell r="I78" t="e">
            <v>#N/A</v>
          </cell>
          <cell r="K78">
            <v>37370</v>
          </cell>
          <cell r="L78">
            <v>37370</v>
          </cell>
          <cell r="M78">
            <v>2800</v>
          </cell>
          <cell r="N78">
            <v>3000</v>
          </cell>
          <cell r="O78">
            <v>0</v>
          </cell>
          <cell r="P78">
            <v>3000</v>
          </cell>
          <cell r="Q78">
            <v>2587.1999999999998</v>
          </cell>
          <cell r="R78">
            <v>37782.800000000003</v>
          </cell>
          <cell r="S78">
            <v>3696</v>
          </cell>
          <cell r="T78">
            <v>3028</v>
          </cell>
          <cell r="U78">
            <v>4136.8</v>
          </cell>
          <cell r="V78">
            <v>-33646</v>
          </cell>
          <cell r="W78">
            <v>0</v>
          </cell>
          <cell r="X78">
            <v>33646</v>
          </cell>
          <cell r="Y78">
            <v>1423.26</v>
          </cell>
          <cell r="Z78">
            <v>1423.26</v>
          </cell>
          <cell r="AA78">
            <v>1423.26</v>
          </cell>
          <cell r="AB78">
            <v>4269.78</v>
          </cell>
          <cell r="AC78">
            <v>5806.9008000000003</v>
          </cell>
          <cell r="AD78">
            <v>1000</v>
          </cell>
        </row>
        <row r="79">
          <cell r="A79">
            <v>1081204</v>
          </cell>
          <cell r="B79" t="str">
            <v>FLRY B     00.50 R -G</v>
          </cell>
          <cell r="C79" t="str">
            <v>MSEW-Blore</v>
          </cell>
          <cell r="E79">
            <v>1.36</v>
          </cell>
          <cell r="F79">
            <v>1.37</v>
          </cell>
          <cell r="G79" t="str">
            <v>mtrs</v>
          </cell>
          <cell r="H79">
            <v>500</v>
          </cell>
          <cell r="I79">
            <v>15840</v>
          </cell>
          <cell r="K79">
            <v>15840</v>
          </cell>
          <cell r="L79">
            <v>15840</v>
          </cell>
          <cell r="M79">
            <v>1050</v>
          </cell>
          <cell r="N79">
            <v>1500</v>
          </cell>
          <cell r="O79">
            <v>0</v>
          </cell>
          <cell r="P79">
            <v>1500</v>
          </cell>
          <cell r="Q79">
            <v>1025.5</v>
          </cell>
          <cell r="R79">
            <v>16314.5</v>
          </cell>
          <cell r="S79">
            <v>1465</v>
          </cell>
          <cell r="T79">
            <v>581</v>
          </cell>
          <cell r="U79">
            <v>1020.5</v>
          </cell>
          <cell r="V79">
            <v>-15294</v>
          </cell>
          <cell r="W79">
            <v>0</v>
          </cell>
          <cell r="X79">
            <v>15294</v>
          </cell>
          <cell r="Y79">
            <v>491.18</v>
          </cell>
          <cell r="Z79">
            <v>491.18</v>
          </cell>
          <cell r="AA79">
            <v>491.18</v>
          </cell>
          <cell r="AB79">
            <v>1473.54</v>
          </cell>
          <cell r="AC79">
            <v>2004.0144</v>
          </cell>
          <cell r="AD79">
            <v>1000</v>
          </cell>
        </row>
        <row r="80">
          <cell r="A80">
            <v>1081207</v>
          </cell>
          <cell r="B80" t="str">
            <v>FLRY B     00.5  R -L</v>
          </cell>
          <cell r="C80" t="str">
            <v>MSEW-Blore</v>
          </cell>
          <cell r="E80">
            <v>1.36</v>
          </cell>
          <cell r="F80">
            <v>1.37</v>
          </cell>
          <cell r="G80" t="str">
            <v>mtrs</v>
          </cell>
          <cell r="H80">
            <v>500</v>
          </cell>
          <cell r="I80">
            <v>8000</v>
          </cell>
          <cell r="K80">
            <v>8000</v>
          </cell>
          <cell r="L80">
            <v>8000</v>
          </cell>
          <cell r="M80">
            <v>350</v>
          </cell>
          <cell r="N80">
            <v>500</v>
          </cell>
          <cell r="O80">
            <v>0</v>
          </cell>
          <cell r="P80">
            <v>500</v>
          </cell>
          <cell r="Q80">
            <v>248.5</v>
          </cell>
          <cell r="R80">
            <v>8251.5</v>
          </cell>
          <cell r="S80">
            <v>355</v>
          </cell>
          <cell r="T80">
            <v>209</v>
          </cell>
          <cell r="U80">
            <v>315.5</v>
          </cell>
          <cell r="V80">
            <v>-7936</v>
          </cell>
          <cell r="W80">
            <v>0</v>
          </cell>
          <cell r="X80">
            <v>7936</v>
          </cell>
          <cell r="Y80">
            <v>143.99</v>
          </cell>
          <cell r="Z80">
            <v>143.99</v>
          </cell>
          <cell r="AA80">
            <v>143.99</v>
          </cell>
          <cell r="AB80">
            <v>431.97</v>
          </cell>
          <cell r="AC80">
            <v>587.47920000000011</v>
          </cell>
          <cell r="AD80">
            <v>1000</v>
          </cell>
        </row>
        <row r="81">
          <cell r="A81">
            <v>1081215</v>
          </cell>
          <cell r="B81" t="str">
            <v>FLRY B     00.50 R -W</v>
          </cell>
          <cell r="C81" t="str">
            <v>MSEW-Blore</v>
          </cell>
          <cell r="E81">
            <v>1.36</v>
          </cell>
          <cell r="F81">
            <v>1.37</v>
          </cell>
          <cell r="G81" t="str">
            <v>mtrs</v>
          </cell>
          <cell r="H81">
            <v>500</v>
          </cell>
          <cell r="I81">
            <v>2950</v>
          </cell>
          <cell r="K81">
            <v>2950</v>
          </cell>
          <cell r="L81">
            <v>2950</v>
          </cell>
          <cell r="M81">
            <v>350</v>
          </cell>
          <cell r="N81">
            <v>500</v>
          </cell>
          <cell r="O81">
            <v>0</v>
          </cell>
          <cell r="P81">
            <v>500</v>
          </cell>
          <cell r="Q81">
            <v>259</v>
          </cell>
          <cell r="R81">
            <v>3191</v>
          </cell>
          <cell r="S81">
            <v>370</v>
          </cell>
          <cell r="T81">
            <v>213</v>
          </cell>
          <cell r="U81">
            <v>324</v>
          </cell>
          <cell r="V81">
            <v>-2867</v>
          </cell>
          <cell r="W81">
            <v>0</v>
          </cell>
          <cell r="X81">
            <v>2867</v>
          </cell>
          <cell r="Y81">
            <v>148.49</v>
          </cell>
          <cell r="Z81">
            <v>148.49</v>
          </cell>
          <cell r="AA81">
            <v>148.49</v>
          </cell>
          <cell r="AB81">
            <v>445.47</v>
          </cell>
          <cell r="AC81">
            <v>605.83920000000012</v>
          </cell>
          <cell r="AD81">
            <v>1000</v>
          </cell>
        </row>
        <row r="82">
          <cell r="A82">
            <v>1081216</v>
          </cell>
          <cell r="B82" t="str">
            <v>FLRY B     00.50 R -Y</v>
          </cell>
          <cell r="C82" t="str">
            <v>MSEW-Blore</v>
          </cell>
          <cell r="E82">
            <v>1.36</v>
          </cell>
          <cell r="F82">
            <v>1.37</v>
          </cell>
          <cell r="G82" t="str">
            <v>mtrs</v>
          </cell>
          <cell r="H82">
            <v>500</v>
          </cell>
          <cell r="I82" t="e">
            <v>#N/A</v>
          </cell>
          <cell r="K82">
            <v>1000</v>
          </cell>
          <cell r="L82">
            <v>1000</v>
          </cell>
          <cell r="M82">
            <v>1050</v>
          </cell>
          <cell r="N82">
            <v>1500</v>
          </cell>
          <cell r="O82">
            <v>0</v>
          </cell>
          <cell r="P82">
            <v>1500</v>
          </cell>
          <cell r="Q82">
            <v>1099</v>
          </cell>
          <cell r="R82">
            <v>1401</v>
          </cell>
          <cell r="S82">
            <v>1570</v>
          </cell>
          <cell r="T82">
            <v>563</v>
          </cell>
          <cell r="U82">
            <v>1034</v>
          </cell>
          <cell r="V82">
            <v>-367</v>
          </cell>
          <cell r="W82">
            <v>0</v>
          </cell>
          <cell r="X82">
            <v>367</v>
          </cell>
          <cell r="Y82">
            <v>502.11</v>
          </cell>
          <cell r="Z82">
            <v>502.11</v>
          </cell>
          <cell r="AA82">
            <v>502.11</v>
          </cell>
          <cell r="AB82">
            <v>1506.33</v>
          </cell>
          <cell r="AC82">
            <v>2048.6088</v>
          </cell>
          <cell r="AD82">
            <v>1000</v>
          </cell>
        </row>
        <row r="83">
          <cell r="A83">
            <v>1081414</v>
          </cell>
          <cell r="B83" t="str">
            <v>FLRY B     00.50 V</v>
          </cell>
          <cell r="C83" t="str">
            <v>MSEW-Blore</v>
          </cell>
          <cell r="E83">
            <v>1.36</v>
          </cell>
          <cell r="F83">
            <v>1.37</v>
          </cell>
          <cell r="G83" t="str">
            <v>mtrs</v>
          </cell>
          <cell r="H83">
            <v>500</v>
          </cell>
          <cell r="I83">
            <v>10000</v>
          </cell>
          <cell r="K83">
            <v>10000</v>
          </cell>
          <cell r="L83">
            <v>10000</v>
          </cell>
          <cell r="M83">
            <v>2800</v>
          </cell>
          <cell r="N83">
            <v>3000</v>
          </cell>
          <cell r="O83">
            <v>0</v>
          </cell>
          <cell r="P83">
            <v>3000</v>
          </cell>
          <cell r="Q83">
            <v>2942.1</v>
          </cell>
          <cell r="R83">
            <v>10057.9</v>
          </cell>
          <cell r="S83">
            <v>4203</v>
          </cell>
          <cell r="T83">
            <v>2765</v>
          </cell>
          <cell r="U83">
            <v>4025.9</v>
          </cell>
          <cell r="V83">
            <v>-6032</v>
          </cell>
          <cell r="W83">
            <v>0</v>
          </cell>
          <cell r="X83">
            <v>6032</v>
          </cell>
          <cell r="Y83">
            <v>1502.71</v>
          </cell>
          <cell r="Z83">
            <v>1502.71</v>
          </cell>
          <cell r="AA83">
            <v>1502.71</v>
          </cell>
          <cell r="AB83">
            <v>4508.13</v>
          </cell>
          <cell r="AC83">
            <v>6131.0568000000003</v>
          </cell>
          <cell r="AD83">
            <v>1000</v>
          </cell>
        </row>
        <row r="84">
          <cell r="A84">
            <v>1081504</v>
          </cell>
          <cell r="B84" t="str">
            <v>FLRY B     00.50 W -G</v>
          </cell>
          <cell r="C84" t="str">
            <v>MSEW-Blore</v>
          </cell>
          <cell r="E84">
            <v>1.36</v>
          </cell>
          <cell r="F84">
            <v>1.37</v>
          </cell>
          <cell r="G84" t="str">
            <v>mtrs</v>
          </cell>
          <cell r="H84">
            <v>500</v>
          </cell>
          <cell r="I84">
            <v>3300</v>
          </cell>
          <cell r="K84">
            <v>3300</v>
          </cell>
          <cell r="L84">
            <v>3300</v>
          </cell>
          <cell r="M84">
            <v>350</v>
          </cell>
          <cell r="N84">
            <v>500</v>
          </cell>
          <cell r="O84">
            <v>0</v>
          </cell>
          <cell r="P84">
            <v>500</v>
          </cell>
          <cell r="Q84">
            <v>269.5</v>
          </cell>
          <cell r="R84">
            <v>3530.5</v>
          </cell>
          <cell r="S84">
            <v>385</v>
          </cell>
          <cell r="T84">
            <v>152</v>
          </cell>
          <cell r="U84">
            <v>267.5</v>
          </cell>
          <cell r="V84">
            <v>-3263</v>
          </cell>
          <cell r="W84">
            <v>0</v>
          </cell>
          <cell r="X84">
            <v>3263</v>
          </cell>
          <cell r="Y84">
            <v>129.44</v>
          </cell>
          <cell r="Z84">
            <v>129.44</v>
          </cell>
          <cell r="AA84">
            <v>129.44</v>
          </cell>
          <cell r="AB84">
            <v>388.32</v>
          </cell>
          <cell r="AC84">
            <v>528.11520000000007</v>
          </cell>
          <cell r="AD84">
            <v>1000</v>
          </cell>
        </row>
        <row r="85">
          <cell r="A85">
            <v>1081515</v>
          </cell>
          <cell r="B85" t="str">
            <v>FLRY B     00.5  W</v>
          </cell>
          <cell r="C85" t="str">
            <v>MSEW-Blore</v>
          </cell>
          <cell r="E85">
            <v>1.36</v>
          </cell>
          <cell r="F85">
            <v>1.37</v>
          </cell>
          <cell r="G85" t="str">
            <v>mtrs</v>
          </cell>
          <cell r="H85">
            <v>500</v>
          </cell>
          <cell r="I85">
            <v>6400</v>
          </cell>
          <cell r="K85">
            <v>6400</v>
          </cell>
          <cell r="L85">
            <v>6400</v>
          </cell>
          <cell r="M85">
            <v>2450</v>
          </cell>
          <cell r="N85">
            <v>2500</v>
          </cell>
          <cell r="O85">
            <v>0</v>
          </cell>
          <cell r="P85">
            <v>2500</v>
          </cell>
          <cell r="Q85">
            <v>2415.6999999999998</v>
          </cell>
          <cell r="R85">
            <v>6484.3</v>
          </cell>
          <cell r="S85">
            <v>3451</v>
          </cell>
          <cell r="T85">
            <v>2895</v>
          </cell>
          <cell r="U85">
            <v>3930.3</v>
          </cell>
          <cell r="V85">
            <v>-2554</v>
          </cell>
          <cell r="W85">
            <v>0</v>
          </cell>
          <cell r="X85">
            <v>2554</v>
          </cell>
          <cell r="Y85">
            <v>1353.54</v>
          </cell>
          <cell r="Z85">
            <v>1353.54</v>
          </cell>
          <cell r="AA85">
            <v>1353.54</v>
          </cell>
          <cell r="AB85">
            <v>4060.62</v>
          </cell>
          <cell r="AC85">
            <v>5522.4432000000006</v>
          </cell>
          <cell r="AD85">
            <v>1000</v>
          </cell>
        </row>
        <row r="86">
          <cell r="A86">
            <v>1081612</v>
          </cell>
          <cell r="B86" t="str">
            <v>FLRY B     00.50 Y -R</v>
          </cell>
          <cell r="C86" t="str">
            <v>MSEW-Blore</v>
          </cell>
          <cell r="E86">
            <v>1.36</v>
          </cell>
          <cell r="F86">
            <v>1.37</v>
          </cell>
          <cell r="G86" t="str">
            <v>mtrs</v>
          </cell>
          <cell r="H86">
            <v>500</v>
          </cell>
          <cell r="I86" t="e">
            <v>#N/A</v>
          </cell>
          <cell r="K86">
            <v>500</v>
          </cell>
          <cell r="L86">
            <v>500</v>
          </cell>
          <cell r="N86">
            <v>0</v>
          </cell>
          <cell r="O86">
            <v>0</v>
          </cell>
          <cell r="P86">
            <v>0</v>
          </cell>
          <cell r="R86">
            <v>500</v>
          </cell>
          <cell r="S86">
            <v>0</v>
          </cell>
          <cell r="T86">
            <v>58</v>
          </cell>
          <cell r="U86">
            <v>58</v>
          </cell>
          <cell r="V86">
            <v>-442</v>
          </cell>
          <cell r="W86">
            <v>0</v>
          </cell>
          <cell r="X86">
            <v>442</v>
          </cell>
          <cell r="Y86">
            <v>22.44</v>
          </cell>
          <cell r="Z86">
            <v>22.44</v>
          </cell>
          <cell r="AA86">
            <v>22.44</v>
          </cell>
          <cell r="AB86">
            <v>67.320000000000007</v>
          </cell>
          <cell r="AC86">
            <v>91.555200000000013</v>
          </cell>
          <cell r="AD86">
            <v>1000</v>
          </cell>
        </row>
        <row r="87">
          <cell r="A87">
            <v>1081615</v>
          </cell>
          <cell r="B87" t="str">
            <v>FLRY B     00.5  Y -W</v>
          </cell>
          <cell r="C87" t="str">
            <v>MSEW-Blore</v>
          </cell>
          <cell r="E87">
            <v>1.36</v>
          </cell>
          <cell r="F87">
            <v>1.37</v>
          </cell>
          <cell r="G87" t="str">
            <v>mtrs</v>
          </cell>
          <cell r="H87">
            <v>500</v>
          </cell>
          <cell r="I87" t="e">
            <v>#N/A</v>
          </cell>
          <cell r="K87">
            <v>47580</v>
          </cell>
          <cell r="L87">
            <v>47580</v>
          </cell>
          <cell r="N87">
            <v>0</v>
          </cell>
          <cell r="O87">
            <v>0</v>
          </cell>
          <cell r="P87">
            <v>0</v>
          </cell>
          <cell r="R87">
            <v>47580</v>
          </cell>
          <cell r="S87">
            <v>0</v>
          </cell>
          <cell r="T87">
            <v>60</v>
          </cell>
          <cell r="U87">
            <v>60</v>
          </cell>
          <cell r="V87">
            <v>-47520</v>
          </cell>
          <cell r="W87">
            <v>0</v>
          </cell>
          <cell r="X87">
            <v>47520</v>
          </cell>
          <cell r="Y87">
            <v>23.29</v>
          </cell>
          <cell r="Z87">
            <v>23.29</v>
          </cell>
          <cell r="AA87">
            <v>23.29</v>
          </cell>
          <cell r="AB87">
            <v>69.87</v>
          </cell>
          <cell r="AC87">
            <v>95.023200000000017</v>
          </cell>
          <cell r="AD87">
            <v>1000</v>
          </cell>
        </row>
        <row r="88">
          <cell r="A88">
            <v>1081616</v>
          </cell>
          <cell r="B88" t="str">
            <v>FLRY B     00.5  Y</v>
          </cell>
          <cell r="C88" t="str">
            <v>MSEW-Blore</v>
          </cell>
          <cell r="E88">
            <v>1.36</v>
          </cell>
          <cell r="F88">
            <v>1.37</v>
          </cell>
          <cell r="G88" t="str">
            <v>mtrs</v>
          </cell>
          <cell r="H88">
            <v>500</v>
          </cell>
          <cell r="I88">
            <v>2980</v>
          </cell>
          <cell r="K88">
            <v>2980</v>
          </cell>
          <cell r="L88">
            <v>2980</v>
          </cell>
          <cell r="M88">
            <v>1750</v>
          </cell>
          <cell r="N88">
            <v>2000</v>
          </cell>
          <cell r="O88">
            <v>0</v>
          </cell>
          <cell r="P88">
            <v>2000</v>
          </cell>
          <cell r="Q88">
            <v>1600.2</v>
          </cell>
          <cell r="R88">
            <v>3379.8</v>
          </cell>
          <cell r="S88">
            <v>2286</v>
          </cell>
          <cell r="T88">
            <v>1406</v>
          </cell>
          <cell r="U88">
            <v>2091.8000000000002</v>
          </cell>
          <cell r="V88">
            <v>-1288</v>
          </cell>
          <cell r="W88">
            <v>0</v>
          </cell>
          <cell r="X88">
            <v>1288</v>
          </cell>
          <cell r="Y88">
            <v>815.33</v>
          </cell>
          <cell r="Z88">
            <v>815.33</v>
          </cell>
          <cell r="AA88">
            <v>815.33</v>
          </cell>
          <cell r="AB88">
            <v>2445.9900000000002</v>
          </cell>
          <cell r="AC88">
            <v>3326.5464000000006</v>
          </cell>
          <cell r="AD88">
            <v>1000</v>
          </cell>
        </row>
        <row r="89">
          <cell r="A89">
            <v>1280000</v>
          </cell>
          <cell r="B89" t="str">
            <v>FLRY B     00.75 B</v>
          </cell>
          <cell r="C89" t="str">
            <v>MSEW-Blore</v>
          </cell>
          <cell r="E89">
            <v>1.89</v>
          </cell>
          <cell r="F89">
            <v>1.89</v>
          </cell>
          <cell r="G89" t="str">
            <v>mtrs</v>
          </cell>
          <cell r="H89">
            <v>500</v>
          </cell>
          <cell r="I89">
            <v>4000</v>
          </cell>
          <cell r="K89">
            <v>4000</v>
          </cell>
          <cell r="L89">
            <v>4000</v>
          </cell>
          <cell r="M89">
            <v>1750</v>
          </cell>
          <cell r="N89">
            <v>2000</v>
          </cell>
          <cell r="O89">
            <v>0</v>
          </cell>
          <cell r="P89">
            <v>2000</v>
          </cell>
          <cell r="Q89">
            <v>1848</v>
          </cell>
          <cell r="R89">
            <v>4152</v>
          </cell>
          <cell r="S89">
            <v>2640</v>
          </cell>
          <cell r="T89">
            <v>989</v>
          </cell>
          <cell r="U89">
            <v>1781</v>
          </cell>
          <cell r="V89">
            <v>-2371</v>
          </cell>
          <cell r="W89">
            <v>0</v>
          </cell>
          <cell r="X89">
            <v>2371</v>
          </cell>
          <cell r="Y89">
            <v>862.47</v>
          </cell>
          <cell r="Z89">
            <v>862.47</v>
          </cell>
          <cell r="AA89">
            <v>862.47</v>
          </cell>
          <cell r="AB89">
            <v>2587.41</v>
          </cell>
          <cell r="AC89">
            <v>4890.2048999999997</v>
          </cell>
          <cell r="AD89">
            <v>1000</v>
          </cell>
        </row>
        <row r="90">
          <cell r="A90">
            <v>1280012</v>
          </cell>
          <cell r="B90" t="str">
            <v>FLRY B     00.75 B -R</v>
          </cell>
          <cell r="C90" t="str">
            <v>MSEW-Blore</v>
          </cell>
          <cell r="E90">
            <v>1.89</v>
          </cell>
          <cell r="F90">
            <v>1.89</v>
          </cell>
          <cell r="G90" t="str">
            <v>mtrs</v>
          </cell>
          <cell r="H90">
            <v>500</v>
          </cell>
          <cell r="I90">
            <v>10350</v>
          </cell>
          <cell r="K90">
            <v>10350</v>
          </cell>
          <cell r="L90">
            <v>10350</v>
          </cell>
          <cell r="M90">
            <v>700</v>
          </cell>
          <cell r="N90">
            <v>1000</v>
          </cell>
          <cell r="O90">
            <v>0</v>
          </cell>
          <cell r="P90">
            <v>1000</v>
          </cell>
          <cell r="Q90">
            <v>717.5</v>
          </cell>
          <cell r="R90">
            <v>10632.5</v>
          </cell>
          <cell r="S90">
            <v>1025</v>
          </cell>
          <cell r="T90">
            <v>428</v>
          </cell>
          <cell r="U90">
            <v>735.5</v>
          </cell>
          <cell r="V90">
            <v>-9897</v>
          </cell>
          <cell r="W90">
            <v>0</v>
          </cell>
          <cell r="X90">
            <v>9897</v>
          </cell>
          <cell r="Y90">
            <v>352.04</v>
          </cell>
          <cell r="Z90">
            <v>352.04</v>
          </cell>
          <cell r="AA90">
            <v>352.04</v>
          </cell>
          <cell r="AB90">
            <v>1056.1200000000001</v>
          </cell>
          <cell r="AC90">
            <v>1996.0668000000001</v>
          </cell>
          <cell r="AD90">
            <v>1000</v>
          </cell>
        </row>
        <row r="91">
          <cell r="A91">
            <v>1280101</v>
          </cell>
          <cell r="B91" t="str">
            <v>FLRY B     00.75 Br</v>
          </cell>
          <cell r="C91" t="str">
            <v>MSEW-Blore</v>
          </cell>
          <cell r="E91">
            <v>1.89</v>
          </cell>
          <cell r="F91">
            <v>1.89</v>
          </cell>
          <cell r="G91" t="str">
            <v>mtrs</v>
          </cell>
          <cell r="H91">
            <v>500</v>
          </cell>
          <cell r="I91" t="e">
            <v>#N/A</v>
          </cell>
          <cell r="K91">
            <v>2100</v>
          </cell>
          <cell r="L91">
            <v>2100</v>
          </cell>
          <cell r="M91">
            <v>1400</v>
          </cell>
          <cell r="N91">
            <v>1500</v>
          </cell>
          <cell r="O91">
            <v>0</v>
          </cell>
          <cell r="P91">
            <v>1500</v>
          </cell>
          <cell r="Q91">
            <v>1309.7</v>
          </cell>
          <cell r="R91">
            <v>2290.3000000000002</v>
          </cell>
          <cell r="S91">
            <v>1871.0000000000002</v>
          </cell>
          <cell r="T91">
            <v>894</v>
          </cell>
          <cell r="U91">
            <v>1455.3</v>
          </cell>
          <cell r="V91">
            <v>-835.00000000000023</v>
          </cell>
          <cell r="W91">
            <v>0</v>
          </cell>
          <cell r="X91">
            <v>835.00000000000023</v>
          </cell>
          <cell r="Y91">
            <v>657.31</v>
          </cell>
          <cell r="Z91">
            <v>657.31</v>
          </cell>
          <cell r="AA91">
            <v>657.31</v>
          </cell>
          <cell r="AB91">
            <v>1971.9299999999998</v>
          </cell>
          <cell r="AC91">
            <v>3726.9476999999997</v>
          </cell>
          <cell r="AD91">
            <v>1000</v>
          </cell>
        </row>
        <row r="92">
          <cell r="A92">
            <v>1280412</v>
          </cell>
          <cell r="B92" t="str">
            <v>FLRY B     00.75 G -R</v>
          </cell>
          <cell r="C92" t="str">
            <v>MSEW-Blore</v>
          </cell>
          <cell r="E92">
            <v>1.89</v>
          </cell>
          <cell r="F92">
            <v>1.89</v>
          </cell>
          <cell r="G92" t="str">
            <v>mtrs</v>
          </cell>
          <cell r="H92">
            <v>500</v>
          </cell>
          <cell r="I92" t="e">
            <v>#N/A</v>
          </cell>
          <cell r="K92">
            <v>1500</v>
          </cell>
          <cell r="L92">
            <v>1500</v>
          </cell>
          <cell r="M92">
            <v>1050</v>
          </cell>
          <cell r="N92">
            <v>1500</v>
          </cell>
          <cell r="O92">
            <v>0</v>
          </cell>
          <cell r="P92">
            <v>1500</v>
          </cell>
          <cell r="Q92">
            <v>1057</v>
          </cell>
          <cell r="R92">
            <v>1943</v>
          </cell>
          <cell r="S92">
            <v>1510</v>
          </cell>
          <cell r="T92">
            <v>642</v>
          </cell>
          <cell r="U92">
            <v>1095</v>
          </cell>
          <cell r="V92">
            <v>-848</v>
          </cell>
          <cell r="W92">
            <v>0</v>
          </cell>
          <cell r="X92">
            <v>848</v>
          </cell>
          <cell r="Y92">
            <v>521.51</v>
          </cell>
          <cell r="Z92">
            <v>521.51</v>
          </cell>
          <cell r="AA92">
            <v>521.51</v>
          </cell>
          <cell r="AB92">
            <v>1564.53</v>
          </cell>
          <cell r="AC92">
            <v>2956.9616999999998</v>
          </cell>
          <cell r="AD92">
            <v>1000</v>
          </cell>
        </row>
        <row r="93">
          <cell r="A93">
            <v>1280415</v>
          </cell>
          <cell r="B93" t="str">
            <v>FLRY B     00.75 G -W</v>
          </cell>
          <cell r="C93" t="str">
            <v>MSEW-Blore</v>
          </cell>
          <cell r="E93">
            <v>1.89</v>
          </cell>
          <cell r="F93">
            <v>1.89</v>
          </cell>
          <cell r="G93" t="str">
            <v>mtrs</v>
          </cell>
          <cell r="H93">
            <v>500</v>
          </cell>
          <cell r="I93" t="e">
            <v>#N/A</v>
          </cell>
          <cell r="K93">
            <v>1665</v>
          </cell>
          <cell r="L93">
            <v>1665</v>
          </cell>
          <cell r="M93">
            <v>700</v>
          </cell>
          <cell r="N93">
            <v>1000</v>
          </cell>
          <cell r="O93">
            <v>0</v>
          </cell>
          <cell r="P93">
            <v>1000</v>
          </cell>
          <cell r="Q93">
            <v>588</v>
          </cell>
          <cell r="R93">
            <v>2077</v>
          </cell>
          <cell r="S93">
            <v>840</v>
          </cell>
          <cell r="T93">
            <v>350</v>
          </cell>
          <cell r="U93">
            <v>602</v>
          </cell>
          <cell r="V93">
            <v>-1475</v>
          </cell>
          <cell r="W93">
            <v>0</v>
          </cell>
          <cell r="X93">
            <v>1475</v>
          </cell>
          <cell r="Y93">
            <v>288.20999999999998</v>
          </cell>
          <cell r="Z93">
            <v>288.20999999999998</v>
          </cell>
          <cell r="AA93">
            <v>288.20999999999998</v>
          </cell>
          <cell r="AB93">
            <v>864.62999999999988</v>
          </cell>
          <cell r="AC93">
            <v>1634.1506999999997</v>
          </cell>
          <cell r="AD93">
            <v>1000</v>
          </cell>
        </row>
        <row r="94">
          <cell r="A94">
            <v>1280416</v>
          </cell>
          <cell r="B94" t="str">
            <v>FLRY B     00.75 G -Y</v>
          </cell>
          <cell r="C94" t="str">
            <v>MSEW-Blore</v>
          </cell>
          <cell r="E94">
            <v>1.89</v>
          </cell>
          <cell r="F94">
            <v>1.89</v>
          </cell>
          <cell r="G94" t="str">
            <v>mtrs</v>
          </cell>
          <cell r="H94">
            <v>500</v>
          </cell>
          <cell r="I94" t="e">
            <v>#N/A</v>
          </cell>
          <cell r="K94">
            <v>215</v>
          </cell>
          <cell r="L94">
            <v>215</v>
          </cell>
          <cell r="M94">
            <v>350</v>
          </cell>
          <cell r="N94">
            <v>500</v>
          </cell>
          <cell r="O94">
            <v>0</v>
          </cell>
          <cell r="P94">
            <v>500</v>
          </cell>
          <cell r="Q94">
            <v>248.5</v>
          </cell>
          <cell r="R94">
            <v>466.5</v>
          </cell>
          <cell r="S94">
            <v>355</v>
          </cell>
          <cell r="T94">
            <v>143</v>
          </cell>
          <cell r="U94">
            <v>249.5</v>
          </cell>
          <cell r="V94">
            <v>-217</v>
          </cell>
          <cell r="W94">
            <v>0</v>
          </cell>
          <cell r="X94">
            <v>217</v>
          </cell>
          <cell r="Y94">
            <v>120.44</v>
          </cell>
          <cell r="Z94">
            <v>120.44</v>
          </cell>
          <cell r="AA94">
            <v>120.44</v>
          </cell>
          <cell r="AB94">
            <v>361.32</v>
          </cell>
          <cell r="AC94">
            <v>682.89479999999992</v>
          </cell>
          <cell r="AD94">
            <v>1000</v>
          </cell>
        </row>
        <row r="95">
          <cell r="A95">
            <v>1280505</v>
          </cell>
          <cell r="B95" t="str">
            <v>FLRY B     00.75 Gr</v>
          </cell>
          <cell r="C95" t="str">
            <v>MSEW-Blore</v>
          </cell>
          <cell r="E95">
            <v>1.89</v>
          </cell>
          <cell r="F95">
            <v>1.89</v>
          </cell>
          <cell r="G95" t="str">
            <v>mtrs</v>
          </cell>
          <cell r="H95">
            <v>500</v>
          </cell>
          <cell r="I95">
            <v>2000</v>
          </cell>
          <cell r="K95">
            <v>2000</v>
          </cell>
          <cell r="L95">
            <v>2000</v>
          </cell>
          <cell r="M95">
            <v>700</v>
          </cell>
          <cell r="N95">
            <v>1000</v>
          </cell>
          <cell r="O95">
            <v>0</v>
          </cell>
          <cell r="P95">
            <v>1000</v>
          </cell>
          <cell r="Q95">
            <v>577.5</v>
          </cell>
          <cell r="R95">
            <v>2422.5</v>
          </cell>
          <cell r="S95">
            <v>825</v>
          </cell>
          <cell r="T95">
            <v>345</v>
          </cell>
          <cell r="U95">
            <v>592.5</v>
          </cell>
          <cell r="V95">
            <v>-1830</v>
          </cell>
          <cell r="W95">
            <v>0</v>
          </cell>
          <cell r="X95">
            <v>1830</v>
          </cell>
          <cell r="Y95">
            <v>283.2</v>
          </cell>
          <cell r="Z95">
            <v>283.2</v>
          </cell>
          <cell r="AA95">
            <v>283.2</v>
          </cell>
          <cell r="AB95">
            <v>849.59999999999991</v>
          </cell>
          <cell r="AC95">
            <v>1605.7439999999997</v>
          </cell>
          <cell r="AD95">
            <v>1000</v>
          </cell>
        </row>
        <row r="96">
          <cell r="A96">
            <v>1281004</v>
          </cell>
          <cell r="B96" t="str">
            <v>FLRY B     00.75 O -G</v>
          </cell>
          <cell r="C96" t="str">
            <v>MSEW-Blore</v>
          </cell>
          <cell r="E96">
            <v>1.89</v>
          </cell>
          <cell r="F96">
            <v>1.89</v>
          </cell>
          <cell r="G96" t="str">
            <v>mtrs</v>
          </cell>
          <cell r="H96">
            <v>500</v>
          </cell>
          <cell r="I96" t="e">
            <v>#N/A</v>
          </cell>
          <cell r="K96">
            <v>1000</v>
          </cell>
          <cell r="L96">
            <v>1000</v>
          </cell>
          <cell r="N96">
            <v>0</v>
          </cell>
          <cell r="O96">
            <v>0</v>
          </cell>
          <cell r="P96">
            <v>0</v>
          </cell>
          <cell r="R96">
            <v>1000</v>
          </cell>
          <cell r="S96">
            <v>0</v>
          </cell>
          <cell r="T96">
            <v>247</v>
          </cell>
          <cell r="U96">
            <v>247</v>
          </cell>
          <cell r="V96">
            <v>-753</v>
          </cell>
          <cell r="W96">
            <v>0</v>
          </cell>
          <cell r="X96">
            <v>753</v>
          </cell>
          <cell r="Y96">
            <v>165.48</v>
          </cell>
          <cell r="Z96">
            <v>165.48</v>
          </cell>
          <cell r="AA96">
            <v>165.48</v>
          </cell>
          <cell r="AB96">
            <v>496.43999999999994</v>
          </cell>
          <cell r="AC96">
            <v>938.27159999999981</v>
          </cell>
          <cell r="AD96">
            <v>1000</v>
          </cell>
        </row>
        <row r="97">
          <cell r="A97">
            <v>1281010</v>
          </cell>
          <cell r="B97" t="str">
            <v>FLRY B     00.75 O</v>
          </cell>
          <cell r="C97" t="str">
            <v>MSEW-Blore</v>
          </cell>
          <cell r="E97">
            <v>1.89</v>
          </cell>
          <cell r="F97">
            <v>1.89</v>
          </cell>
          <cell r="G97" t="str">
            <v>mtrs</v>
          </cell>
          <cell r="H97">
            <v>500</v>
          </cell>
          <cell r="I97">
            <v>4000</v>
          </cell>
          <cell r="K97">
            <v>4000</v>
          </cell>
          <cell r="L97">
            <v>4000</v>
          </cell>
          <cell r="M97">
            <v>1750</v>
          </cell>
          <cell r="N97">
            <v>2000</v>
          </cell>
          <cell r="O97">
            <v>0</v>
          </cell>
          <cell r="P97">
            <v>2000</v>
          </cell>
          <cell r="Q97">
            <v>1757</v>
          </cell>
          <cell r="R97">
            <v>4243</v>
          </cell>
          <cell r="S97">
            <v>2510</v>
          </cell>
          <cell r="T97">
            <v>907</v>
          </cell>
          <cell r="U97">
            <v>1660</v>
          </cell>
          <cell r="V97">
            <v>-2583</v>
          </cell>
          <cell r="W97">
            <v>0</v>
          </cell>
          <cell r="X97">
            <v>2583</v>
          </cell>
          <cell r="Y97">
            <v>808.76</v>
          </cell>
          <cell r="Z97">
            <v>808.76</v>
          </cell>
          <cell r="AA97">
            <v>808.76</v>
          </cell>
          <cell r="AB97">
            <v>2426.2799999999997</v>
          </cell>
          <cell r="AC97">
            <v>4585.6691999999994</v>
          </cell>
          <cell r="AD97">
            <v>1000</v>
          </cell>
        </row>
        <row r="98">
          <cell r="A98">
            <v>1281111</v>
          </cell>
          <cell r="B98" t="str">
            <v>FLRY B     00.75 P</v>
          </cell>
          <cell r="C98" t="str">
            <v>MSEW-Blore</v>
          </cell>
          <cell r="E98">
            <v>1.89</v>
          </cell>
          <cell r="F98">
            <v>1.89</v>
          </cell>
          <cell r="G98" t="str">
            <v>mtrs</v>
          </cell>
          <cell r="H98">
            <v>500</v>
          </cell>
          <cell r="I98">
            <v>3940</v>
          </cell>
          <cell r="K98">
            <v>3940</v>
          </cell>
          <cell r="L98">
            <v>3940</v>
          </cell>
          <cell r="M98">
            <v>1400</v>
          </cell>
          <cell r="N98">
            <v>1500</v>
          </cell>
          <cell r="O98">
            <v>0</v>
          </cell>
          <cell r="P98">
            <v>1500</v>
          </cell>
          <cell r="Q98">
            <v>1526</v>
          </cell>
          <cell r="R98">
            <v>3914</v>
          </cell>
          <cell r="S98">
            <v>2180</v>
          </cell>
          <cell r="T98">
            <v>654</v>
          </cell>
          <cell r="U98">
            <v>1308</v>
          </cell>
          <cell r="V98">
            <v>-2606</v>
          </cell>
          <cell r="W98">
            <v>0</v>
          </cell>
          <cell r="X98">
            <v>2606</v>
          </cell>
          <cell r="Y98">
            <v>654</v>
          </cell>
          <cell r="Z98">
            <v>654</v>
          </cell>
          <cell r="AA98">
            <v>654</v>
          </cell>
          <cell r="AB98">
            <v>1962</v>
          </cell>
          <cell r="AC98">
            <v>3708.18</v>
          </cell>
          <cell r="AD98">
            <v>1000</v>
          </cell>
        </row>
        <row r="99">
          <cell r="A99">
            <v>1281216</v>
          </cell>
          <cell r="B99" t="str">
            <v>FLRY B     00.75 R -Y</v>
          </cell>
          <cell r="C99" t="str">
            <v>MSEW-Blore</v>
          </cell>
          <cell r="E99">
            <v>1.89</v>
          </cell>
          <cell r="F99">
            <v>1.89</v>
          </cell>
          <cell r="G99" t="str">
            <v>mtrs</v>
          </cell>
          <cell r="H99">
            <v>500</v>
          </cell>
          <cell r="I99">
            <v>1870</v>
          </cell>
          <cell r="K99">
            <v>1870</v>
          </cell>
          <cell r="L99">
            <v>1870</v>
          </cell>
          <cell r="M99">
            <v>2800</v>
          </cell>
          <cell r="N99">
            <v>3000</v>
          </cell>
          <cell r="O99">
            <v>0</v>
          </cell>
          <cell r="P99">
            <v>3000</v>
          </cell>
          <cell r="Q99">
            <v>2478.6999999999998</v>
          </cell>
          <cell r="R99">
            <v>2391.3000000000002</v>
          </cell>
          <cell r="S99">
            <v>3541</v>
          </cell>
          <cell r="T99">
            <v>2435</v>
          </cell>
          <cell r="U99">
            <v>3497.3</v>
          </cell>
          <cell r="V99">
            <v>1106</v>
          </cell>
          <cell r="W99">
            <v>1500</v>
          </cell>
          <cell r="X99">
            <v>394</v>
          </cell>
          <cell r="Y99">
            <v>1266.1600000000001</v>
          </cell>
          <cell r="Z99">
            <v>1266.1600000000001</v>
          </cell>
          <cell r="AA99">
            <v>1266.1600000000001</v>
          </cell>
          <cell r="AB99">
            <v>3798.4800000000005</v>
          </cell>
          <cell r="AC99">
            <v>7179.1272000000008</v>
          </cell>
          <cell r="AD99">
            <v>1000</v>
          </cell>
        </row>
        <row r="100">
          <cell r="A100">
            <v>1281512</v>
          </cell>
          <cell r="B100" t="str">
            <v>FLRY B     00.75 W -R</v>
          </cell>
          <cell r="C100" t="str">
            <v>MSEW-Blore</v>
          </cell>
          <cell r="E100">
            <v>1.89</v>
          </cell>
          <cell r="F100">
            <v>1.89</v>
          </cell>
          <cell r="G100" t="str">
            <v>mtrs</v>
          </cell>
          <cell r="H100">
            <v>500</v>
          </cell>
          <cell r="I100" t="e">
            <v>#N/A</v>
          </cell>
          <cell r="K100">
            <v>675</v>
          </cell>
          <cell r="L100">
            <v>675</v>
          </cell>
          <cell r="M100">
            <v>350</v>
          </cell>
          <cell r="N100">
            <v>500</v>
          </cell>
          <cell r="O100">
            <v>0</v>
          </cell>
          <cell r="P100">
            <v>500</v>
          </cell>
          <cell r="Q100">
            <v>269.5</v>
          </cell>
          <cell r="R100">
            <v>905.5</v>
          </cell>
          <cell r="S100">
            <v>385</v>
          </cell>
          <cell r="T100">
            <v>152</v>
          </cell>
          <cell r="U100">
            <v>267.5</v>
          </cell>
          <cell r="V100">
            <v>-638</v>
          </cell>
          <cell r="W100">
            <v>0</v>
          </cell>
          <cell r="X100">
            <v>638</v>
          </cell>
          <cell r="Y100">
            <v>129.44</v>
          </cell>
          <cell r="Z100">
            <v>129.44</v>
          </cell>
          <cell r="AA100">
            <v>129.44</v>
          </cell>
          <cell r="AB100">
            <v>388.32</v>
          </cell>
          <cell r="AC100">
            <v>733.9248</v>
          </cell>
          <cell r="AD100">
            <v>1000</v>
          </cell>
        </row>
        <row r="101">
          <cell r="A101">
            <v>1281515</v>
          </cell>
          <cell r="B101" t="str">
            <v>FLRY B     00.75 W</v>
          </cell>
          <cell r="C101" t="str">
            <v>MSEW-Blore</v>
          </cell>
          <cell r="E101">
            <v>1.89</v>
          </cell>
          <cell r="F101">
            <v>1.89</v>
          </cell>
          <cell r="G101" t="str">
            <v>mtrs</v>
          </cell>
          <cell r="H101">
            <v>500</v>
          </cell>
          <cell r="I101" t="e">
            <v>#N/A</v>
          </cell>
          <cell r="K101">
            <v>4415</v>
          </cell>
          <cell r="L101">
            <v>4415</v>
          </cell>
          <cell r="M101">
            <v>1050</v>
          </cell>
          <cell r="N101">
            <v>1500</v>
          </cell>
          <cell r="O101">
            <v>0</v>
          </cell>
          <cell r="P101">
            <v>1500</v>
          </cell>
          <cell r="Q101">
            <v>1025.5</v>
          </cell>
          <cell r="R101">
            <v>4889.5</v>
          </cell>
          <cell r="S101">
            <v>1465</v>
          </cell>
          <cell r="T101">
            <v>583</v>
          </cell>
          <cell r="U101">
            <v>1022.5</v>
          </cell>
          <cell r="V101">
            <v>-3867</v>
          </cell>
          <cell r="W101">
            <v>0</v>
          </cell>
          <cell r="X101">
            <v>3867</v>
          </cell>
          <cell r="Y101">
            <v>492.03</v>
          </cell>
          <cell r="Z101">
            <v>492.03</v>
          </cell>
          <cell r="AA101">
            <v>492.03</v>
          </cell>
          <cell r="AB101">
            <v>1476.09</v>
          </cell>
          <cell r="AC101">
            <v>2789.8100999999997</v>
          </cell>
          <cell r="AD101">
            <v>1000</v>
          </cell>
        </row>
        <row r="102">
          <cell r="A102">
            <v>1281600</v>
          </cell>
          <cell r="B102" t="str">
            <v>FLRY B     00.75 Y -B</v>
          </cell>
          <cell r="C102" t="str">
            <v>MSEW-Blore</v>
          </cell>
          <cell r="E102">
            <v>1.89</v>
          </cell>
          <cell r="F102">
            <v>1.89</v>
          </cell>
          <cell r="G102" t="str">
            <v>mtrs</v>
          </cell>
          <cell r="H102">
            <v>500</v>
          </cell>
          <cell r="I102" t="e">
            <v>#N/A</v>
          </cell>
          <cell r="K102">
            <v>3150</v>
          </cell>
          <cell r="L102">
            <v>3150</v>
          </cell>
          <cell r="M102">
            <v>700</v>
          </cell>
          <cell r="N102">
            <v>1000</v>
          </cell>
          <cell r="O102">
            <v>0</v>
          </cell>
          <cell r="P102">
            <v>1000</v>
          </cell>
          <cell r="Q102">
            <v>532</v>
          </cell>
          <cell r="R102">
            <v>3618</v>
          </cell>
          <cell r="S102">
            <v>760</v>
          </cell>
          <cell r="T102">
            <v>304</v>
          </cell>
          <cell r="U102">
            <v>532</v>
          </cell>
          <cell r="V102">
            <v>-3086</v>
          </cell>
          <cell r="W102">
            <v>0</v>
          </cell>
          <cell r="X102">
            <v>3086</v>
          </cell>
          <cell r="Y102">
            <v>255.71</v>
          </cell>
          <cell r="Z102">
            <v>255.71</v>
          </cell>
          <cell r="AA102">
            <v>255.71</v>
          </cell>
          <cell r="AB102">
            <v>767.13</v>
          </cell>
          <cell r="AC102">
            <v>1449.8756999999998</v>
          </cell>
          <cell r="AD102">
            <v>1000</v>
          </cell>
        </row>
        <row r="103">
          <cell r="A103">
            <v>1281612</v>
          </cell>
          <cell r="B103" t="str">
            <v>FLRY B     00.75 Y -R</v>
          </cell>
          <cell r="C103" t="str">
            <v>MSEW-Blore</v>
          </cell>
          <cell r="E103">
            <v>1.89</v>
          </cell>
          <cell r="F103">
            <v>1.89</v>
          </cell>
          <cell r="G103" t="str">
            <v>mtrs</v>
          </cell>
          <cell r="H103">
            <v>500</v>
          </cell>
          <cell r="I103" t="e">
            <v>#N/A</v>
          </cell>
          <cell r="K103">
            <v>3500</v>
          </cell>
          <cell r="L103">
            <v>3500</v>
          </cell>
          <cell r="M103">
            <v>700</v>
          </cell>
          <cell r="N103">
            <v>1000</v>
          </cell>
          <cell r="O103">
            <v>0</v>
          </cell>
          <cell r="P103">
            <v>1000</v>
          </cell>
          <cell r="Q103">
            <v>868</v>
          </cell>
          <cell r="R103">
            <v>3632</v>
          </cell>
          <cell r="S103">
            <v>1240</v>
          </cell>
          <cell r="T103">
            <v>436</v>
          </cell>
          <cell r="U103">
            <v>808</v>
          </cell>
          <cell r="V103">
            <v>-2824</v>
          </cell>
          <cell r="W103">
            <v>0</v>
          </cell>
          <cell r="X103">
            <v>2824</v>
          </cell>
          <cell r="Y103">
            <v>393.59</v>
          </cell>
          <cell r="Z103">
            <v>393.59</v>
          </cell>
          <cell r="AA103">
            <v>393.59</v>
          </cell>
          <cell r="AB103">
            <v>1180.77</v>
          </cell>
          <cell r="AC103">
            <v>2231.6552999999999</v>
          </cell>
          <cell r="AD103">
            <v>1000</v>
          </cell>
        </row>
        <row r="104">
          <cell r="A104">
            <v>1281615</v>
          </cell>
          <cell r="B104" t="str">
            <v>FLRY B     00.75 Y -W</v>
          </cell>
          <cell r="C104" t="str">
            <v>MSEW-Blore</v>
          </cell>
          <cell r="E104">
            <v>1.89</v>
          </cell>
          <cell r="F104">
            <v>1.89</v>
          </cell>
          <cell r="G104" t="str">
            <v>mtrs</v>
          </cell>
          <cell r="H104">
            <v>500</v>
          </cell>
          <cell r="I104" t="e">
            <v>#N/A</v>
          </cell>
          <cell r="K104">
            <v>2500</v>
          </cell>
          <cell r="L104">
            <v>2500</v>
          </cell>
          <cell r="M104">
            <v>70</v>
          </cell>
          <cell r="N104">
            <v>500</v>
          </cell>
          <cell r="O104">
            <v>0</v>
          </cell>
          <cell r="P104">
            <v>500</v>
          </cell>
          <cell r="Q104">
            <v>584.5</v>
          </cell>
          <cell r="R104">
            <v>2415.5</v>
          </cell>
          <cell r="S104">
            <v>835</v>
          </cell>
          <cell r="T104">
            <v>288</v>
          </cell>
          <cell r="U104">
            <v>538.5</v>
          </cell>
          <cell r="V104">
            <v>-1877</v>
          </cell>
          <cell r="W104">
            <v>0</v>
          </cell>
          <cell r="X104">
            <v>1877</v>
          </cell>
          <cell r="Y104">
            <v>263.25</v>
          </cell>
          <cell r="Z104">
            <v>263.25</v>
          </cell>
          <cell r="AA104">
            <v>263.25</v>
          </cell>
          <cell r="AB104">
            <v>789.75</v>
          </cell>
          <cell r="AC104">
            <v>1492.6274999999998</v>
          </cell>
          <cell r="AD104">
            <v>1000</v>
          </cell>
        </row>
        <row r="105">
          <cell r="A105">
            <v>1281616</v>
          </cell>
          <cell r="B105" t="str">
            <v>FLRY B     00.75 Y</v>
          </cell>
          <cell r="C105" t="str">
            <v>MSEW-Blore</v>
          </cell>
          <cell r="E105">
            <v>1.89</v>
          </cell>
          <cell r="F105">
            <v>1.89</v>
          </cell>
          <cell r="G105" t="str">
            <v>mtrs</v>
          </cell>
          <cell r="H105">
            <v>500</v>
          </cell>
          <cell r="I105" t="e">
            <v>#N/A</v>
          </cell>
          <cell r="K105">
            <v>2500</v>
          </cell>
          <cell r="L105">
            <v>2500</v>
          </cell>
          <cell r="M105">
            <v>350</v>
          </cell>
          <cell r="N105">
            <v>500</v>
          </cell>
          <cell r="O105">
            <v>0</v>
          </cell>
          <cell r="P105">
            <v>500</v>
          </cell>
          <cell r="Q105">
            <v>392</v>
          </cell>
          <cell r="R105">
            <v>2608</v>
          </cell>
          <cell r="S105">
            <v>560</v>
          </cell>
          <cell r="T105">
            <v>196</v>
          </cell>
          <cell r="U105">
            <v>364</v>
          </cell>
          <cell r="V105">
            <v>-2244</v>
          </cell>
          <cell r="W105">
            <v>0</v>
          </cell>
          <cell r="X105">
            <v>2244</v>
          </cell>
          <cell r="Y105">
            <v>177.35</v>
          </cell>
          <cell r="Z105">
            <v>177.35</v>
          </cell>
          <cell r="AA105">
            <v>177.35</v>
          </cell>
          <cell r="AB105">
            <v>532.04999999999995</v>
          </cell>
          <cell r="AC105">
            <v>1005.5744999999998</v>
          </cell>
          <cell r="AD105">
            <v>1000</v>
          </cell>
        </row>
        <row r="106">
          <cell r="A106">
            <v>1350404</v>
          </cell>
          <cell r="B106" t="str">
            <v>IS         01.50 G</v>
          </cell>
          <cell r="C106" t="str">
            <v>MSEW-Blore</v>
          </cell>
          <cell r="E106">
            <v>2.74</v>
          </cell>
          <cell r="F106">
            <v>2.66</v>
          </cell>
          <cell r="G106" t="str">
            <v>mtrs</v>
          </cell>
          <cell r="H106">
            <v>500</v>
          </cell>
          <cell r="I106" t="e">
            <v>#N/A</v>
          </cell>
          <cell r="J106">
            <v>0</v>
          </cell>
          <cell r="K106">
            <v>5000</v>
          </cell>
          <cell r="L106">
            <v>5000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852.6</v>
          </cell>
          <cell r="R106">
            <v>4147.3999999999996</v>
          </cell>
          <cell r="S106">
            <v>1218</v>
          </cell>
          <cell r="T106">
            <v>-348</v>
          </cell>
          <cell r="U106">
            <v>-348</v>
          </cell>
          <cell r="V106">
            <v>0</v>
          </cell>
          <cell r="W106">
            <v>0</v>
          </cell>
          <cell r="X106">
            <v>4495.3999999999996</v>
          </cell>
          <cell r="Y106">
            <v>435</v>
          </cell>
          <cell r="Z106">
            <v>435</v>
          </cell>
          <cell r="AA106">
            <v>348</v>
          </cell>
          <cell r="AB106">
            <v>1218</v>
          </cell>
          <cell r="AC106">
            <v>3337.32</v>
          </cell>
          <cell r="AD106">
            <v>1000</v>
          </cell>
        </row>
        <row r="107">
          <cell r="A107">
            <v>1350416</v>
          </cell>
          <cell r="B107" t="str">
            <v>IS         01.50 G -Y</v>
          </cell>
          <cell r="C107" t="str">
            <v>MSEW-Blore</v>
          </cell>
          <cell r="E107">
            <v>2.74</v>
          </cell>
          <cell r="F107">
            <v>2.66</v>
          </cell>
          <cell r="G107" t="str">
            <v>mtrs</v>
          </cell>
          <cell r="H107">
            <v>500</v>
          </cell>
          <cell r="I107" t="e">
            <v>#N/A</v>
          </cell>
          <cell r="J107">
            <v>0</v>
          </cell>
          <cell r="K107">
            <v>2000</v>
          </cell>
          <cell r="L107">
            <v>2000</v>
          </cell>
          <cell r="M107">
            <v>350</v>
          </cell>
          <cell r="N107">
            <v>500</v>
          </cell>
          <cell r="O107">
            <v>0</v>
          </cell>
          <cell r="P107">
            <v>500</v>
          </cell>
          <cell r="Q107">
            <v>965.3</v>
          </cell>
          <cell r="R107">
            <v>1534.7</v>
          </cell>
          <cell r="S107">
            <v>1379</v>
          </cell>
          <cell r="T107">
            <v>-394</v>
          </cell>
          <cell r="U107">
            <v>-394</v>
          </cell>
          <cell r="V107">
            <v>0</v>
          </cell>
          <cell r="W107">
            <v>0</v>
          </cell>
          <cell r="X107">
            <v>1928.7</v>
          </cell>
          <cell r="Y107">
            <v>492.5</v>
          </cell>
          <cell r="Z107">
            <v>492.5</v>
          </cell>
          <cell r="AA107">
            <v>394</v>
          </cell>
          <cell r="AB107">
            <v>1379</v>
          </cell>
          <cell r="AC107">
            <v>3778.4600000000005</v>
          </cell>
          <cell r="AD107">
            <v>1000</v>
          </cell>
        </row>
        <row r="108">
          <cell r="A108">
            <v>1350500</v>
          </cell>
          <cell r="B108" t="str">
            <v>IS         01.50 Gr-B</v>
          </cell>
          <cell r="C108" t="str">
            <v>MSEW-Blore</v>
          </cell>
          <cell r="E108">
            <v>2.74</v>
          </cell>
          <cell r="F108">
            <v>2.66</v>
          </cell>
          <cell r="G108" t="str">
            <v>mtrs</v>
          </cell>
          <cell r="H108">
            <v>500</v>
          </cell>
          <cell r="I108" t="e">
            <v>#N/A</v>
          </cell>
          <cell r="J108">
            <v>0</v>
          </cell>
          <cell r="K108">
            <v>3285</v>
          </cell>
          <cell r="L108">
            <v>3285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362.6</v>
          </cell>
          <cell r="R108">
            <v>2922.4</v>
          </cell>
          <cell r="S108">
            <v>518.00000000000011</v>
          </cell>
          <cell r="T108">
            <v>-148</v>
          </cell>
          <cell r="U108">
            <v>-148</v>
          </cell>
          <cell r="V108">
            <v>0</v>
          </cell>
          <cell r="W108">
            <v>0</v>
          </cell>
          <cell r="X108">
            <v>3070.4</v>
          </cell>
          <cell r="Y108">
            <v>185</v>
          </cell>
          <cell r="Z108">
            <v>185</v>
          </cell>
          <cell r="AA108">
            <v>148</v>
          </cell>
          <cell r="AB108">
            <v>518</v>
          </cell>
          <cell r="AC108">
            <v>1419.3200000000002</v>
          </cell>
          <cell r="AD108">
            <v>1000</v>
          </cell>
        </row>
        <row r="109">
          <cell r="A109">
            <v>1350512</v>
          </cell>
          <cell r="B109" t="str">
            <v>IS         01.50 Gr-R</v>
          </cell>
          <cell r="C109" t="str">
            <v>MSEW-Blore</v>
          </cell>
          <cell r="E109">
            <v>2.74</v>
          </cell>
          <cell r="F109">
            <v>2.66</v>
          </cell>
          <cell r="G109" t="str">
            <v>mtrs</v>
          </cell>
          <cell r="H109">
            <v>500</v>
          </cell>
          <cell r="I109" t="e">
            <v>#N/A</v>
          </cell>
          <cell r="J109">
            <v>0</v>
          </cell>
          <cell r="K109">
            <v>2250</v>
          </cell>
          <cell r="L109">
            <v>2250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730.1</v>
          </cell>
          <cell r="R109">
            <v>1519.9</v>
          </cell>
          <cell r="S109">
            <v>1043</v>
          </cell>
          <cell r="T109">
            <v>-298</v>
          </cell>
          <cell r="U109">
            <v>-298</v>
          </cell>
          <cell r="V109">
            <v>0</v>
          </cell>
          <cell r="W109">
            <v>0</v>
          </cell>
          <cell r="X109">
            <v>1817.9</v>
          </cell>
          <cell r="Y109">
            <v>372.5</v>
          </cell>
          <cell r="Z109">
            <v>372.5</v>
          </cell>
          <cell r="AA109">
            <v>298</v>
          </cell>
          <cell r="AB109">
            <v>1043</v>
          </cell>
          <cell r="AC109">
            <v>2857.82</v>
          </cell>
          <cell r="AD109">
            <v>1000</v>
          </cell>
        </row>
        <row r="110">
          <cell r="A110">
            <v>1351512</v>
          </cell>
          <cell r="B110" t="str">
            <v>IS         01.50 W -R</v>
          </cell>
          <cell r="C110" t="str">
            <v>MSEW-Blore</v>
          </cell>
          <cell r="E110">
            <v>2.74</v>
          </cell>
          <cell r="F110">
            <v>2.66</v>
          </cell>
          <cell r="G110" t="str">
            <v>mtrs</v>
          </cell>
          <cell r="H110">
            <v>500</v>
          </cell>
          <cell r="I110" t="e">
            <v>#N/A</v>
          </cell>
          <cell r="J110">
            <v>0</v>
          </cell>
          <cell r="K110">
            <v>2000</v>
          </cell>
          <cell r="L110">
            <v>2000</v>
          </cell>
          <cell r="M110">
            <v>350</v>
          </cell>
          <cell r="N110">
            <v>500</v>
          </cell>
          <cell r="O110">
            <v>0</v>
          </cell>
          <cell r="P110">
            <v>500</v>
          </cell>
          <cell r="Q110">
            <v>857.5</v>
          </cell>
          <cell r="R110">
            <v>1642.5</v>
          </cell>
          <cell r="S110">
            <v>1225</v>
          </cell>
          <cell r="T110">
            <v>-350</v>
          </cell>
          <cell r="U110">
            <v>-350</v>
          </cell>
          <cell r="V110">
            <v>0</v>
          </cell>
          <cell r="W110">
            <v>0</v>
          </cell>
          <cell r="X110">
            <v>1992.5</v>
          </cell>
          <cell r="Y110">
            <v>437.5</v>
          </cell>
          <cell r="Z110">
            <v>437.5</v>
          </cell>
          <cell r="AA110">
            <v>350</v>
          </cell>
          <cell r="AB110">
            <v>1225</v>
          </cell>
          <cell r="AC110">
            <v>3356.5000000000005</v>
          </cell>
          <cell r="AD110">
            <v>1000</v>
          </cell>
        </row>
        <row r="111">
          <cell r="A111">
            <v>1351600</v>
          </cell>
          <cell r="B111" t="str">
            <v>IS         01.50 Y -B</v>
          </cell>
          <cell r="C111" t="str">
            <v>MSEW-Blore</v>
          </cell>
          <cell r="E111">
            <v>2.74</v>
          </cell>
          <cell r="F111" t="e">
            <v>#N/A</v>
          </cell>
          <cell r="G111" t="str">
            <v>mtrs</v>
          </cell>
          <cell r="H111">
            <v>500</v>
          </cell>
          <cell r="I111" t="e">
            <v>#N/A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367.5</v>
          </cell>
          <cell r="R111">
            <v>632.5</v>
          </cell>
          <cell r="S111">
            <v>525</v>
          </cell>
          <cell r="T111">
            <v>-150</v>
          </cell>
          <cell r="U111">
            <v>-150</v>
          </cell>
          <cell r="V111">
            <v>0</v>
          </cell>
          <cell r="W111">
            <v>0</v>
          </cell>
          <cell r="X111">
            <v>782.5</v>
          </cell>
          <cell r="Y111">
            <v>187.5</v>
          </cell>
          <cell r="Z111">
            <v>187.5</v>
          </cell>
          <cell r="AA111">
            <v>150</v>
          </cell>
          <cell r="AB111">
            <v>525</v>
          </cell>
          <cell r="AC111">
            <v>1438.5</v>
          </cell>
          <cell r="AD111">
            <v>1000</v>
          </cell>
        </row>
        <row r="112">
          <cell r="A112">
            <v>1351616</v>
          </cell>
          <cell r="B112" t="str">
            <v>IS         01.50 Y</v>
          </cell>
          <cell r="C112" t="str">
            <v>MSEW-Blore</v>
          </cell>
          <cell r="E112">
            <v>2.74</v>
          </cell>
          <cell r="F112">
            <v>2.66</v>
          </cell>
          <cell r="G112" t="str">
            <v>mtrs</v>
          </cell>
          <cell r="H112">
            <v>500</v>
          </cell>
          <cell r="I112" t="e">
            <v>#N/A</v>
          </cell>
          <cell r="J112">
            <v>0</v>
          </cell>
          <cell r="K112">
            <v>5140</v>
          </cell>
          <cell r="L112">
            <v>5140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289.10000000000002</v>
          </cell>
          <cell r="R112">
            <v>4850.8999999999996</v>
          </cell>
          <cell r="S112">
            <v>413.00000000000006</v>
          </cell>
          <cell r="T112">
            <v>-118</v>
          </cell>
          <cell r="U112">
            <v>-118</v>
          </cell>
          <cell r="V112">
            <v>0</v>
          </cell>
          <cell r="W112">
            <v>0</v>
          </cell>
          <cell r="X112">
            <v>4968.8999999999996</v>
          </cell>
          <cell r="Y112">
            <v>147.5</v>
          </cell>
          <cell r="Z112">
            <v>147.5</v>
          </cell>
          <cell r="AA112">
            <v>118</v>
          </cell>
          <cell r="AB112">
            <v>413</v>
          </cell>
          <cell r="AC112">
            <v>1131.6200000000001</v>
          </cell>
          <cell r="AD112">
            <v>1000</v>
          </cell>
        </row>
        <row r="113">
          <cell r="A113">
            <v>1380101</v>
          </cell>
          <cell r="B113" t="str">
            <v>FLRY B     01.50 Br</v>
          </cell>
          <cell r="C113" t="str">
            <v>MSEW-Blore</v>
          </cell>
          <cell r="E113">
            <v>2.95</v>
          </cell>
          <cell r="F113" t="e">
            <v>#N/A</v>
          </cell>
          <cell r="G113" t="str">
            <v>mtrs</v>
          </cell>
          <cell r="H113">
            <v>500</v>
          </cell>
          <cell r="I113" t="e">
            <v>#N/A</v>
          </cell>
          <cell r="K113">
            <v>2275</v>
          </cell>
          <cell r="L113">
            <v>2275</v>
          </cell>
          <cell r="M113">
            <v>700</v>
          </cell>
          <cell r="N113">
            <v>1000</v>
          </cell>
          <cell r="O113">
            <v>0</v>
          </cell>
          <cell r="P113">
            <v>1000</v>
          </cell>
          <cell r="Q113">
            <v>742</v>
          </cell>
          <cell r="R113">
            <v>2533</v>
          </cell>
          <cell r="S113">
            <v>1060</v>
          </cell>
          <cell r="T113">
            <v>402</v>
          </cell>
          <cell r="U113">
            <v>720</v>
          </cell>
          <cell r="V113">
            <v>-1813</v>
          </cell>
          <cell r="W113">
            <v>0</v>
          </cell>
          <cell r="X113">
            <v>1813</v>
          </cell>
          <cell r="Y113">
            <v>349.79</v>
          </cell>
          <cell r="Z113">
            <v>349.79</v>
          </cell>
          <cell r="AA113">
            <v>349.79</v>
          </cell>
          <cell r="AB113">
            <v>1049.3700000000001</v>
          </cell>
          <cell r="AC113">
            <v>3095.6415000000006</v>
          </cell>
          <cell r="AD113">
            <v>1000</v>
          </cell>
        </row>
        <row r="114">
          <cell r="A114">
            <v>1380707</v>
          </cell>
          <cell r="B114" t="str">
            <v>FLRY B     01.50 L</v>
          </cell>
          <cell r="C114" t="str">
            <v>MSEW-Blore</v>
          </cell>
          <cell r="E114">
            <v>2.95</v>
          </cell>
          <cell r="F114" t="e">
            <v>#N/A</v>
          </cell>
          <cell r="G114" t="str">
            <v>mtrs</v>
          </cell>
          <cell r="H114">
            <v>500</v>
          </cell>
          <cell r="I114" t="e">
            <v>#N/A</v>
          </cell>
          <cell r="K114">
            <v>6280</v>
          </cell>
          <cell r="L114">
            <v>6280</v>
          </cell>
          <cell r="M114">
            <v>1750</v>
          </cell>
          <cell r="N114">
            <v>2000</v>
          </cell>
          <cell r="O114">
            <v>0</v>
          </cell>
          <cell r="P114">
            <v>2000</v>
          </cell>
          <cell r="Q114">
            <v>1736</v>
          </cell>
          <cell r="R114">
            <v>6544</v>
          </cell>
          <cell r="S114">
            <v>2480</v>
          </cell>
          <cell r="T114">
            <v>962</v>
          </cell>
          <cell r="U114">
            <v>1706</v>
          </cell>
          <cell r="V114">
            <v>-4838</v>
          </cell>
          <cell r="W114">
            <v>0</v>
          </cell>
          <cell r="X114">
            <v>4838</v>
          </cell>
          <cell r="Y114">
            <v>824.75</v>
          </cell>
          <cell r="Z114">
            <v>824.75</v>
          </cell>
          <cell r="AA114">
            <v>824.75</v>
          </cell>
          <cell r="AB114">
            <v>2474.25</v>
          </cell>
          <cell r="AC114">
            <v>7299.0375000000004</v>
          </cell>
          <cell r="AD114">
            <v>1000</v>
          </cell>
        </row>
        <row r="115">
          <cell r="A115">
            <v>1381111</v>
          </cell>
          <cell r="B115" t="str">
            <v>FLRY B     01.50 P</v>
          </cell>
          <cell r="C115" t="str">
            <v>MSEW-Blore</v>
          </cell>
          <cell r="E115">
            <v>2.95</v>
          </cell>
          <cell r="F115" t="e">
            <v>#N/A</v>
          </cell>
          <cell r="G115" t="str">
            <v>mtrs</v>
          </cell>
          <cell r="H115">
            <v>500</v>
          </cell>
          <cell r="I115" t="e">
            <v>#N/A</v>
          </cell>
          <cell r="K115">
            <v>5320</v>
          </cell>
          <cell r="L115">
            <v>5320</v>
          </cell>
          <cell r="M115">
            <v>1750</v>
          </cell>
          <cell r="N115">
            <v>2000</v>
          </cell>
          <cell r="O115">
            <v>0</v>
          </cell>
          <cell r="P115">
            <v>2000</v>
          </cell>
          <cell r="Q115">
            <v>1746.5</v>
          </cell>
          <cell r="R115">
            <v>5573.5</v>
          </cell>
          <cell r="S115">
            <v>2495</v>
          </cell>
          <cell r="T115">
            <v>968</v>
          </cell>
          <cell r="U115">
            <v>1716.5</v>
          </cell>
          <cell r="V115">
            <v>-3857</v>
          </cell>
          <cell r="W115">
            <v>0</v>
          </cell>
          <cell r="X115">
            <v>3857</v>
          </cell>
          <cell r="Y115">
            <v>829.68</v>
          </cell>
          <cell r="Z115">
            <v>829.68</v>
          </cell>
          <cell r="AA115">
            <v>829.68</v>
          </cell>
          <cell r="AB115">
            <v>2489.04</v>
          </cell>
          <cell r="AC115">
            <v>7342.6680000000006</v>
          </cell>
          <cell r="AD115">
            <v>1000</v>
          </cell>
        </row>
        <row r="116">
          <cell r="A116">
            <v>1381616</v>
          </cell>
          <cell r="B116" t="str">
            <v>FLRY B     01.5  Y</v>
          </cell>
          <cell r="C116" t="str">
            <v>MSEW-Blore</v>
          </cell>
          <cell r="E116">
            <v>2.95</v>
          </cell>
          <cell r="F116" t="e">
            <v>#N/A</v>
          </cell>
          <cell r="G116" t="str">
            <v>mtrs</v>
          </cell>
          <cell r="H116">
            <v>500</v>
          </cell>
          <cell r="I116" t="e">
            <v>#N/A</v>
          </cell>
          <cell r="K116">
            <v>1000</v>
          </cell>
          <cell r="L116">
            <v>1000</v>
          </cell>
          <cell r="M116">
            <v>1050</v>
          </cell>
          <cell r="N116">
            <v>1500</v>
          </cell>
          <cell r="O116">
            <v>0</v>
          </cell>
          <cell r="P116">
            <v>1500</v>
          </cell>
          <cell r="Q116">
            <v>1113</v>
          </cell>
          <cell r="R116">
            <v>1387</v>
          </cell>
          <cell r="S116">
            <v>1590</v>
          </cell>
          <cell r="T116">
            <v>608</v>
          </cell>
          <cell r="U116">
            <v>1085</v>
          </cell>
          <cell r="V116">
            <v>-302</v>
          </cell>
          <cell r="W116">
            <v>0</v>
          </cell>
          <cell r="X116">
            <v>302</v>
          </cell>
          <cell r="Y116">
            <v>525.28</v>
          </cell>
          <cell r="Z116">
            <v>525.28</v>
          </cell>
          <cell r="AA116">
            <v>525.28</v>
          </cell>
          <cell r="AB116">
            <v>1575.84</v>
          </cell>
          <cell r="AC116">
            <v>4648.7280000000001</v>
          </cell>
          <cell r="AD116">
            <v>1000</v>
          </cell>
        </row>
        <row r="117">
          <cell r="A117">
            <v>1421212</v>
          </cell>
          <cell r="B117" t="str">
            <v>AVS        04.00 R</v>
          </cell>
          <cell r="C117" t="str">
            <v>MSEW-Blore</v>
          </cell>
          <cell r="E117">
            <v>8.39</v>
          </cell>
          <cell r="F117">
            <v>8.39</v>
          </cell>
          <cell r="G117" t="str">
            <v>mtrs</v>
          </cell>
          <cell r="H117">
            <v>200</v>
          </cell>
          <cell r="I117" t="e">
            <v>#N/A</v>
          </cell>
          <cell r="J117">
            <v>250</v>
          </cell>
          <cell r="K117">
            <v>1250</v>
          </cell>
          <cell r="L117">
            <v>1500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226.625</v>
          </cell>
          <cell r="R117">
            <v>1273.375</v>
          </cell>
          <cell r="S117">
            <v>323.75</v>
          </cell>
          <cell r="T117">
            <v>-97</v>
          </cell>
          <cell r="U117">
            <v>-97</v>
          </cell>
          <cell r="V117">
            <v>0</v>
          </cell>
          <cell r="W117">
            <v>0</v>
          </cell>
          <cell r="X117">
            <v>1370.375</v>
          </cell>
          <cell r="Y117">
            <v>76.78</v>
          </cell>
          <cell r="Z117">
            <v>76.78</v>
          </cell>
          <cell r="AA117">
            <v>76.78</v>
          </cell>
          <cell r="AB117">
            <v>230.34</v>
          </cell>
          <cell r="AC117">
            <v>1932.5526000000002</v>
          </cell>
          <cell r="AD117">
            <v>1000</v>
          </cell>
        </row>
        <row r="118">
          <cell r="A118">
            <v>1421216</v>
          </cell>
          <cell r="B118" t="str">
            <v>AVS        04.00 R -Y</v>
          </cell>
          <cell r="C118" t="str">
            <v>MSEW-Blore</v>
          </cell>
          <cell r="E118">
            <v>8.39</v>
          </cell>
          <cell r="F118">
            <v>8.39</v>
          </cell>
          <cell r="G118" t="str">
            <v>mtrs</v>
          </cell>
          <cell r="H118">
            <v>200</v>
          </cell>
          <cell r="I118" t="e">
            <v>#N/A</v>
          </cell>
          <cell r="J118">
            <v>500</v>
          </cell>
          <cell r="K118">
            <v>250</v>
          </cell>
          <cell r="L118">
            <v>750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487.55</v>
          </cell>
          <cell r="R118">
            <v>262.45</v>
          </cell>
          <cell r="S118">
            <v>696.50000000000011</v>
          </cell>
          <cell r="T118">
            <v>-209</v>
          </cell>
          <cell r="U118">
            <v>-209</v>
          </cell>
          <cell r="V118">
            <v>0</v>
          </cell>
          <cell r="W118">
            <v>0</v>
          </cell>
          <cell r="X118">
            <v>471.45</v>
          </cell>
          <cell r="Y118">
            <v>165.17</v>
          </cell>
          <cell r="Z118">
            <v>165.17</v>
          </cell>
          <cell r="AA118">
            <v>165.17</v>
          </cell>
          <cell r="AB118">
            <v>495.51</v>
          </cell>
          <cell r="AC118">
            <v>4157.3289000000004</v>
          </cell>
          <cell r="AD118">
            <v>1000</v>
          </cell>
        </row>
        <row r="119">
          <cell r="A119">
            <v>1480000</v>
          </cell>
          <cell r="B119" t="str">
            <v>FLRY B     04.00 B</v>
          </cell>
          <cell r="C119" t="str">
            <v>MSEW-Blore</v>
          </cell>
          <cell r="E119">
            <v>7.71</v>
          </cell>
          <cell r="F119">
            <v>6.83</v>
          </cell>
          <cell r="G119" t="str">
            <v>mtrs</v>
          </cell>
          <cell r="H119">
            <v>500</v>
          </cell>
          <cell r="I119" t="e">
            <v>#N/A</v>
          </cell>
          <cell r="J119">
            <v>0</v>
          </cell>
          <cell r="K119">
            <v>1960</v>
          </cell>
          <cell r="L119">
            <v>1960</v>
          </cell>
          <cell r="M119">
            <v>350</v>
          </cell>
          <cell r="N119">
            <v>500</v>
          </cell>
          <cell r="O119">
            <v>0</v>
          </cell>
          <cell r="P119">
            <v>500</v>
          </cell>
          <cell r="Q119">
            <v>404.67</v>
          </cell>
          <cell r="R119">
            <v>2055.33</v>
          </cell>
          <cell r="S119">
            <v>578.1</v>
          </cell>
          <cell r="T119">
            <v>260</v>
          </cell>
          <cell r="U119">
            <v>433.43</v>
          </cell>
          <cell r="V119">
            <v>-1621.8999999999999</v>
          </cell>
          <cell r="W119">
            <v>0</v>
          </cell>
          <cell r="X119">
            <v>1621.8999999999999</v>
          </cell>
          <cell r="Y119">
            <v>189.54</v>
          </cell>
          <cell r="Z119">
            <v>189.54</v>
          </cell>
          <cell r="AA119">
            <v>189.54</v>
          </cell>
          <cell r="AB119">
            <v>568.62</v>
          </cell>
          <cell r="AC119">
            <v>4384.0601999999999</v>
          </cell>
          <cell r="AD119">
            <v>1000</v>
          </cell>
        </row>
        <row r="120">
          <cell r="A120">
            <v>1480101</v>
          </cell>
          <cell r="B120" t="str">
            <v>FLRY B     04.00 Br</v>
          </cell>
          <cell r="C120" t="str">
            <v>MSEW-Blore</v>
          </cell>
          <cell r="E120">
            <v>7.71</v>
          </cell>
          <cell r="F120">
            <v>6.83</v>
          </cell>
          <cell r="G120" t="str">
            <v>mtrs</v>
          </cell>
          <cell r="H120">
            <v>500</v>
          </cell>
          <cell r="I120" t="e">
            <v>#N/A</v>
          </cell>
          <cell r="J120">
            <v>0</v>
          </cell>
          <cell r="K120">
            <v>1930</v>
          </cell>
          <cell r="L120">
            <v>1930</v>
          </cell>
          <cell r="M120">
            <v>1050</v>
          </cell>
          <cell r="N120">
            <v>1500</v>
          </cell>
          <cell r="O120">
            <v>0</v>
          </cell>
          <cell r="P120">
            <v>1500</v>
          </cell>
          <cell r="Q120">
            <v>1380.96</v>
          </cell>
          <cell r="R120">
            <v>2049.04</v>
          </cell>
          <cell r="S120">
            <v>1972.8000000000002</v>
          </cell>
          <cell r="T120">
            <v>668</v>
          </cell>
          <cell r="U120">
            <v>1259.8400000000001</v>
          </cell>
          <cell r="V120">
            <v>-789.19999999999982</v>
          </cell>
          <cell r="W120">
            <v>0</v>
          </cell>
          <cell r="X120">
            <v>789.19999999999982</v>
          </cell>
          <cell r="Y120">
            <v>611.67999999999995</v>
          </cell>
          <cell r="Z120">
            <v>611.67999999999995</v>
          </cell>
          <cell r="AA120">
            <v>611.67999999999995</v>
          </cell>
          <cell r="AB120">
            <v>1835.04</v>
          </cell>
          <cell r="AC120">
            <v>14148.1584</v>
          </cell>
          <cell r="AD120">
            <v>1000</v>
          </cell>
        </row>
        <row r="121">
          <cell r="A121">
            <v>1481212</v>
          </cell>
          <cell r="B121" t="str">
            <v>FLRY B     04.00 R</v>
          </cell>
          <cell r="C121" t="str">
            <v>MSEW-Blore</v>
          </cell>
          <cell r="E121">
            <v>7.71</v>
          </cell>
          <cell r="F121">
            <v>6.83</v>
          </cell>
          <cell r="G121" t="str">
            <v>mtrs</v>
          </cell>
          <cell r="H121">
            <v>500</v>
          </cell>
          <cell r="I121" t="e">
            <v>#N/A</v>
          </cell>
          <cell r="J121">
            <v>0</v>
          </cell>
          <cell r="K121">
            <v>3165</v>
          </cell>
          <cell r="L121">
            <v>3165</v>
          </cell>
          <cell r="M121">
            <v>350</v>
          </cell>
          <cell r="N121">
            <v>500</v>
          </cell>
          <cell r="O121">
            <v>0</v>
          </cell>
          <cell r="P121">
            <v>500</v>
          </cell>
          <cell r="Q121">
            <v>457.625</v>
          </cell>
          <cell r="R121">
            <v>3207.375</v>
          </cell>
          <cell r="S121">
            <v>653.75</v>
          </cell>
          <cell r="T121">
            <v>348</v>
          </cell>
          <cell r="U121">
            <v>544.125</v>
          </cell>
          <cell r="V121">
            <v>-2663.25</v>
          </cell>
          <cell r="W121">
            <v>0</v>
          </cell>
          <cell r="X121">
            <v>2663.25</v>
          </cell>
          <cell r="Y121">
            <v>229.4</v>
          </cell>
          <cell r="Z121">
            <v>229.4</v>
          </cell>
          <cell r="AA121">
            <v>229.4</v>
          </cell>
          <cell r="AB121">
            <v>688.2</v>
          </cell>
          <cell r="AC121">
            <v>5306.0219999999999</v>
          </cell>
          <cell r="AD121">
            <v>1000</v>
          </cell>
        </row>
        <row r="122">
          <cell r="A122">
            <v>1481216</v>
          </cell>
          <cell r="B122" t="str">
            <v>FLRY B     04.00 R -Y</v>
          </cell>
          <cell r="C122" t="str">
            <v>MSEW-Blore</v>
          </cell>
          <cell r="E122">
            <v>7.71</v>
          </cell>
          <cell r="F122" t="e">
            <v>#N/A</v>
          </cell>
          <cell r="G122" t="str">
            <v>mtrs</v>
          </cell>
          <cell r="H122">
            <v>500</v>
          </cell>
          <cell r="I122" t="e">
            <v>#N/A</v>
          </cell>
          <cell r="K122">
            <v>4300</v>
          </cell>
          <cell r="L122">
            <v>4300</v>
          </cell>
          <cell r="M122">
            <v>700</v>
          </cell>
          <cell r="N122">
            <v>1000</v>
          </cell>
          <cell r="O122">
            <v>0</v>
          </cell>
          <cell r="P122">
            <v>1000</v>
          </cell>
          <cell r="Q122">
            <v>988.33</v>
          </cell>
          <cell r="R122">
            <v>4311.67</v>
          </cell>
          <cell r="S122">
            <v>1411.9</v>
          </cell>
          <cell r="T122">
            <v>745</v>
          </cell>
          <cell r="U122">
            <v>1168.5700000000002</v>
          </cell>
          <cell r="V122">
            <v>-3143.1</v>
          </cell>
          <cell r="W122">
            <v>0</v>
          </cell>
          <cell r="X122">
            <v>3143.1</v>
          </cell>
          <cell r="Y122">
            <v>501.76</v>
          </cell>
          <cell r="Z122">
            <v>501.76</v>
          </cell>
          <cell r="AA122">
            <v>501.76</v>
          </cell>
          <cell r="AB122">
            <v>1505.28</v>
          </cell>
          <cell r="AC122">
            <v>11605.7088</v>
          </cell>
          <cell r="AD122">
            <v>1000</v>
          </cell>
        </row>
        <row r="123">
          <cell r="A123">
            <v>1481616</v>
          </cell>
          <cell r="B123" t="str">
            <v>FLRY B     04.00 Y</v>
          </cell>
          <cell r="C123" t="str">
            <v>MSEW-Blore</v>
          </cell>
          <cell r="E123">
            <v>7.71</v>
          </cell>
          <cell r="F123">
            <v>6.83</v>
          </cell>
          <cell r="G123" t="str">
            <v>mtrs</v>
          </cell>
          <cell r="H123">
            <v>500</v>
          </cell>
          <cell r="I123" t="e">
            <v>#N/A</v>
          </cell>
          <cell r="J123">
            <v>1000</v>
          </cell>
          <cell r="K123">
            <v>3920</v>
          </cell>
          <cell r="L123">
            <v>4920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598.5</v>
          </cell>
          <cell r="R123">
            <v>4321.5</v>
          </cell>
          <cell r="S123">
            <v>855</v>
          </cell>
          <cell r="T123">
            <v>333</v>
          </cell>
          <cell r="U123">
            <v>589.5</v>
          </cell>
          <cell r="V123">
            <v>-3732</v>
          </cell>
          <cell r="W123">
            <v>0</v>
          </cell>
          <cell r="X123">
            <v>3732</v>
          </cell>
          <cell r="Y123">
            <v>282.51</v>
          </cell>
          <cell r="Z123">
            <v>282.51</v>
          </cell>
          <cell r="AA123">
            <v>282.51</v>
          </cell>
          <cell r="AB123">
            <v>847.53</v>
          </cell>
          <cell r="AC123">
            <v>6534.4562999999998</v>
          </cell>
          <cell r="AD123">
            <v>1000</v>
          </cell>
        </row>
        <row r="124">
          <cell r="A124">
            <v>1750000</v>
          </cell>
          <cell r="B124" t="str">
            <v>IS         01.00 B</v>
          </cell>
          <cell r="C124" t="str">
            <v>MSEW-Blore</v>
          </cell>
          <cell r="E124">
            <v>2.3199999999999998</v>
          </cell>
          <cell r="F124">
            <v>2.09</v>
          </cell>
          <cell r="G124" t="str">
            <v>mtrs</v>
          </cell>
          <cell r="H124">
            <v>500</v>
          </cell>
          <cell r="I124" t="e">
            <v>#N/A</v>
          </cell>
          <cell r="J124">
            <v>948</v>
          </cell>
          <cell r="K124">
            <v>3000</v>
          </cell>
          <cell r="L124">
            <v>3948</v>
          </cell>
          <cell r="M124">
            <v>6300</v>
          </cell>
          <cell r="N124">
            <v>6500</v>
          </cell>
          <cell r="O124">
            <v>0</v>
          </cell>
          <cell r="P124">
            <v>6500</v>
          </cell>
          <cell r="Q124">
            <v>6080.2</v>
          </cell>
          <cell r="R124">
            <v>4367.8</v>
          </cell>
          <cell r="S124">
            <v>8686</v>
          </cell>
          <cell r="T124">
            <v>-2186</v>
          </cell>
          <cell r="U124">
            <v>-2186</v>
          </cell>
          <cell r="V124">
            <v>0</v>
          </cell>
          <cell r="W124">
            <v>0</v>
          </cell>
          <cell r="X124">
            <v>6553.8</v>
          </cell>
          <cell r="Y124">
            <v>2995</v>
          </cell>
          <cell r="Z124">
            <v>2995</v>
          </cell>
          <cell r="AA124">
            <v>2396</v>
          </cell>
          <cell r="AB124">
            <v>8386</v>
          </cell>
          <cell r="AC124">
            <v>19455.52</v>
          </cell>
          <cell r="AD124">
            <v>1000</v>
          </cell>
        </row>
        <row r="125">
          <cell r="A125">
            <v>1750101</v>
          </cell>
          <cell r="B125" t="str">
            <v>IS         01.00 Br</v>
          </cell>
          <cell r="C125" t="str">
            <v>MSEW-Blore</v>
          </cell>
          <cell r="E125">
            <v>2.3199999999999998</v>
          </cell>
          <cell r="F125">
            <v>2.09</v>
          </cell>
          <cell r="G125" t="str">
            <v>mtrs</v>
          </cell>
          <cell r="H125">
            <v>500</v>
          </cell>
          <cell r="I125" t="e">
            <v>#N/A</v>
          </cell>
          <cell r="J125">
            <v>50</v>
          </cell>
          <cell r="K125">
            <v>9050</v>
          </cell>
          <cell r="L125">
            <v>9100</v>
          </cell>
          <cell r="M125">
            <v>3500</v>
          </cell>
          <cell r="N125">
            <v>3500</v>
          </cell>
          <cell r="O125">
            <v>0</v>
          </cell>
          <cell r="P125">
            <v>3500</v>
          </cell>
          <cell r="Q125">
            <v>5864.6</v>
          </cell>
          <cell r="R125">
            <v>6735.4</v>
          </cell>
          <cell r="S125">
            <v>8378.0000000000018</v>
          </cell>
          <cell r="T125">
            <v>-2098</v>
          </cell>
          <cell r="U125">
            <v>-2098</v>
          </cell>
          <cell r="V125">
            <v>0</v>
          </cell>
          <cell r="W125">
            <v>0</v>
          </cell>
          <cell r="X125">
            <v>8833.4</v>
          </cell>
          <cell r="Y125">
            <v>2885</v>
          </cell>
          <cell r="Z125">
            <v>2885</v>
          </cell>
          <cell r="AA125">
            <v>2308</v>
          </cell>
          <cell r="AB125">
            <v>8078</v>
          </cell>
          <cell r="AC125">
            <v>18740.96</v>
          </cell>
          <cell r="AD125">
            <v>1000</v>
          </cell>
        </row>
        <row r="126">
          <cell r="A126">
            <v>1750400</v>
          </cell>
          <cell r="B126" t="str">
            <v>IS         01.00 G -B</v>
          </cell>
          <cell r="C126" t="str">
            <v>MSEW-Blore</v>
          </cell>
          <cell r="E126">
            <v>2</v>
          </cell>
          <cell r="F126">
            <v>2.09</v>
          </cell>
          <cell r="G126" t="str">
            <v>mtrs</v>
          </cell>
          <cell r="H126">
            <v>500</v>
          </cell>
          <cell r="I126" t="e">
            <v>#N/A</v>
          </cell>
          <cell r="J126">
            <v>0</v>
          </cell>
          <cell r="K126">
            <v>11850</v>
          </cell>
          <cell r="L126">
            <v>11850</v>
          </cell>
          <cell r="M126">
            <v>1750</v>
          </cell>
          <cell r="N126">
            <v>2000</v>
          </cell>
          <cell r="O126">
            <v>0</v>
          </cell>
          <cell r="P126">
            <v>2000</v>
          </cell>
          <cell r="Q126">
            <v>5806.5</v>
          </cell>
          <cell r="R126">
            <v>8043.5</v>
          </cell>
          <cell r="S126">
            <v>8295</v>
          </cell>
          <cell r="T126">
            <v>-2370</v>
          </cell>
          <cell r="U126">
            <v>-2370</v>
          </cell>
          <cell r="V126">
            <v>0</v>
          </cell>
          <cell r="W126">
            <v>0</v>
          </cell>
          <cell r="X126">
            <v>10413.5</v>
          </cell>
          <cell r="Y126">
            <v>2962.5</v>
          </cell>
          <cell r="Z126">
            <v>2962.5</v>
          </cell>
          <cell r="AA126">
            <v>2370</v>
          </cell>
          <cell r="AB126">
            <v>8295</v>
          </cell>
          <cell r="AC126">
            <v>16590</v>
          </cell>
          <cell r="AD126">
            <v>1000</v>
          </cell>
        </row>
        <row r="127">
          <cell r="A127">
            <v>1750404</v>
          </cell>
          <cell r="B127" t="str">
            <v>IS         01.00 G</v>
          </cell>
          <cell r="C127" t="str">
            <v>MSEW-Blore</v>
          </cell>
          <cell r="E127">
            <v>1.97</v>
          </cell>
          <cell r="F127">
            <v>2.09</v>
          </cell>
          <cell r="G127" t="str">
            <v>mtrs</v>
          </cell>
          <cell r="H127">
            <v>500</v>
          </cell>
          <cell r="I127" t="e">
            <v>#N/A</v>
          </cell>
          <cell r="J127">
            <v>0</v>
          </cell>
          <cell r="K127">
            <v>500</v>
          </cell>
          <cell r="L127">
            <v>500</v>
          </cell>
          <cell r="M127">
            <v>4550</v>
          </cell>
          <cell r="N127">
            <v>5000</v>
          </cell>
          <cell r="O127">
            <v>0</v>
          </cell>
          <cell r="P127">
            <v>5000</v>
          </cell>
          <cell r="Q127">
            <v>9887.5</v>
          </cell>
          <cell r="R127">
            <v>-4387.5</v>
          </cell>
          <cell r="S127">
            <v>14125</v>
          </cell>
          <cell r="T127">
            <v>-3740</v>
          </cell>
          <cell r="U127">
            <v>-3740</v>
          </cell>
          <cell r="V127">
            <v>0</v>
          </cell>
          <cell r="W127">
            <v>0</v>
          </cell>
          <cell r="X127">
            <v>-647.5</v>
          </cell>
          <cell r="Y127">
            <v>4937.5</v>
          </cell>
          <cell r="Z127">
            <v>4937.5</v>
          </cell>
          <cell r="AA127">
            <v>3950</v>
          </cell>
          <cell r="AB127">
            <v>13825</v>
          </cell>
          <cell r="AC127">
            <v>27235.25</v>
          </cell>
          <cell r="AD127">
            <v>1000</v>
          </cell>
        </row>
        <row r="128">
          <cell r="A128">
            <v>1750415</v>
          </cell>
          <cell r="B128" t="str">
            <v>IS         01.00 G -W</v>
          </cell>
          <cell r="C128" t="str">
            <v>MSEW-Blore</v>
          </cell>
          <cell r="E128">
            <v>1.94</v>
          </cell>
          <cell r="F128">
            <v>2.09</v>
          </cell>
          <cell r="G128" t="str">
            <v>mtrs</v>
          </cell>
          <cell r="H128">
            <v>500</v>
          </cell>
          <cell r="I128" t="e">
            <v>#N/A</v>
          </cell>
          <cell r="J128">
            <v>0</v>
          </cell>
          <cell r="K128">
            <v>3293</v>
          </cell>
          <cell r="L128">
            <v>3293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666.4</v>
          </cell>
          <cell r="R128">
            <v>2626.6</v>
          </cell>
          <cell r="S128">
            <v>952</v>
          </cell>
          <cell r="T128">
            <v>-272</v>
          </cell>
          <cell r="U128">
            <v>-272</v>
          </cell>
          <cell r="V128">
            <v>0</v>
          </cell>
          <cell r="W128">
            <v>0</v>
          </cell>
          <cell r="X128">
            <v>2898.6</v>
          </cell>
          <cell r="Y128">
            <v>340</v>
          </cell>
          <cell r="Z128">
            <v>340</v>
          </cell>
          <cell r="AA128">
            <v>272</v>
          </cell>
          <cell r="AB128">
            <v>952</v>
          </cell>
          <cell r="AC128">
            <v>1846.8799999999999</v>
          </cell>
          <cell r="AD128">
            <v>1000</v>
          </cell>
        </row>
        <row r="129">
          <cell r="A129">
            <v>1750505</v>
          </cell>
          <cell r="B129" t="str">
            <v>IS         01.00 Gr</v>
          </cell>
          <cell r="C129" t="str">
            <v>MSEW-Blore</v>
          </cell>
          <cell r="E129">
            <v>1.99</v>
          </cell>
          <cell r="F129">
            <v>2.09</v>
          </cell>
          <cell r="G129" t="str">
            <v>mtrs</v>
          </cell>
          <cell r="H129">
            <v>500</v>
          </cell>
          <cell r="I129" t="e">
            <v>#N/A</v>
          </cell>
          <cell r="J129">
            <v>0</v>
          </cell>
          <cell r="K129">
            <v>1500</v>
          </cell>
          <cell r="L129">
            <v>1500</v>
          </cell>
          <cell r="M129">
            <v>5950</v>
          </cell>
          <cell r="N129">
            <v>6000</v>
          </cell>
          <cell r="O129">
            <v>0</v>
          </cell>
          <cell r="P129">
            <v>6000</v>
          </cell>
          <cell r="Q129">
            <v>5826.1</v>
          </cell>
          <cell r="R129">
            <v>1673.8999999999996</v>
          </cell>
          <cell r="S129">
            <v>8323.0000000000018</v>
          </cell>
          <cell r="T129">
            <v>-2378</v>
          </cell>
          <cell r="U129">
            <v>-2378</v>
          </cell>
          <cell r="V129">
            <v>0</v>
          </cell>
          <cell r="W129">
            <v>0</v>
          </cell>
          <cell r="X129">
            <v>4051.8999999999996</v>
          </cell>
          <cell r="Y129">
            <v>2972.5</v>
          </cell>
          <cell r="Z129">
            <v>2972.5</v>
          </cell>
          <cell r="AA129">
            <v>2378</v>
          </cell>
          <cell r="AB129">
            <v>8323</v>
          </cell>
          <cell r="AC129">
            <v>16562.77</v>
          </cell>
          <cell r="AD129">
            <v>1000</v>
          </cell>
        </row>
        <row r="130">
          <cell r="A130">
            <v>1750507</v>
          </cell>
          <cell r="B130" t="str">
            <v>IS         01.00 Gr-L</v>
          </cell>
          <cell r="C130" t="str">
            <v>MSEW-Blore</v>
          </cell>
          <cell r="E130">
            <v>1.98</v>
          </cell>
          <cell r="F130">
            <v>2.09</v>
          </cell>
          <cell r="G130" t="str">
            <v>mtrs</v>
          </cell>
          <cell r="H130">
            <v>500</v>
          </cell>
          <cell r="I130" t="e">
            <v>#N/A</v>
          </cell>
          <cell r="J130">
            <v>0</v>
          </cell>
          <cell r="K130">
            <v>1000</v>
          </cell>
          <cell r="L130">
            <v>1000</v>
          </cell>
          <cell r="M130">
            <v>700</v>
          </cell>
          <cell r="N130">
            <v>1000</v>
          </cell>
          <cell r="O130">
            <v>0</v>
          </cell>
          <cell r="P130">
            <v>1000</v>
          </cell>
          <cell r="Q130">
            <v>931</v>
          </cell>
          <cell r="R130">
            <v>1069</v>
          </cell>
          <cell r="S130">
            <v>1330</v>
          </cell>
          <cell r="T130">
            <v>-380</v>
          </cell>
          <cell r="U130">
            <v>-380</v>
          </cell>
          <cell r="V130">
            <v>0</v>
          </cell>
          <cell r="W130">
            <v>0</v>
          </cell>
          <cell r="X130">
            <v>1449</v>
          </cell>
          <cell r="Y130">
            <v>475</v>
          </cell>
          <cell r="Z130">
            <v>475</v>
          </cell>
          <cell r="AA130">
            <v>380</v>
          </cell>
          <cell r="AB130">
            <v>1330</v>
          </cell>
          <cell r="AC130">
            <v>2633.4</v>
          </cell>
          <cell r="AD130">
            <v>1000</v>
          </cell>
        </row>
        <row r="131">
          <cell r="A131">
            <v>1750512</v>
          </cell>
          <cell r="B131" t="str">
            <v>IS         01.00 Gr-R</v>
          </cell>
          <cell r="C131" t="str">
            <v>MSEW-Blore</v>
          </cell>
          <cell r="E131">
            <v>1.98</v>
          </cell>
          <cell r="F131">
            <v>2.09</v>
          </cell>
          <cell r="G131" t="str">
            <v>mtrs</v>
          </cell>
          <cell r="H131">
            <v>500</v>
          </cell>
          <cell r="I131" t="e">
            <v>#N/A</v>
          </cell>
          <cell r="J131">
            <v>0</v>
          </cell>
          <cell r="K131">
            <v>1000</v>
          </cell>
          <cell r="L131">
            <v>1000</v>
          </cell>
          <cell r="M131">
            <v>350</v>
          </cell>
          <cell r="N131">
            <v>500</v>
          </cell>
          <cell r="O131">
            <v>0</v>
          </cell>
          <cell r="P131">
            <v>500</v>
          </cell>
          <cell r="Q131">
            <v>602.70000000000005</v>
          </cell>
          <cell r="R131">
            <v>897.3</v>
          </cell>
          <cell r="S131">
            <v>861.00000000000011</v>
          </cell>
          <cell r="T131">
            <v>-246</v>
          </cell>
          <cell r="U131">
            <v>-246</v>
          </cell>
          <cell r="V131">
            <v>0</v>
          </cell>
          <cell r="W131">
            <v>0</v>
          </cell>
          <cell r="X131">
            <v>1143.3</v>
          </cell>
          <cell r="Y131">
            <v>307.5</v>
          </cell>
          <cell r="Z131">
            <v>307.5</v>
          </cell>
          <cell r="AA131">
            <v>246</v>
          </cell>
          <cell r="AB131">
            <v>861</v>
          </cell>
          <cell r="AC131">
            <v>1704.78</v>
          </cell>
          <cell r="AD131">
            <v>1000</v>
          </cell>
        </row>
        <row r="132">
          <cell r="A132">
            <v>1750707</v>
          </cell>
          <cell r="B132" t="str">
            <v>IS         01.00 L</v>
          </cell>
          <cell r="C132" t="str">
            <v>MSEW-Blore</v>
          </cell>
          <cell r="E132">
            <v>2</v>
          </cell>
          <cell r="F132">
            <v>2.09</v>
          </cell>
          <cell r="G132" t="str">
            <v>mtrs</v>
          </cell>
          <cell r="H132">
            <v>500</v>
          </cell>
          <cell r="I132" t="e">
            <v>#N/A</v>
          </cell>
          <cell r="J132">
            <v>695</v>
          </cell>
          <cell r="K132">
            <v>5175</v>
          </cell>
          <cell r="L132">
            <v>5870</v>
          </cell>
          <cell r="M132">
            <v>4900</v>
          </cell>
          <cell r="N132">
            <v>5000</v>
          </cell>
          <cell r="O132">
            <v>0</v>
          </cell>
          <cell r="P132">
            <v>5000</v>
          </cell>
          <cell r="Q132">
            <v>4860.1000000000004</v>
          </cell>
          <cell r="R132">
            <v>6009.9</v>
          </cell>
          <cell r="S132">
            <v>6943.0000000000009</v>
          </cell>
          <cell r="T132">
            <v>-1688</v>
          </cell>
          <cell r="U132">
            <v>-1688</v>
          </cell>
          <cell r="V132">
            <v>0</v>
          </cell>
          <cell r="W132">
            <v>0</v>
          </cell>
          <cell r="X132">
            <v>7697.9</v>
          </cell>
          <cell r="Y132">
            <v>2372.5</v>
          </cell>
          <cell r="Z132">
            <v>2372.5</v>
          </cell>
          <cell r="AA132">
            <v>1898</v>
          </cell>
          <cell r="AB132">
            <v>6643</v>
          </cell>
          <cell r="AC132">
            <v>13286</v>
          </cell>
          <cell r="AD132">
            <v>1000</v>
          </cell>
        </row>
        <row r="133">
          <cell r="A133">
            <v>1751010</v>
          </cell>
          <cell r="B133" t="str">
            <v>IS         01.00 O</v>
          </cell>
          <cell r="C133" t="str">
            <v>MSEW-Blore</v>
          </cell>
          <cell r="E133">
            <v>1.91</v>
          </cell>
          <cell r="F133">
            <v>2.09</v>
          </cell>
          <cell r="G133" t="str">
            <v>mtrs</v>
          </cell>
          <cell r="H133">
            <v>500</v>
          </cell>
          <cell r="I133" t="e">
            <v>#N/A</v>
          </cell>
          <cell r="J133">
            <v>0</v>
          </cell>
          <cell r="K133">
            <v>8450</v>
          </cell>
          <cell r="L133">
            <v>8450</v>
          </cell>
          <cell r="M133">
            <v>3850</v>
          </cell>
          <cell r="N133">
            <v>4000</v>
          </cell>
          <cell r="O133">
            <v>0</v>
          </cell>
          <cell r="P133">
            <v>4000</v>
          </cell>
          <cell r="Q133">
            <v>4042.5</v>
          </cell>
          <cell r="R133">
            <v>8407.5</v>
          </cell>
          <cell r="S133">
            <v>5775</v>
          </cell>
          <cell r="T133">
            <v>-1650</v>
          </cell>
          <cell r="U133">
            <v>-1650</v>
          </cell>
          <cell r="V133">
            <v>0</v>
          </cell>
          <cell r="W133">
            <v>0</v>
          </cell>
          <cell r="X133">
            <v>10057.5</v>
          </cell>
          <cell r="Y133">
            <v>2062.5</v>
          </cell>
          <cell r="Z133">
            <v>2062.5</v>
          </cell>
          <cell r="AA133">
            <v>1650</v>
          </cell>
          <cell r="AB133">
            <v>5775</v>
          </cell>
          <cell r="AC133">
            <v>11030.25</v>
          </cell>
          <cell r="AD133">
            <v>1000</v>
          </cell>
        </row>
        <row r="134">
          <cell r="A134">
            <v>1751111</v>
          </cell>
          <cell r="B134" t="str">
            <v>IS         01.00 P</v>
          </cell>
          <cell r="C134" t="str">
            <v>MSEW-Blore</v>
          </cell>
          <cell r="E134">
            <v>2</v>
          </cell>
          <cell r="F134">
            <v>2.09</v>
          </cell>
          <cell r="G134" t="str">
            <v>mtrs</v>
          </cell>
          <cell r="H134">
            <v>500</v>
          </cell>
          <cell r="I134" t="e">
            <v>#N/A</v>
          </cell>
          <cell r="J134">
            <v>0</v>
          </cell>
          <cell r="K134">
            <v>500</v>
          </cell>
          <cell r="L134">
            <v>500</v>
          </cell>
          <cell r="M134">
            <v>1050</v>
          </cell>
          <cell r="N134">
            <v>1500</v>
          </cell>
          <cell r="O134">
            <v>0</v>
          </cell>
          <cell r="P134">
            <v>1500</v>
          </cell>
          <cell r="Q134">
            <v>1087.8</v>
          </cell>
          <cell r="R134">
            <v>912.2</v>
          </cell>
          <cell r="S134">
            <v>1554</v>
          </cell>
          <cell r="T134">
            <v>-444</v>
          </cell>
          <cell r="U134">
            <v>-444</v>
          </cell>
          <cell r="V134">
            <v>0</v>
          </cell>
          <cell r="W134">
            <v>0</v>
          </cell>
          <cell r="X134">
            <v>1356.2</v>
          </cell>
          <cell r="Y134">
            <v>555</v>
          </cell>
          <cell r="Z134">
            <v>555</v>
          </cell>
          <cell r="AA134">
            <v>444</v>
          </cell>
          <cell r="AB134">
            <v>1554</v>
          </cell>
          <cell r="AC134">
            <v>3108</v>
          </cell>
          <cell r="AD134">
            <v>1000</v>
          </cell>
        </row>
        <row r="135">
          <cell r="A135">
            <v>1751212</v>
          </cell>
          <cell r="B135" t="str">
            <v>IS         01.00 R</v>
          </cell>
          <cell r="C135" t="str">
            <v>MSEW-Blore</v>
          </cell>
          <cell r="E135">
            <v>1.95</v>
          </cell>
          <cell r="F135">
            <v>2.09</v>
          </cell>
          <cell r="G135" t="str">
            <v>mtrs</v>
          </cell>
          <cell r="H135">
            <v>500</v>
          </cell>
          <cell r="I135" t="e">
            <v>#N/A</v>
          </cell>
          <cell r="J135">
            <v>76</v>
          </cell>
          <cell r="K135">
            <v>8120</v>
          </cell>
          <cell r="L135">
            <v>8196</v>
          </cell>
          <cell r="M135">
            <v>2100</v>
          </cell>
          <cell r="N135">
            <v>2500</v>
          </cell>
          <cell r="O135">
            <v>0</v>
          </cell>
          <cell r="P135">
            <v>2500</v>
          </cell>
          <cell r="Q135">
            <v>2238.6</v>
          </cell>
          <cell r="R135">
            <v>8457.4</v>
          </cell>
          <cell r="S135">
            <v>3198</v>
          </cell>
          <cell r="T135">
            <v>-408</v>
          </cell>
          <cell r="U135">
            <v>-408</v>
          </cell>
          <cell r="V135">
            <v>0</v>
          </cell>
          <cell r="W135">
            <v>0</v>
          </cell>
          <cell r="X135">
            <v>8865.4</v>
          </cell>
          <cell r="Y135">
            <v>772.5</v>
          </cell>
          <cell r="Z135">
            <v>772.5</v>
          </cell>
          <cell r="AA135">
            <v>618</v>
          </cell>
          <cell r="AB135">
            <v>2163</v>
          </cell>
          <cell r="AC135">
            <v>4217.8499999999995</v>
          </cell>
          <cell r="AD135">
            <v>1000</v>
          </cell>
        </row>
        <row r="136">
          <cell r="A136">
            <v>1751414</v>
          </cell>
          <cell r="B136" t="str">
            <v>IS         01.00 V</v>
          </cell>
          <cell r="C136" t="str">
            <v>MSEW-Blore</v>
          </cell>
          <cell r="E136">
            <v>1.97</v>
          </cell>
          <cell r="F136">
            <v>2.09</v>
          </cell>
          <cell r="G136" t="str">
            <v>mtrs</v>
          </cell>
          <cell r="H136">
            <v>500</v>
          </cell>
          <cell r="I136" t="e">
            <v>#N/A</v>
          </cell>
          <cell r="J136">
            <v>0</v>
          </cell>
          <cell r="K136">
            <v>1500</v>
          </cell>
          <cell r="L136">
            <v>1500</v>
          </cell>
          <cell r="M136">
            <v>3150</v>
          </cell>
          <cell r="N136">
            <v>3500</v>
          </cell>
          <cell r="O136">
            <v>0</v>
          </cell>
          <cell r="P136">
            <v>3500</v>
          </cell>
          <cell r="Q136">
            <v>3346.7</v>
          </cell>
          <cell r="R136">
            <v>1653.3000000000002</v>
          </cell>
          <cell r="S136">
            <v>4781</v>
          </cell>
          <cell r="T136">
            <v>-1366</v>
          </cell>
          <cell r="U136">
            <v>-1366</v>
          </cell>
          <cell r="V136">
            <v>0</v>
          </cell>
          <cell r="W136">
            <v>0</v>
          </cell>
          <cell r="X136">
            <v>3019.3</v>
          </cell>
          <cell r="Y136">
            <v>1707.5</v>
          </cell>
          <cell r="Z136">
            <v>1707.5</v>
          </cell>
          <cell r="AA136">
            <v>1366</v>
          </cell>
          <cell r="AB136">
            <v>4781</v>
          </cell>
          <cell r="AC136">
            <v>9418.57</v>
          </cell>
          <cell r="AD136">
            <v>1000</v>
          </cell>
        </row>
        <row r="137">
          <cell r="A137">
            <v>1751515</v>
          </cell>
          <cell r="B137" t="str">
            <v>IS         01.00 W</v>
          </cell>
          <cell r="C137" t="str">
            <v>MSEW-Blore</v>
          </cell>
          <cell r="E137">
            <v>1.98</v>
          </cell>
          <cell r="F137">
            <v>2.09</v>
          </cell>
          <cell r="G137" t="str">
            <v>mtrs</v>
          </cell>
          <cell r="H137">
            <v>500</v>
          </cell>
          <cell r="I137" t="e">
            <v>#N/A</v>
          </cell>
          <cell r="J137">
            <v>645</v>
          </cell>
          <cell r="K137">
            <v>500</v>
          </cell>
          <cell r="L137">
            <v>1145</v>
          </cell>
          <cell r="M137">
            <v>350</v>
          </cell>
          <cell r="N137">
            <v>500</v>
          </cell>
          <cell r="O137">
            <v>0</v>
          </cell>
          <cell r="P137">
            <v>500</v>
          </cell>
          <cell r="Q137">
            <v>969.5</v>
          </cell>
          <cell r="R137">
            <v>675.5</v>
          </cell>
          <cell r="S137">
            <v>1385</v>
          </cell>
          <cell r="T137">
            <v>-100</v>
          </cell>
          <cell r="U137">
            <v>-100</v>
          </cell>
          <cell r="V137">
            <v>0</v>
          </cell>
          <cell r="W137">
            <v>0</v>
          </cell>
          <cell r="X137">
            <v>775.5</v>
          </cell>
          <cell r="Y137">
            <v>387.5</v>
          </cell>
          <cell r="Z137">
            <v>387.5</v>
          </cell>
          <cell r="AA137">
            <v>310</v>
          </cell>
          <cell r="AB137">
            <v>1085</v>
          </cell>
          <cell r="AC137">
            <v>2148.3000000000002</v>
          </cell>
          <cell r="AD137">
            <v>1000</v>
          </cell>
        </row>
        <row r="138">
          <cell r="A138">
            <v>1751600</v>
          </cell>
          <cell r="B138" t="str">
            <v>IS         01.00 Y -B</v>
          </cell>
          <cell r="C138" t="str">
            <v>MSEW-Blore</v>
          </cell>
          <cell r="E138">
            <v>1.97</v>
          </cell>
          <cell r="F138">
            <v>2.09</v>
          </cell>
          <cell r="G138" t="str">
            <v>mtrs</v>
          </cell>
          <cell r="H138">
            <v>500</v>
          </cell>
          <cell r="I138" t="e">
            <v>#N/A</v>
          </cell>
          <cell r="J138">
            <v>0</v>
          </cell>
          <cell r="K138">
            <v>4000</v>
          </cell>
          <cell r="L138">
            <v>4000</v>
          </cell>
          <cell r="M138">
            <v>5600</v>
          </cell>
          <cell r="N138">
            <v>6000</v>
          </cell>
          <cell r="O138">
            <v>0</v>
          </cell>
          <cell r="P138">
            <v>6000</v>
          </cell>
          <cell r="Q138">
            <v>6071.1</v>
          </cell>
          <cell r="R138">
            <v>3928.8999999999996</v>
          </cell>
          <cell r="S138">
            <v>8673.0000000000018</v>
          </cell>
          <cell r="T138">
            <v>-2478</v>
          </cell>
          <cell r="U138">
            <v>-2478</v>
          </cell>
          <cell r="V138">
            <v>0</v>
          </cell>
          <cell r="W138">
            <v>0</v>
          </cell>
          <cell r="X138">
            <v>6406.9</v>
          </cell>
          <cell r="Y138">
            <v>3097.5</v>
          </cell>
          <cell r="Z138">
            <v>3097.5</v>
          </cell>
          <cell r="AA138">
            <v>2478</v>
          </cell>
          <cell r="AB138">
            <v>8673</v>
          </cell>
          <cell r="AC138">
            <v>17085.810000000001</v>
          </cell>
          <cell r="AD138">
            <v>1000</v>
          </cell>
        </row>
        <row r="139">
          <cell r="A139">
            <v>1751605</v>
          </cell>
          <cell r="B139" t="str">
            <v>IS         01.00 Y -Gr</v>
          </cell>
          <cell r="C139" t="str">
            <v>MSEW-Blore</v>
          </cell>
          <cell r="E139">
            <v>1.95</v>
          </cell>
          <cell r="F139">
            <v>2.09</v>
          </cell>
          <cell r="G139" t="str">
            <v>mtrs</v>
          </cell>
          <cell r="H139">
            <v>500</v>
          </cell>
          <cell r="I139" t="e">
            <v>#N/A</v>
          </cell>
          <cell r="J139">
            <v>0</v>
          </cell>
          <cell r="K139">
            <v>4215</v>
          </cell>
          <cell r="L139">
            <v>4215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686</v>
          </cell>
          <cell r="R139">
            <v>3529</v>
          </cell>
          <cell r="S139">
            <v>980.00000000000011</v>
          </cell>
          <cell r="T139">
            <v>-280</v>
          </cell>
          <cell r="U139">
            <v>-280</v>
          </cell>
          <cell r="V139">
            <v>0</v>
          </cell>
          <cell r="W139">
            <v>0</v>
          </cell>
          <cell r="X139">
            <v>3809</v>
          </cell>
          <cell r="Y139">
            <v>350</v>
          </cell>
          <cell r="Z139">
            <v>350</v>
          </cell>
          <cell r="AA139">
            <v>280</v>
          </cell>
          <cell r="AB139">
            <v>980</v>
          </cell>
          <cell r="AC139">
            <v>1911</v>
          </cell>
          <cell r="AD139">
            <v>1000</v>
          </cell>
        </row>
        <row r="140">
          <cell r="A140">
            <v>1751616</v>
          </cell>
          <cell r="B140" t="str">
            <v>IS         01.00 Y</v>
          </cell>
          <cell r="C140" t="str">
            <v>MSEW-Blore</v>
          </cell>
          <cell r="E140">
            <v>2</v>
          </cell>
          <cell r="F140">
            <v>2.09</v>
          </cell>
          <cell r="G140" t="str">
            <v>mtrs</v>
          </cell>
          <cell r="H140">
            <v>500</v>
          </cell>
          <cell r="I140" t="e">
            <v>#N/A</v>
          </cell>
          <cell r="J140">
            <v>1092</v>
          </cell>
          <cell r="K140">
            <v>0</v>
          </cell>
          <cell r="L140">
            <v>1092</v>
          </cell>
          <cell r="M140">
            <v>10500</v>
          </cell>
          <cell r="N140">
            <v>10500</v>
          </cell>
          <cell r="O140">
            <v>0</v>
          </cell>
          <cell r="P140">
            <v>10500</v>
          </cell>
          <cell r="Q140">
            <v>9779.7000000000007</v>
          </cell>
          <cell r="R140">
            <v>1812.2999999999993</v>
          </cell>
          <cell r="S140">
            <v>13971.000000000002</v>
          </cell>
          <cell r="T140">
            <v>-2266</v>
          </cell>
          <cell r="U140">
            <v>-2266</v>
          </cell>
          <cell r="V140">
            <v>0</v>
          </cell>
          <cell r="W140">
            <v>0</v>
          </cell>
          <cell r="X140">
            <v>4078.2999999999993</v>
          </cell>
          <cell r="Y140">
            <v>3095</v>
          </cell>
          <cell r="Z140">
            <v>3095</v>
          </cell>
          <cell r="AA140">
            <v>2476</v>
          </cell>
          <cell r="AB140">
            <v>8666</v>
          </cell>
          <cell r="AC140">
            <v>17332</v>
          </cell>
          <cell r="AD140">
            <v>1000</v>
          </cell>
        </row>
        <row r="141">
          <cell r="A141">
            <v>1780101</v>
          </cell>
          <cell r="B141" t="str">
            <v>FLRY B     01.00 Br</v>
          </cell>
          <cell r="C141" t="str">
            <v>MSEW-Blore</v>
          </cell>
          <cell r="E141">
            <v>2.4300000000000002</v>
          </cell>
          <cell r="F141">
            <v>2.4300000000000002</v>
          </cell>
          <cell r="G141" t="str">
            <v>mtrs</v>
          </cell>
          <cell r="H141">
            <v>500</v>
          </cell>
          <cell r="I141">
            <v>2000</v>
          </cell>
          <cell r="K141">
            <v>2000</v>
          </cell>
          <cell r="L141">
            <v>2000</v>
          </cell>
          <cell r="M141">
            <v>105</v>
          </cell>
          <cell r="N141">
            <v>500</v>
          </cell>
          <cell r="O141">
            <v>0</v>
          </cell>
          <cell r="P141">
            <v>500</v>
          </cell>
          <cell r="Q141">
            <v>1092</v>
          </cell>
          <cell r="R141">
            <v>1408</v>
          </cell>
          <cell r="S141">
            <v>1560</v>
          </cell>
          <cell r="T141">
            <v>471</v>
          </cell>
          <cell r="U141">
            <v>939</v>
          </cell>
          <cell r="V141">
            <v>-469</v>
          </cell>
          <cell r="W141">
            <v>0</v>
          </cell>
          <cell r="X141">
            <v>469</v>
          </cell>
          <cell r="Y141">
            <v>471</v>
          </cell>
          <cell r="Z141">
            <v>471</v>
          </cell>
          <cell r="AA141">
            <v>471</v>
          </cell>
          <cell r="AB141">
            <v>1413</v>
          </cell>
          <cell r="AC141">
            <v>3433.59</v>
          </cell>
          <cell r="AD141">
            <v>1000</v>
          </cell>
        </row>
        <row r="142">
          <cell r="A142">
            <v>1781212</v>
          </cell>
          <cell r="B142" t="str">
            <v>FLRY B     01.00 R</v>
          </cell>
          <cell r="C142" t="str">
            <v>MSEW-Blore</v>
          </cell>
          <cell r="E142">
            <v>2.4300000000000002</v>
          </cell>
          <cell r="F142">
            <v>2.4300000000000002</v>
          </cell>
          <cell r="G142" t="str">
            <v>mtrs</v>
          </cell>
          <cell r="H142">
            <v>500</v>
          </cell>
          <cell r="I142" t="e">
            <v>#N/A</v>
          </cell>
          <cell r="K142">
            <v>2000</v>
          </cell>
          <cell r="L142">
            <v>2000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59.5</v>
          </cell>
          <cell r="R142">
            <v>1940.5</v>
          </cell>
          <cell r="S142">
            <v>85</v>
          </cell>
          <cell r="T142">
            <v>34</v>
          </cell>
          <cell r="U142">
            <v>59.5</v>
          </cell>
          <cell r="V142">
            <v>-1881</v>
          </cell>
          <cell r="W142">
            <v>0</v>
          </cell>
          <cell r="X142">
            <v>1881</v>
          </cell>
          <cell r="Y142">
            <v>28.39</v>
          </cell>
          <cell r="Z142">
            <v>28.39</v>
          </cell>
          <cell r="AA142">
            <v>28.39</v>
          </cell>
          <cell r="AB142">
            <v>85.17</v>
          </cell>
          <cell r="AC142">
            <v>206.96310000000003</v>
          </cell>
          <cell r="AD142">
            <v>1000</v>
          </cell>
        </row>
        <row r="143">
          <cell r="A143">
            <v>1781216</v>
          </cell>
          <cell r="B143" t="str">
            <v>FLRY B     01.00 R -Y</v>
          </cell>
          <cell r="C143" t="str">
            <v>MSEW-Blore</v>
          </cell>
          <cell r="E143">
            <v>2.4300000000000002</v>
          </cell>
          <cell r="F143">
            <v>2.4300000000000002</v>
          </cell>
          <cell r="G143" t="str">
            <v>mtrs</v>
          </cell>
          <cell r="H143">
            <v>500</v>
          </cell>
          <cell r="I143">
            <v>1000</v>
          </cell>
          <cell r="K143">
            <v>1000</v>
          </cell>
          <cell r="L143">
            <v>1000</v>
          </cell>
          <cell r="M143">
            <v>700</v>
          </cell>
          <cell r="N143">
            <v>1000</v>
          </cell>
          <cell r="O143">
            <v>0</v>
          </cell>
          <cell r="P143">
            <v>1000</v>
          </cell>
          <cell r="Q143">
            <v>577.5</v>
          </cell>
          <cell r="R143">
            <v>1422.5</v>
          </cell>
          <cell r="S143">
            <v>825</v>
          </cell>
          <cell r="T143">
            <v>350</v>
          </cell>
          <cell r="U143">
            <v>597.5</v>
          </cell>
          <cell r="V143">
            <v>-825</v>
          </cell>
          <cell r="W143">
            <v>0</v>
          </cell>
          <cell r="X143">
            <v>825</v>
          </cell>
          <cell r="Y143">
            <v>288.04000000000002</v>
          </cell>
          <cell r="Z143">
            <v>288.04000000000002</v>
          </cell>
          <cell r="AA143">
            <v>288.04000000000002</v>
          </cell>
          <cell r="AB143">
            <v>864.12000000000012</v>
          </cell>
          <cell r="AC143">
            <v>2099.8116000000005</v>
          </cell>
          <cell r="AD143">
            <v>1000</v>
          </cell>
        </row>
        <row r="144">
          <cell r="A144">
            <v>1781616</v>
          </cell>
          <cell r="B144" t="str">
            <v>FLRY B     01.00 Y</v>
          </cell>
          <cell r="C144" t="str">
            <v>MSEW-Blore</v>
          </cell>
          <cell r="E144">
            <v>2.33</v>
          </cell>
          <cell r="F144">
            <v>2.33</v>
          </cell>
          <cell r="G144" t="str">
            <v>mtrs</v>
          </cell>
          <cell r="H144">
            <v>500</v>
          </cell>
          <cell r="I144">
            <v>1360</v>
          </cell>
          <cell r="K144">
            <v>1360</v>
          </cell>
          <cell r="L144">
            <v>1360</v>
          </cell>
          <cell r="M144">
            <v>350</v>
          </cell>
          <cell r="N144">
            <v>500</v>
          </cell>
          <cell r="O144">
            <v>0</v>
          </cell>
          <cell r="P144">
            <v>500</v>
          </cell>
          <cell r="Q144">
            <v>196</v>
          </cell>
          <cell r="R144">
            <v>1664</v>
          </cell>
          <cell r="S144">
            <v>280</v>
          </cell>
          <cell r="T144">
            <v>95</v>
          </cell>
          <cell r="U144">
            <v>179</v>
          </cell>
          <cell r="V144">
            <v>-1485</v>
          </cell>
          <cell r="W144">
            <v>0</v>
          </cell>
          <cell r="X144">
            <v>1485</v>
          </cell>
          <cell r="Y144">
            <v>88.08</v>
          </cell>
          <cell r="Z144">
            <v>88.08</v>
          </cell>
          <cell r="AA144">
            <v>88.08</v>
          </cell>
          <cell r="AB144">
            <v>264.24</v>
          </cell>
          <cell r="AC144">
            <v>615.67920000000004</v>
          </cell>
          <cell r="AD144">
            <v>1000</v>
          </cell>
        </row>
        <row r="145">
          <cell r="A145">
            <v>1950707</v>
          </cell>
          <cell r="B145" t="str">
            <v>IS         02.50 L</v>
          </cell>
          <cell r="C145" t="str">
            <v>MSEW-Blore</v>
          </cell>
          <cell r="E145">
            <v>4.4400000000000004</v>
          </cell>
          <cell r="F145">
            <v>4.4400000000000004</v>
          </cell>
          <cell r="G145" t="str">
            <v>mtrs</v>
          </cell>
          <cell r="H145">
            <v>500</v>
          </cell>
          <cell r="I145" t="e">
            <v>#N/A</v>
          </cell>
          <cell r="J145">
            <v>0</v>
          </cell>
          <cell r="K145">
            <v>4436</v>
          </cell>
          <cell r="L145">
            <v>4436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619.36</v>
          </cell>
          <cell r="R145">
            <v>3816.64</v>
          </cell>
          <cell r="S145">
            <v>884.80000000000007</v>
          </cell>
          <cell r="T145">
            <v>-253</v>
          </cell>
          <cell r="U145">
            <v>-253</v>
          </cell>
          <cell r="V145">
            <v>0</v>
          </cell>
          <cell r="W145">
            <v>0</v>
          </cell>
          <cell r="X145">
            <v>4069.64</v>
          </cell>
          <cell r="Y145">
            <v>316</v>
          </cell>
          <cell r="Z145">
            <v>316</v>
          </cell>
          <cell r="AA145">
            <v>252.8</v>
          </cell>
          <cell r="AB145">
            <v>884.8</v>
          </cell>
          <cell r="AC145">
            <v>3928.5120000000002</v>
          </cell>
          <cell r="AD145">
            <v>1000</v>
          </cell>
        </row>
        <row r="146">
          <cell r="A146">
            <v>1951212</v>
          </cell>
          <cell r="B146" t="str">
            <v>IS         02.50 R</v>
          </cell>
          <cell r="C146" t="str">
            <v>MSEW-Blore</v>
          </cell>
          <cell r="E146">
            <v>4.5</v>
          </cell>
          <cell r="F146">
            <v>4.4400000000000004</v>
          </cell>
          <cell r="G146" t="str">
            <v>mtrs</v>
          </cell>
          <cell r="H146">
            <v>500</v>
          </cell>
          <cell r="I146" t="e">
            <v>#N/A</v>
          </cell>
          <cell r="J146">
            <v>0</v>
          </cell>
          <cell r="K146">
            <v>500</v>
          </cell>
          <cell r="L146">
            <v>500</v>
          </cell>
          <cell r="M146">
            <v>3150</v>
          </cell>
          <cell r="N146">
            <v>3500</v>
          </cell>
          <cell r="O146">
            <v>0</v>
          </cell>
          <cell r="P146">
            <v>3500</v>
          </cell>
          <cell r="Q146">
            <v>3228.12</v>
          </cell>
          <cell r="R146">
            <v>771.88000000000011</v>
          </cell>
          <cell r="S146">
            <v>4611.6000000000004</v>
          </cell>
          <cell r="T146">
            <v>-1312</v>
          </cell>
          <cell r="U146">
            <v>-1312</v>
          </cell>
          <cell r="V146">
            <v>0</v>
          </cell>
          <cell r="W146">
            <v>0</v>
          </cell>
          <cell r="X146">
            <v>2083.88</v>
          </cell>
          <cell r="Y146">
            <v>1639.5</v>
          </cell>
          <cell r="Z146">
            <v>1639.5</v>
          </cell>
          <cell r="AA146">
            <v>1311.6</v>
          </cell>
          <cell r="AB146">
            <v>4590.6000000000004</v>
          </cell>
          <cell r="AC146">
            <v>20657.7</v>
          </cell>
          <cell r="AD146">
            <v>1000</v>
          </cell>
        </row>
        <row r="147">
          <cell r="A147">
            <v>1951616</v>
          </cell>
          <cell r="B147" t="str">
            <v>IS         02.50 Y</v>
          </cell>
          <cell r="C147" t="str">
            <v>MSEW-Blore</v>
          </cell>
          <cell r="E147">
            <v>4.5</v>
          </cell>
          <cell r="F147">
            <v>4.4400000000000004</v>
          </cell>
          <cell r="G147" t="str">
            <v>mtrs</v>
          </cell>
          <cell r="H147">
            <v>500</v>
          </cell>
          <cell r="I147" t="e">
            <v>#N/A</v>
          </cell>
          <cell r="J147">
            <v>0</v>
          </cell>
          <cell r="K147">
            <v>4360</v>
          </cell>
          <cell r="L147">
            <v>4360</v>
          </cell>
          <cell r="M147">
            <v>3500</v>
          </cell>
          <cell r="N147">
            <v>3500</v>
          </cell>
          <cell r="O147">
            <v>0</v>
          </cell>
          <cell r="P147">
            <v>3500</v>
          </cell>
          <cell r="Q147">
            <v>4086.6</v>
          </cell>
          <cell r="R147">
            <v>3773.4</v>
          </cell>
          <cell r="S147">
            <v>5838</v>
          </cell>
          <cell r="T147">
            <v>-1656</v>
          </cell>
          <cell r="U147">
            <v>-1656</v>
          </cell>
          <cell r="V147">
            <v>0</v>
          </cell>
          <cell r="W147">
            <v>0</v>
          </cell>
          <cell r="X147">
            <v>5429.4</v>
          </cell>
          <cell r="Y147">
            <v>2070</v>
          </cell>
          <cell r="Z147">
            <v>2070</v>
          </cell>
          <cell r="AA147">
            <v>1656</v>
          </cell>
          <cell r="AB147">
            <v>5796</v>
          </cell>
          <cell r="AC147">
            <v>26082</v>
          </cell>
          <cell r="AD147">
            <v>1000</v>
          </cell>
        </row>
        <row r="148">
          <cell r="A148">
            <v>1980101</v>
          </cell>
          <cell r="B148" t="str">
            <v>FLRY B     02.5  Br</v>
          </cell>
          <cell r="C148" t="str">
            <v>MSEW-Blore</v>
          </cell>
          <cell r="E148">
            <v>4.71</v>
          </cell>
          <cell r="F148">
            <v>4.71</v>
          </cell>
          <cell r="G148" t="str">
            <v>mtrs</v>
          </cell>
          <cell r="H148">
            <v>500</v>
          </cell>
          <cell r="I148" t="e">
            <v>#N/A</v>
          </cell>
          <cell r="K148">
            <v>1131</v>
          </cell>
          <cell r="L148">
            <v>1131</v>
          </cell>
          <cell r="N148">
            <v>0</v>
          </cell>
          <cell r="O148">
            <v>0</v>
          </cell>
          <cell r="P148">
            <v>0</v>
          </cell>
          <cell r="R148">
            <v>1131</v>
          </cell>
          <cell r="S148">
            <v>0</v>
          </cell>
          <cell r="T148">
            <v>84</v>
          </cell>
          <cell r="U148">
            <v>84</v>
          </cell>
          <cell r="V148">
            <v>-1047</v>
          </cell>
          <cell r="W148">
            <v>0</v>
          </cell>
          <cell r="X148">
            <v>1047</v>
          </cell>
          <cell r="Y148">
            <v>32.47</v>
          </cell>
          <cell r="Z148">
            <v>32.47</v>
          </cell>
          <cell r="AA148">
            <v>32.47</v>
          </cell>
          <cell r="AB148">
            <v>97.41</v>
          </cell>
          <cell r="AC148">
            <v>458.80109999999996</v>
          </cell>
          <cell r="AD148">
            <v>1000</v>
          </cell>
        </row>
        <row r="149">
          <cell r="A149">
            <v>1981212</v>
          </cell>
          <cell r="B149" t="str">
            <v>FLRY B     02.5  R</v>
          </cell>
          <cell r="C149" t="str">
            <v>MSEW-Blore</v>
          </cell>
          <cell r="E149">
            <v>4.71</v>
          </cell>
          <cell r="F149">
            <v>4.71</v>
          </cell>
          <cell r="G149" t="str">
            <v>mtrs</v>
          </cell>
          <cell r="H149">
            <v>500</v>
          </cell>
          <cell r="I149">
            <v>1580</v>
          </cell>
          <cell r="K149">
            <v>1580</v>
          </cell>
          <cell r="L149">
            <v>1580</v>
          </cell>
          <cell r="M149">
            <v>700</v>
          </cell>
          <cell r="N149">
            <v>1000</v>
          </cell>
          <cell r="O149">
            <v>0</v>
          </cell>
          <cell r="P149">
            <v>1000</v>
          </cell>
          <cell r="Q149">
            <v>738.5</v>
          </cell>
          <cell r="R149">
            <v>1841.5</v>
          </cell>
          <cell r="S149">
            <v>1055</v>
          </cell>
          <cell r="T149">
            <v>343</v>
          </cell>
          <cell r="U149">
            <v>659.5</v>
          </cell>
          <cell r="V149">
            <v>-1182</v>
          </cell>
          <cell r="W149">
            <v>0</v>
          </cell>
          <cell r="X149">
            <v>1182</v>
          </cell>
          <cell r="Y149">
            <v>325.33999999999997</v>
          </cell>
          <cell r="Z149">
            <v>325.33999999999997</v>
          </cell>
          <cell r="AA149">
            <v>325.33999999999997</v>
          </cell>
          <cell r="AB149">
            <v>976.02</v>
          </cell>
          <cell r="AC149">
            <v>4597.0541999999996</v>
          </cell>
          <cell r="AD149">
            <v>1000</v>
          </cell>
        </row>
        <row r="150">
          <cell r="A150">
            <v>1981515</v>
          </cell>
          <cell r="B150" t="str">
            <v>FLRY B     02.5  W</v>
          </cell>
          <cell r="C150" t="str">
            <v>MSEW-Blore</v>
          </cell>
          <cell r="E150">
            <v>4.71</v>
          </cell>
          <cell r="F150">
            <v>4.71</v>
          </cell>
          <cell r="G150" t="str">
            <v>mtrs</v>
          </cell>
          <cell r="H150">
            <v>500</v>
          </cell>
          <cell r="I150">
            <v>2000</v>
          </cell>
          <cell r="K150">
            <v>2000</v>
          </cell>
          <cell r="L150">
            <v>2000</v>
          </cell>
          <cell r="M150">
            <v>700</v>
          </cell>
          <cell r="N150">
            <v>1000</v>
          </cell>
          <cell r="O150">
            <v>0</v>
          </cell>
          <cell r="P150">
            <v>1000</v>
          </cell>
          <cell r="Q150">
            <v>721</v>
          </cell>
          <cell r="R150">
            <v>2279</v>
          </cell>
          <cell r="S150">
            <v>1030</v>
          </cell>
          <cell r="T150">
            <v>327</v>
          </cell>
          <cell r="U150">
            <v>636</v>
          </cell>
          <cell r="V150">
            <v>-1643</v>
          </cell>
          <cell r="W150">
            <v>0</v>
          </cell>
          <cell r="X150">
            <v>1643</v>
          </cell>
          <cell r="Y150">
            <v>315.04000000000002</v>
          </cell>
          <cell r="Z150">
            <v>315.04000000000002</v>
          </cell>
          <cell r="AA150">
            <v>315.04000000000002</v>
          </cell>
          <cell r="AB150">
            <v>945.12000000000012</v>
          </cell>
          <cell r="AC150">
            <v>4451.5152000000007</v>
          </cell>
          <cell r="AD150">
            <v>1000</v>
          </cell>
        </row>
        <row r="151">
          <cell r="A151">
            <v>1981616</v>
          </cell>
          <cell r="B151" t="str">
            <v>FLRY B     02.5  Y</v>
          </cell>
          <cell r="C151" t="str">
            <v>MSEW-Blore</v>
          </cell>
          <cell r="E151">
            <v>4.71</v>
          </cell>
          <cell r="F151">
            <v>4.71</v>
          </cell>
          <cell r="G151" t="str">
            <v>mtrs</v>
          </cell>
          <cell r="H151">
            <v>500</v>
          </cell>
          <cell r="I151">
            <v>2000</v>
          </cell>
          <cell r="K151">
            <v>2000</v>
          </cell>
          <cell r="L151">
            <v>2000</v>
          </cell>
          <cell r="M151">
            <v>700</v>
          </cell>
          <cell r="N151">
            <v>1000</v>
          </cell>
          <cell r="O151">
            <v>0</v>
          </cell>
          <cell r="P151">
            <v>1000</v>
          </cell>
          <cell r="Q151">
            <v>714</v>
          </cell>
          <cell r="R151">
            <v>2286</v>
          </cell>
          <cell r="S151">
            <v>1020.0000000000001</v>
          </cell>
          <cell r="T151">
            <v>324</v>
          </cell>
          <cell r="U151">
            <v>630</v>
          </cell>
          <cell r="V151">
            <v>-1656</v>
          </cell>
          <cell r="W151">
            <v>0</v>
          </cell>
          <cell r="X151">
            <v>1656</v>
          </cell>
          <cell r="Y151">
            <v>312.04000000000002</v>
          </cell>
          <cell r="Z151">
            <v>312.04000000000002</v>
          </cell>
          <cell r="AA151">
            <v>312.04000000000002</v>
          </cell>
          <cell r="AB151">
            <v>936.12000000000012</v>
          </cell>
          <cell r="AC151">
            <v>4409.1252000000004</v>
          </cell>
          <cell r="AD151">
            <v>1000</v>
          </cell>
        </row>
        <row r="152">
          <cell r="A152">
            <v>10000000</v>
          </cell>
          <cell r="B152" t="str">
            <v>AVF        00.50 B</v>
          </cell>
          <cell r="C152" t="str">
            <v>MSEW-Blore</v>
          </cell>
          <cell r="E152">
            <v>1.45</v>
          </cell>
          <cell r="F152">
            <v>1.43</v>
          </cell>
          <cell r="G152" t="str">
            <v>mtrs</v>
          </cell>
          <cell r="H152">
            <v>500</v>
          </cell>
          <cell r="I152" t="e">
            <v>#N/A</v>
          </cell>
          <cell r="J152">
            <v>2945</v>
          </cell>
          <cell r="K152">
            <v>40000</v>
          </cell>
          <cell r="L152">
            <v>42945</v>
          </cell>
          <cell r="M152">
            <v>9800</v>
          </cell>
          <cell r="N152">
            <v>10000</v>
          </cell>
          <cell r="O152">
            <v>0</v>
          </cell>
          <cell r="P152">
            <v>10000</v>
          </cell>
          <cell r="Q152">
            <v>19688.900000000001</v>
          </cell>
          <cell r="R152">
            <v>33256.1</v>
          </cell>
          <cell r="S152">
            <v>28127.000000000004</v>
          </cell>
          <cell r="T152">
            <v>12600</v>
          </cell>
          <cell r="U152">
            <v>21038.1</v>
          </cell>
          <cell r="V152">
            <v>-12218</v>
          </cell>
          <cell r="W152">
            <v>0</v>
          </cell>
          <cell r="X152">
            <v>12218</v>
          </cell>
          <cell r="Y152">
            <v>9347.2999999999993</v>
          </cell>
          <cell r="Z152">
            <v>9347.2999999999993</v>
          </cell>
          <cell r="AA152">
            <v>9552.2999999999993</v>
          </cell>
          <cell r="AB152">
            <v>28246.899999999998</v>
          </cell>
          <cell r="AC152">
            <v>40958.004999999997</v>
          </cell>
          <cell r="AD152">
            <v>1000</v>
          </cell>
        </row>
        <row r="153">
          <cell r="A153">
            <v>10000015</v>
          </cell>
          <cell r="B153" t="str">
            <v>AVF       00.50  B -W</v>
          </cell>
          <cell r="C153" t="str">
            <v>MSEW-Blore</v>
          </cell>
          <cell r="E153">
            <v>1.44</v>
          </cell>
          <cell r="F153">
            <v>1.43</v>
          </cell>
          <cell r="G153" t="str">
            <v>mtrs</v>
          </cell>
          <cell r="H153">
            <v>500</v>
          </cell>
          <cell r="I153" t="e">
            <v>#N/A</v>
          </cell>
          <cell r="J153">
            <v>920</v>
          </cell>
          <cell r="K153">
            <v>16000</v>
          </cell>
          <cell r="L153">
            <v>16920</v>
          </cell>
          <cell r="M153">
            <v>8400</v>
          </cell>
          <cell r="N153">
            <v>8500</v>
          </cell>
          <cell r="O153">
            <v>0</v>
          </cell>
          <cell r="P153">
            <v>8500</v>
          </cell>
          <cell r="Q153">
            <v>8505</v>
          </cell>
          <cell r="R153">
            <v>16915</v>
          </cell>
          <cell r="S153">
            <v>12150</v>
          </cell>
          <cell r="T153">
            <v>10308</v>
          </cell>
          <cell r="U153">
            <v>13953</v>
          </cell>
          <cell r="V153">
            <v>-2962</v>
          </cell>
          <cell r="W153">
            <v>0</v>
          </cell>
          <cell r="X153">
            <v>2962</v>
          </cell>
          <cell r="Y153">
            <v>6412.24</v>
          </cell>
          <cell r="Z153">
            <v>6412.24</v>
          </cell>
          <cell r="AA153">
            <v>6574.24</v>
          </cell>
          <cell r="AB153">
            <v>19398.72</v>
          </cell>
          <cell r="AC153">
            <v>27934.156800000001</v>
          </cell>
          <cell r="AD153">
            <v>1000</v>
          </cell>
        </row>
        <row r="154">
          <cell r="A154">
            <v>10000016</v>
          </cell>
          <cell r="B154" t="str">
            <v>AVF       00.50  B -Y</v>
          </cell>
          <cell r="C154" t="str">
            <v>MSEW-Blore</v>
          </cell>
          <cell r="E154">
            <v>1.46</v>
          </cell>
          <cell r="F154">
            <v>1.43</v>
          </cell>
          <cell r="G154" t="str">
            <v>mtrs</v>
          </cell>
          <cell r="H154">
            <v>500</v>
          </cell>
          <cell r="I154" t="e">
            <v>#N/A</v>
          </cell>
          <cell r="J154">
            <v>2300</v>
          </cell>
          <cell r="K154">
            <v>40790</v>
          </cell>
          <cell r="L154">
            <v>43090</v>
          </cell>
          <cell r="M154">
            <v>24500</v>
          </cell>
          <cell r="N154">
            <v>24500</v>
          </cell>
          <cell r="O154">
            <v>0</v>
          </cell>
          <cell r="P154">
            <v>24500</v>
          </cell>
          <cell r="Q154">
            <v>36656.9</v>
          </cell>
          <cell r="R154">
            <v>30933.1</v>
          </cell>
          <cell r="S154">
            <v>52367.000000000007</v>
          </cell>
          <cell r="T154">
            <v>31812</v>
          </cell>
          <cell r="U154">
            <v>47522.1</v>
          </cell>
          <cell r="V154">
            <v>16589</v>
          </cell>
          <cell r="W154">
            <v>17000</v>
          </cell>
          <cell r="X154">
            <v>411</v>
          </cell>
          <cell r="Y154">
            <v>15906</v>
          </cell>
          <cell r="Z154">
            <v>15906</v>
          </cell>
          <cell r="AA154">
            <v>16388</v>
          </cell>
          <cell r="AB154">
            <v>48200</v>
          </cell>
          <cell r="AC154">
            <v>70372</v>
          </cell>
          <cell r="AD154">
            <v>1000</v>
          </cell>
        </row>
        <row r="155">
          <cell r="A155">
            <v>10000100</v>
          </cell>
          <cell r="B155" t="str">
            <v>AVF       00.50  Br-B</v>
          </cell>
          <cell r="C155" t="str">
            <v>MSEW-Blore</v>
          </cell>
          <cell r="E155">
            <v>1.43</v>
          </cell>
          <cell r="F155">
            <v>1.43</v>
          </cell>
          <cell r="G155" t="str">
            <v>mtrs</v>
          </cell>
          <cell r="H155">
            <v>500</v>
          </cell>
          <cell r="I155" t="e">
            <v>#N/A</v>
          </cell>
          <cell r="J155">
            <v>0</v>
          </cell>
          <cell r="K155">
            <v>3000</v>
          </cell>
          <cell r="L155">
            <v>3000</v>
          </cell>
          <cell r="M155">
            <v>350</v>
          </cell>
          <cell r="N155">
            <v>500</v>
          </cell>
          <cell r="O155">
            <v>0</v>
          </cell>
          <cell r="P155">
            <v>500</v>
          </cell>
          <cell r="Q155">
            <v>395.416</v>
          </cell>
          <cell r="R155">
            <v>3104.5839999999998</v>
          </cell>
          <cell r="S155">
            <v>564.88</v>
          </cell>
          <cell r="T155">
            <v>71</v>
          </cell>
          <cell r="U155">
            <v>240.464</v>
          </cell>
          <cell r="V155">
            <v>-2864.12</v>
          </cell>
          <cell r="W155">
            <v>0</v>
          </cell>
          <cell r="X155">
            <v>2864.12</v>
          </cell>
          <cell r="Y155">
            <v>359.8</v>
          </cell>
          <cell r="Z155">
            <v>209.8</v>
          </cell>
          <cell r="AA155">
            <v>7.5</v>
          </cell>
          <cell r="AB155">
            <v>577.1</v>
          </cell>
          <cell r="AC155">
            <v>825.25300000000004</v>
          </cell>
          <cell r="AD155">
            <v>1000</v>
          </cell>
        </row>
        <row r="156">
          <cell r="A156">
            <v>10000101</v>
          </cell>
          <cell r="B156" t="str">
            <v>AVF       00.50  Br</v>
          </cell>
          <cell r="C156" t="str">
            <v>MSEW-Blore</v>
          </cell>
          <cell r="E156">
            <v>1.45</v>
          </cell>
          <cell r="F156">
            <v>1.43</v>
          </cell>
          <cell r="G156" t="str">
            <v>mtrs</v>
          </cell>
          <cell r="H156">
            <v>500</v>
          </cell>
          <cell r="I156" t="e">
            <v>#N/A</v>
          </cell>
          <cell r="J156">
            <v>6012</v>
          </cell>
          <cell r="K156">
            <v>22755</v>
          </cell>
          <cell r="L156">
            <v>28767</v>
          </cell>
          <cell r="M156">
            <v>15400</v>
          </cell>
          <cell r="N156">
            <v>15500</v>
          </cell>
          <cell r="O156">
            <v>0</v>
          </cell>
          <cell r="P156">
            <v>15500</v>
          </cell>
          <cell r="Q156">
            <v>20757.59</v>
          </cell>
          <cell r="R156">
            <v>23509.41</v>
          </cell>
          <cell r="S156">
            <v>29653.7</v>
          </cell>
          <cell r="T156">
            <v>10216</v>
          </cell>
          <cell r="U156">
            <v>19112.109999999997</v>
          </cell>
          <cell r="V156">
            <v>-4397.3000000000029</v>
          </cell>
          <cell r="W156">
            <v>0</v>
          </cell>
          <cell r="X156">
            <v>4397.3000000000029</v>
          </cell>
          <cell r="Y156">
            <v>9893.66</v>
          </cell>
          <cell r="Z156">
            <v>8334.26</v>
          </cell>
          <cell r="AA156">
            <v>6615.16</v>
          </cell>
          <cell r="AB156">
            <v>24843.079999999998</v>
          </cell>
          <cell r="AC156">
            <v>36022.465999999993</v>
          </cell>
          <cell r="AD156">
            <v>1000</v>
          </cell>
        </row>
        <row r="157">
          <cell r="A157">
            <v>10000104</v>
          </cell>
          <cell r="B157" t="str">
            <v>AVF       00.50  Br-G</v>
          </cell>
          <cell r="C157" t="str">
            <v>MSEW-Blore</v>
          </cell>
          <cell r="E157">
            <v>1.35</v>
          </cell>
          <cell r="F157">
            <v>1.43</v>
          </cell>
          <cell r="G157" t="str">
            <v>mtrs</v>
          </cell>
          <cell r="H157">
            <v>500</v>
          </cell>
          <cell r="I157" t="e">
            <v>#N/A</v>
          </cell>
          <cell r="J157">
            <v>514</v>
          </cell>
          <cell r="K157">
            <v>2000</v>
          </cell>
          <cell r="L157">
            <v>2514</v>
          </cell>
          <cell r="M157">
            <v>350</v>
          </cell>
          <cell r="N157">
            <v>500</v>
          </cell>
          <cell r="O157">
            <v>0</v>
          </cell>
          <cell r="P157">
            <v>500</v>
          </cell>
          <cell r="Q157">
            <v>353.55599999999998</v>
          </cell>
          <cell r="R157">
            <v>2660.444</v>
          </cell>
          <cell r="S157">
            <v>505.08</v>
          </cell>
          <cell r="T157">
            <v>50</v>
          </cell>
          <cell r="U157">
            <v>201.52399999999994</v>
          </cell>
          <cell r="V157">
            <v>-2458.92</v>
          </cell>
          <cell r="W157">
            <v>0</v>
          </cell>
          <cell r="X157">
            <v>2458.92</v>
          </cell>
          <cell r="Y157">
            <v>288.3</v>
          </cell>
          <cell r="Z157">
            <v>217.55</v>
          </cell>
          <cell r="AA157">
            <v>7.08</v>
          </cell>
          <cell r="AB157">
            <v>512.93000000000006</v>
          </cell>
          <cell r="AC157">
            <v>692.45550000000014</v>
          </cell>
          <cell r="AD157">
            <v>1000</v>
          </cell>
        </row>
        <row r="158">
          <cell r="A158">
            <v>10000107</v>
          </cell>
          <cell r="B158" t="str">
            <v>AVF       00.50  Br-L</v>
          </cell>
          <cell r="C158" t="str">
            <v>MSEW-Blore</v>
          </cell>
          <cell r="E158">
            <v>1.44</v>
          </cell>
          <cell r="F158">
            <v>1.43</v>
          </cell>
          <cell r="G158" t="str">
            <v>mtrs</v>
          </cell>
          <cell r="H158">
            <v>500</v>
          </cell>
          <cell r="I158" t="e">
            <v>#N/A</v>
          </cell>
          <cell r="J158">
            <v>123</v>
          </cell>
          <cell r="K158">
            <v>13130</v>
          </cell>
          <cell r="L158">
            <v>13253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1307.1099999999999</v>
          </cell>
          <cell r="R158">
            <v>11945.89</v>
          </cell>
          <cell r="S158">
            <v>1867.3</v>
          </cell>
          <cell r="T158">
            <v>-27</v>
          </cell>
          <cell r="U158">
            <v>-27</v>
          </cell>
          <cell r="V158">
            <v>0</v>
          </cell>
          <cell r="W158">
            <v>0</v>
          </cell>
          <cell r="X158">
            <v>11972.89</v>
          </cell>
          <cell r="Y158">
            <v>1854.69</v>
          </cell>
          <cell r="Z158">
            <v>1312.69</v>
          </cell>
          <cell r="AA158">
            <v>635.19000000000005</v>
          </cell>
          <cell r="AB158">
            <v>3802.57</v>
          </cell>
          <cell r="AC158">
            <v>5475.7007999999996</v>
          </cell>
          <cell r="AD158">
            <v>1000</v>
          </cell>
        </row>
        <row r="159">
          <cell r="A159">
            <v>10000112</v>
          </cell>
          <cell r="B159" t="str">
            <v>AVF       00.50  Br-R</v>
          </cell>
          <cell r="C159" t="str">
            <v>MSEW-Blore</v>
          </cell>
          <cell r="E159">
            <v>1.44</v>
          </cell>
          <cell r="F159">
            <v>1.43</v>
          </cell>
          <cell r="G159" t="str">
            <v>mtrs</v>
          </cell>
          <cell r="H159">
            <v>500</v>
          </cell>
          <cell r="I159" t="e">
            <v>#N/A</v>
          </cell>
          <cell r="J159">
            <v>667</v>
          </cell>
          <cell r="K159">
            <v>3000</v>
          </cell>
          <cell r="L159">
            <v>3667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491.52599999999995</v>
          </cell>
          <cell r="R159">
            <v>3175.4740000000002</v>
          </cell>
          <cell r="S159">
            <v>702.18</v>
          </cell>
          <cell r="T159">
            <v>29</v>
          </cell>
          <cell r="U159">
            <v>239.654</v>
          </cell>
          <cell r="V159">
            <v>-2935.82</v>
          </cell>
          <cell r="W159">
            <v>0</v>
          </cell>
          <cell r="X159">
            <v>2935.82</v>
          </cell>
          <cell r="Y159">
            <v>432.08</v>
          </cell>
          <cell r="Z159">
            <v>216.08</v>
          </cell>
          <cell r="AA159">
            <v>14.43</v>
          </cell>
          <cell r="AB159">
            <v>662.58999999999992</v>
          </cell>
          <cell r="AC159">
            <v>954.12959999999987</v>
          </cell>
          <cell r="AD159">
            <v>1000</v>
          </cell>
        </row>
        <row r="160">
          <cell r="A160">
            <v>10000115</v>
          </cell>
          <cell r="B160" t="str">
            <v>AVF       00.50  Br-W</v>
          </cell>
          <cell r="C160" t="str">
            <v>MSEW-Blore</v>
          </cell>
          <cell r="E160">
            <v>1.34</v>
          </cell>
          <cell r="F160">
            <v>1.43</v>
          </cell>
          <cell r="G160" t="str">
            <v>mtrs</v>
          </cell>
          <cell r="H160">
            <v>500</v>
          </cell>
          <cell r="I160" t="e">
            <v>#N/A</v>
          </cell>
          <cell r="J160">
            <v>606</v>
          </cell>
          <cell r="K160">
            <v>18000</v>
          </cell>
          <cell r="L160">
            <v>18606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3934.63</v>
          </cell>
          <cell r="R160">
            <v>14671.369999999999</v>
          </cell>
          <cell r="S160">
            <v>5620.9000000000005</v>
          </cell>
          <cell r="T160">
            <v>-1277</v>
          </cell>
          <cell r="U160">
            <v>-1277</v>
          </cell>
          <cell r="V160">
            <v>0</v>
          </cell>
          <cell r="W160">
            <v>0</v>
          </cell>
          <cell r="X160">
            <v>15948.369999999999</v>
          </cell>
          <cell r="Y160">
            <v>1760.22</v>
          </cell>
          <cell r="Z160">
            <v>1759.7</v>
          </cell>
          <cell r="AA160">
            <v>1759.7</v>
          </cell>
          <cell r="AB160">
            <v>5279.62</v>
          </cell>
          <cell r="AC160">
            <v>7074.6908000000003</v>
          </cell>
          <cell r="AD160">
            <v>1000</v>
          </cell>
        </row>
        <row r="161">
          <cell r="A161">
            <v>10000116</v>
          </cell>
          <cell r="B161" t="str">
            <v>AVF       00.50  Br-Y</v>
          </cell>
          <cell r="C161" t="str">
            <v>MSEW-Blore</v>
          </cell>
          <cell r="E161">
            <v>1.45</v>
          </cell>
          <cell r="F161">
            <v>1.43</v>
          </cell>
          <cell r="G161" t="str">
            <v>mtrs</v>
          </cell>
          <cell r="H161">
            <v>500</v>
          </cell>
          <cell r="I161" t="e">
            <v>#N/A</v>
          </cell>
          <cell r="J161">
            <v>353</v>
          </cell>
          <cell r="K161">
            <v>3600</v>
          </cell>
          <cell r="L161">
            <v>3953</v>
          </cell>
          <cell r="M161">
            <v>350</v>
          </cell>
          <cell r="N161">
            <v>500</v>
          </cell>
          <cell r="O161">
            <v>0</v>
          </cell>
          <cell r="P161">
            <v>500</v>
          </cell>
          <cell r="Q161">
            <v>384.70600000000002</v>
          </cell>
          <cell r="R161">
            <v>4068.2939999999999</v>
          </cell>
          <cell r="S161">
            <v>549.58000000000004</v>
          </cell>
          <cell r="T161">
            <v>72</v>
          </cell>
          <cell r="U161">
            <v>236.87400000000002</v>
          </cell>
          <cell r="V161">
            <v>-3831.42</v>
          </cell>
          <cell r="W161">
            <v>0</v>
          </cell>
          <cell r="X161">
            <v>3831.42</v>
          </cell>
          <cell r="Y161">
            <v>347.05</v>
          </cell>
          <cell r="Z161">
            <v>205.55</v>
          </cell>
          <cell r="AA161">
            <v>7.08</v>
          </cell>
          <cell r="AB161">
            <v>559.68000000000006</v>
          </cell>
          <cell r="AC161">
            <v>811.53600000000006</v>
          </cell>
          <cell r="AD161">
            <v>1000</v>
          </cell>
        </row>
        <row r="162">
          <cell r="A162">
            <v>10000404</v>
          </cell>
          <cell r="B162" t="str">
            <v>AVF       00.50  G</v>
          </cell>
          <cell r="C162" t="str">
            <v>MSEW-Blore</v>
          </cell>
          <cell r="E162">
            <v>1.45</v>
          </cell>
          <cell r="F162">
            <v>1.43</v>
          </cell>
          <cell r="G162" t="str">
            <v>mtrs</v>
          </cell>
          <cell r="H162">
            <v>500</v>
          </cell>
          <cell r="I162" t="e">
            <v>#N/A</v>
          </cell>
          <cell r="J162">
            <v>2560</v>
          </cell>
          <cell r="K162">
            <v>34500</v>
          </cell>
          <cell r="L162">
            <v>37060</v>
          </cell>
          <cell r="M162">
            <v>12600</v>
          </cell>
          <cell r="N162">
            <v>13000</v>
          </cell>
          <cell r="O162">
            <v>0</v>
          </cell>
          <cell r="P162">
            <v>13000</v>
          </cell>
          <cell r="Q162">
            <v>12390</v>
          </cell>
          <cell r="R162">
            <v>37670</v>
          </cell>
          <cell r="S162">
            <v>17700</v>
          </cell>
          <cell r="T162">
            <v>14610</v>
          </cell>
          <cell r="U162">
            <v>19920</v>
          </cell>
          <cell r="V162">
            <v>-17750</v>
          </cell>
          <cell r="W162">
            <v>0</v>
          </cell>
          <cell r="X162">
            <v>17750</v>
          </cell>
          <cell r="Y162">
            <v>10470.26</v>
          </cell>
          <cell r="Z162">
            <v>10470.26</v>
          </cell>
          <cell r="AA162">
            <v>10706.26</v>
          </cell>
          <cell r="AB162">
            <v>31646.78</v>
          </cell>
          <cell r="AC162">
            <v>45887.830999999998</v>
          </cell>
          <cell r="AD162">
            <v>1000</v>
          </cell>
        </row>
        <row r="163">
          <cell r="A163">
            <v>10000500</v>
          </cell>
          <cell r="B163" t="str">
            <v>AVF       00.50  Gr-B</v>
          </cell>
          <cell r="C163" t="str">
            <v>MSEW-Blore</v>
          </cell>
          <cell r="E163">
            <v>1.46</v>
          </cell>
          <cell r="F163">
            <v>1.43</v>
          </cell>
          <cell r="G163" t="str">
            <v>mtrs</v>
          </cell>
          <cell r="H163">
            <v>500</v>
          </cell>
          <cell r="I163" t="e">
            <v>#N/A</v>
          </cell>
          <cell r="J163">
            <v>279</v>
          </cell>
          <cell r="K163">
            <v>0</v>
          </cell>
          <cell r="L163">
            <v>279</v>
          </cell>
          <cell r="M163">
            <v>350</v>
          </cell>
          <cell r="N163">
            <v>500</v>
          </cell>
          <cell r="O163">
            <v>0</v>
          </cell>
          <cell r="P163">
            <v>500</v>
          </cell>
          <cell r="Q163">
            <v>642.17999999999995</v>
          </cell>
          <cell r="R163">
            <v>136.82000000000005</v>
          </cell>
          <cell r="S163">
            <v>917.4</v>
          </cell>
          <cell r="T163">
            <v>89</v>
          </cell>
          <cell r="U163">
            <v>364.22</v>
          </cell>
          <cell r="V163">
            <v>227.39999999999998</v>
          </cell>
          <cell r="W163">
            <v>500</v>
          </cell>
          <cell r="X163">
            <v>272.60000000000002</v>
          </cell>
          <cell r="Y163">
            <v>569.9</v>
          </cell>
          <cell r="Z163">
            <v>361.4</v>
          </cell>
          <cell r="AA163">
            <v>13.9</v>
          </cell>
          <cell r="AB163">
            <v>945.19999999999993</v>
          </cell>
          <cell r="AC163">
            <v>1379.992</v>
          </cell>
          <cell r="AD163">
            <v>1000</v>
          </cell>
        </row>
        <row r="164">
          <cell r="A164">
            <v>10000505</v>
          </cell>
          <cell r="B164" t="str">
            <v>AVF       00.50  Gr</v>
          </cell>
          <cell r="C164" t="str">
            <v>MSEW-Blore</v>
          </cell>
          <cell r="E164">
            <v>1.45</v>
          </cell>
          <cell r="F164">
            <v>1.43</v>
          </cell>
          <cell r="G164" t="str">
            <v>mtrs</v>
          </cell>
          <cell r="H164">
            <v>500</v>
          </cell>
          <cell r="I164" t="e">
            <v>#N/A</v>
          </cell>
          <cell r="J164">
            <v>3380</v>
          </cell>
          <cell r="K164">
            <v>8000</v>
          </cell>
          <cell r="L164">
            <v>11380</v>
          </cell>
          <cell r="M164">
            <v>11200</v>
          </cell>
          <cell r="N164">
            <v>11500</v>
          </cell>
          <cell r="O164">
            <v>0</v>
          </cell>
          <cell r="P164">
            <v>11500</v>
          </cell>
          <cell r="Q164">
            <v>17088.61</v>
          </cell>
          <cell r="R164">
            <v>5791.3899999999994</v>
          </cell>
          <cell r="S164">
            <v>24412.300000000003</v>
          </cell>
          <cell r="T164">
            <v>14988</v>
          </cell>
          <cell r="U164">
            <v>22311.690000000002</v>
          </cell>
          <cell r="V164">
            <v>16520.300000000003</v>
          </cell>
          <cell r="W164">
            <v>17000</v>
          </cell>
          <cell r="X164">
            <v>479.69999999999709</v>
          </cell>
          <cell r="Y164">
            <v>8874.19</v>
          </cell>
          <cell r="Z164">
            <v>8470.19</v>
          </cell>
          <cell r="AA164">
            <v>8192.19</v>
          </cell>
          <cell r="AB164">
            <v>25536.57</v>
          </cell>
          <cell r="AC164">
            <v>37028.0265</v>
          </cell>
          <cell r="AD164">
            <v>1000</v>
          </cell>
        </row>
        <row r="165">
          <cell r="A165">
            <v>10000512</v>
          </cell>
          <cell r="B165" t="str">
            <v>AVF       00.50  Gr-R</v>
          </cell>
          <cell r="C165" t="str">
            <v>MSEW-Blore</v>
          </cell>
          <cell r="E165">
            <v>1.44</v>
          </cell>
          <cell r="F165">
            <v>1.43</v>
          </cell>
          <cell r="G165" t="str">
            <v>mtrs</v>
          </cell>
          <cell r="H165">
            <v>500</v>
          </cell>
          <cell r="I165" t="e">
            <v>#N/A</v>
          </cell>
          <cell r="J165">
            <v>1442</v>
          </cell>
          <cell r="K165">
            <v>3000</v>
          </cell>
          <cell r="L165">
            <v>4442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826</v>
          </cell>
          <cell r="R165">
            <v>3616</v>
          </cell>
          <cell r="S165">
            <v>1180</v>
          </cell>
          <cell r="T165">
            <v>-297</v>
          </cell>
          <cell r="U165">
            <v>-297</v>
          </cell>
          <cell r="V165">
            <v>0</v>
          </cell>
          <cell r="W165">
            <v>0</v>
          </cell>
          <cell r="X165">
            <v>3913</v>
          </cell>
          <cell r="Y165">
            <v>824.67</v>
          </cell>
          <cell r="Z165">
            <v>824.67</v>
          </cell>
          <cell r="AA165">
            <v>824.67</v>
          </cell>
          <cell r="AB165">
            <v>2474.0099999999998</v>
          </cell>
          <cell r="AC165">
            <v>3562.5743999999995</v>
          </cell>
          <cell r="AD165">
            <v>1000</v>
          </cell>
        </row>
        <row r="166">
          <cell r="A166">
            <v>10000707</v>
          </cell>
          <cell r="B166" t="str">
            <v>AVF       00.50  L</v>
          </cell>
          <cell r="C166" t="str">
            <v>MSEW-Blore</v>
          </cell>
          <cell r="E166">
            <v>1.45</v>
          </cell>
          <cell r="F166">
            <v>1.43</v>
          </cell>
          <cell r="G166" t="str">
            <v>mtrs</v>
          </cell>
          <cell r="H166">
            <v>500</v>
          </cell>
          <cell r="I166" t="e">
            <v>#N/A</v>
          </cell>
          <cell r="J166">
            <v>2070</v>
          </cell>
          <cell r="K166">
            <v>29300</v>
          </cell>
          <cell r="L166">
            <v>31370</v>
          </cell>
          <cell r="M166">
            <v>10500</v>
          </cell>
          <cell r="N166">
            <v>10500</v>
          </cell>
          <cell r="O166">
            <v>0</v>
          </cell>
          <cell r="P166">
            <v>10500</v>
          </cell>
          <cell r="Q166">
            <v>9975</v>
          </cell>
          <cell r="R166">
            <v>31895</v>
          </cell>
          <cell r="S166">
            <v>14250</v>
          </cell>
          <cell r="T166">
            <v>11783</v>
          </cell>
          <cell r="U166">
            <v>16058</v>
          </cell>
          <cell r="V166">
            <v>-15837</v>
          </cell>
          <cell r="W166">
            <v>0</v>
          </cell>
          <cell r="X166">
            <v>15837</v>
          </cell>
          <cell r="Y166">
            <v>8373.33</v>
          </cell>
          <cell r="Z166">
            <v>8373.33</v>
          </cell>
          <cell r="AA166">
            <v>8563.33</v>
          </cell>
          <cell r="AB166">
            <v>25309.989999999998</v>
          </cell>
          <cell r="AC166">
            <v>36699.485499999995</v>
          </cell>
          <cell r="AD166">
            <v>1000</v>
          </cell>
        </row>
        <row r="167">
          <cell r="A167">
            <v>10000715</v>
          </cell>
          <cell r="B167" t="str">
            <v>AVF       00.50  L -W</v>
          </cell>
          <cell r="C167" t="str">
            <v>MSEW-Blore</v>
          </cell>
          <cell r="E167">
            <v>1.46</v>
          </cell>
          <cell r="F167">
            <v>1.43</v>
          </cell>
          <cell r="G167" t="str">
            <v>mtrs</v>
          </cell>
          <cell r="H167">
            <v>500</v>
          </cell>
          <cell r="I167" t="e">
            <v>#N/A</v>
          </cell>
          <cell r="J167">
            <v>1057</v>
          </cell>
          <cell r="K167">
            <v>3680</v>
          </cell>
          <cell r="L167">
            <v>4737</v>
          </cell>
          <cell r="M167">
            <v>2800</v>
          </cell>
          <cell r="N167">
            <v>3000</v>
          </cell>
          <cell r="O167">
            <v>0</v>
          </cell>
          <cell r="P167">
            <v>3000</v>
          </cell>
          <cell r="Q167">
            <v>2782.5</v>
          </cell>
          <cell r="R167">
            <v>4954.5</v>
          </cell>
          <cell r="S167">
            <v>3975.0000000000005</v>
          </cell>
          <cell r="T167">
            <v>3498</v>
          </cell>
          <cell r="U167">
            <v>4690.5</v>
          </cell>
          <cell r="V167">
            <v>-264</v>
          </cell>
          <cell r="W167">
            <v>0</v>
          </cell>
          <cell r="X167">
            <v>264</v>
          </cell>
          <cell r="Y167">
            <v>1749</v>
          </cell>
          <cell r="Z167">
            <v>1749</v>
          </cell>
          <cell r="AA167">
            <v>1802</v>
          </cell>
          <cell r="AB167">
            <v>5300</v>
          </cell>
          <cell r="AC167">
            <v>7738</v>
          </cell>
          <cell r="AD167">
            <v>1000</v>
          </cell>
        </row>
        <row r="168">
          <cell r="A168">
            <v>10000800</v>
          </cell>
          <cell r="B168" t="str">
            <v>AVF       00.50  Lg-B</v>
          </cell>
          <cell r="C168" t="str">
            <v>MSEW-Blore</v>
          </cell>
          <cell r="E168">
            <v>1.35</v>
          </cell>
          <cell r="F168">
            <v>1.43</v>
          </cell>
          <cell r="G168" t="str">
            <v>mtrs</v>
          </cell>
          <cell r="H168">
            <v>500</v>
          </cell>
          <cell r="I168" t="e">
            <v>#N/A</v>
          </cell>
          <cell r="J168">
            <v>548</v>
          </cell>
          <cell r="K168">
            <v>2500</v>
          </cell>
          <cell r="L168">
            <v>3048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221.16499999999999</v>
          </cell>
          <cell r="R168">
            <v>2826.835</v>
          </cell>
          <cell r="S168">
            <v>315.95</v>
          </cell>
          <cell r="T168">
            <v>37</v>
          </cell>
          <cell r="U168">
            <v>131.785</v>
          </cell>
          <cell r="V168">
            <v>-2695.05</v>
          </cell>
          <cell r="W168">
            <v>0</v>
          </cell>
          <cell r="X168">
            <v>2695.05</v>
          </cell>
          <cell r="Y168">
            <v>204.7</v>
          </cell>
          <cell r="Z168">
            <v>115.7</v>
          </cell>
          <cell r="AA168">
            <v>4.45</v>
          </cell>
          <cell r="AB168">
            <v>324.84999999999997</v>
          </cell>
          <cell r="AC168">
            <v>438.54749999999996</v>
          </cell>
          <cell r="AD168">
            <v>1000</v>
          </cell>
        </row>
        <row r="169">
          <cell r="A169">
            <v>10000807</v>
          </cell>
          <cell r="B169" t="str">
            <v>AVF       00.50  Lg-L</v>
          </cell>
          <cell r="C169" t="str">
            <v>MSEW-Blore</v>
          </cell>
          <cell r="E169">
            <v>1.46</v>
          </cell>
          <cell r="F169">
            <v>1.43</v>
          </cell>
          <cell r="G169" t="str">
            <v>mtrs</v>
          </cell>
          <cell r="H169">
            <v>500</v>
          </cell>
          <cell r="I169" t="e">
            <v>#N/A</v>
          </cell>
          <cell r="K169">
            <v>2000</v>
          </cell>
          <cell r="L169">
            <v>2000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213.71</v>
          </cell>
          <cell r="R169">
            <v>1786.29</v>
          </cell>
          <cell r="S169">
            <v>305.3</v>
          </cell>
          <cell r="T169">
            <v>36</v>
          </cell>
          <cell r="U169">
            <v>127.59</v>
          </cell>
          <cell r="V169">
            <v>-1658.7</v>
          </cell>
          <cell r="W169">
            <v>0</v>
          </cell>
          <cell r="X169">
            <v>1658.7</v>
          </cell>
          <cell r="Y169">
            <v>197.8</v>
          </cell>
          <cell r="Z169">
            <v>111.8</v>
          </cell>
          <cell r="AA169">
            <v>4.3</v>
          </cell>
          <cell r="AB169">
            <v>313.90000000000003</v>
          </cell>
          <cell r="AC169">
            <v>458.29400000000004</v>
          </cell>
          <cell r="AD169">
            <v>1000</v>
          </cell>
        </row>
        <row r="170">
          <cell r="A170">
            <v>10000808</v>
          </cell>
          <cell r="B170" t="str">
            <v>AVF       00.50  Lg</v>
          </cell>
          <cell r="C170" t="str">
            <v>MSEW-Blore</v>
          </cell>
          <cell r="E170">
            <v>1.45</v>
          </cell>
          <cell r="F170">
            <v>1.43</v>
          </cell>
          <cell r="G170" t="str">
            <v>mtrs</v>
          </cell>
          <cell r="H170">
            <v>500</v>
          </cell>
          <cell r="I170" t="e">
            <v>#N/A</v>
          </cell>
          <cell r="J170">
            <v>1838</v>
          </cell>
          <cell r="K170">
            <v>12183</v>
          </cell>
          <cell r="L170">
            <v>14021</v>
          </cell>
          <cell r="M170">
            <v>5600</v>
          </cell>
          <cell r="N170">
            <v>6000</v>
          </cell>
          <cell r="O170">
            <v>0</v>
          </cell>
          <cell r="P170">
            <v>6000</v>
          </cell>
          <cell r="Q170">
            <v>7028.7</v>
          </cell>
          <cell r="R170">
            <v>12992.3</v>
          </cell>
          <cell r="S170">
            <v>10041</v>
          </cell>
          <cell r="T170">
            <v>6835</v>
          </cell>
          <cell r="U170">
            <v>9847.2999999999993</v>
          </cell>
          <cell r="V170">
            <v>-3145</v>
          </cell>
          <cell r="W170">
            <v>0</v>
          </cell>
          <cell r="X170">
            <v>3145</v>
          </cell>
          <cell r="Y170">
            <v>3603.7</v>
          </cell>
          <cell r="Z170">
            <v>3514.7</v>
          </cell>
          <cell r="AA170">
            <v>3506.45</v>
          </cell>
          <cell r="AB170">
            <v>10624.849999999999</v>
          </cell>
          <cell r="AC170">
            <v>15406.032499999998</v>
          </cell>
          <cell r="AD170">
            <v>1000</v>
          </cell>
        </row>
        <row r="171">
          <cell r="A171">
            <v>10000810</v>
          </cell>
          <cell r="B171" t="str">
            <v>AVF       00.50  Lg-O</v>
          </cell>
          <cell r="C171" t="str">
            <v>MSEW-Blore</v>
          </cell>
          <cell r="E171">
            <v>1.25</v>
          </cell>
          <cell r="F171">
            <v>1.43</v>
          </cell>
          <cell r="G171" t="str">
            <v>mtrs</v>
          </cell>
          <cell r="H171">
            <v>500</v>
          </cell>
          <cell r="I171" t="e">
            <v>#N/A</v>
          </cell>
          <cell r="J171">
            <v>682</v>
          </cell>
          <cell r="K171">
            <v>2500</v>
          </cell>
          <cell r="L171">
            <v>3182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213.71</v>
          </cell>
          <cell r="R171">
            <v>2968.29</v>
          </cell>
          <cell r="S171">
            <v>305.3</v>
          </cell>
          <cell r="T171">
            <v>36</v>
          </cell>
          <cell r="U171">
            <v>127.59</v>
          </cell>
          <cell r="V171">
            <v>-2840.7</v>
          </cell>
          <cell r="W171">
            <v>0</v>
          </cell>
          <cell r="X171">
            <v>2840.7</v>
          </cell>
          <cell r="Y171">
            <v>197.8</v>
          </cell>
          <cell r="Z171">
            <v>111.8</v>
          </cell>
          <cell r="AA171">
            <v>4.3</v>
          </cell>
          <cell r="AB171">
            <v>313.90000000000003</v>
          </cell>
          <cell r="AC171">
            <v>392.37500000000006</v>
          </cell>
          <cell r="AD171">
            <v>1000</v>
          </cell>
        </row>
        <row r="172">
          <cell r="A172">
            <v>10000812</v>
          </cell>
          <cell r="B172" t="str">
            <v>AVF       00.50  Lg-R</v>
          </cell>
          <cell r="C172" t="str">
            <v>MSEW-Blore</v>
          </cell>
          <cell r="E172">
            <v>1.39</v>
          </cell>
          <cell r="F172">
            <v>1.43</v>
          </cell>
          <cell r="G172" t="str">
            <v>mtrs</v>
          </cell>
          <cell r="H172">
            <v>500</v>
          </cell>
          <cell r="I172" t="e">
            <v>#N/A</v>
          </cell>
          <cell r="J172">
            <v>751</v>
          </cell>
          <cell r="K172">
            <v>1500</v>
          </cell>
          <cell r="L172">
            <v>2251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221.16499999999999</v>
          </cell>
          <cell r="R172">
            <v>2029.835</v>
          </cell>
          <cell r="S172">
            <v>315.95</v>
          </cell>
          <cell r="T172">
            <v>37</v>
          </cell>
          <cell r="U172">
            <v>131.785</v>
          </cell>
          <cell r="V172">
            <v>-1898.05</v>
          </cell>
          <cell r="W172">
            <v>0</v>
          </cell>
          <cell r="X172">
            <v>1898.05</v>
          </cell>
          <cell r="Y172">
            <v>204.7</v>
          </cell>
          <cell r="Z172">
            <v>115.7</v>
          </cell>
          <cell r="AA172">
            <v>4.45</v>
          </cell>
          <cell r="AB172">
            <v>324.84999999999997</v>
          </cell>
          <cell r="AC172">
            <v>451.54149999999993</v>
          </cell>
          <cell r="AD172">
            <v>1000</v>
          </cell>
        </row>
        <row r="173">
          <cell r="A173">
            <v>10000814</v>
          </cell>
          <cell r="B173" t="str">
            <v>AVF       00.50  Lg-V</v>
          </cell>
          <cell r="C173" t="str">
            <v>MSEW-Blore</v>
          </cell>
          <cell r="E173">
            <v>1.26</v>
          </cell>
          <cell r="F173">
            <v>1.43</v>
          </cell>
          <cell r="G173" t="str">
            <v>mtrs</v>
          </cell>
          <cell r="H173">
            <v>500</v>
          </cell>
          <cell r="I173" t="e">
            <v>#N/A</v>
          </cell>
          <cell r="J173">
            <v>221</v>
          </cell>
          <cell r="K173">
            <v>1183</v>
          </cell>
          <cell r="L173">
            <v>1404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213.71</v>
          </cell>
          <cell r="R173">
            <v>1190.29</v>
          </cell>
          <cell r="S173">
            <v>305.3</v>
          </cell>
          <cell r="T173">
            <v>36</v>
          </cell>
          <cell r="U173">
            <v>127.59</v>
          </cell>
          <cell r="V173">
            <v>-1062.7</v>
          </cell>
          <cell r="W173">
            <v>0</v>
          </cell>
          <cell r="X173">
            <v>1062.7</v>
          </cell>
          <cell r="Y173">
            <v>197.8</v>
          </cell>
          <cell r="Z173">
            <v>111.8</v>
          </cell>
          <cell r="AA173">
            <v>4.3</v>
          </cell>
          <cell r="AB173">
            <v>313.90000000000003</v>
          </cell>
          <cell r="AC173">
            <v>395.51400000000007</v>
          </cell>
          <cell r="AD173">
            <v>1000</v>
          </cell>
        </row>
        <row r="174">
          <cell r="A174">
            <v>10000815</v>
          </cell>
          <cell r="B174" t="str">
            <v>AVF       00.50  Lg-W</v>
          </cell>
          <cell r="C174" t="str">
            <v>MSEW-Blore</v>
          </cell>
          <cell r="E174">
            <v>1.42</v>
          </cell>
          <cell r="F174">
            <v>1.43</v>
          </cell>
          <cell r="G174" t="str">
            <v>mtrs</v>
          </cell>
          <cell r="H174">
            <v>500</v>
          </cell>
          <cell r="I174" t="e">
            <v>#N/A</v>
          </cell>
          <cell r="J174">
            <v>115</v>
          </cell>
          <cell r="K174">
            <v>1500</v>
          </cell>
          <cell r="L174">
            <v>1615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221.16499999999999</v>
          </cell>
          <cell r="R174">
            <v>1393.835</v>
          </cell>
          <cell r="S174">
            <v>315.95</v>
          </cell>
          <cell r="T174">
            <v>37</v>
          </cell>
          <cell r="U174">
            <v>131.785</v>
          </cell>
          <cell r="V174">
            <v>-1262.05</v>
          </cell>
          <cell r="W174">
            <v>0</v>
          </cell>
          <cell r="X174">
            <v>1262.05</v>
          </cell>
          <cell r="Y174">
            <v>204.7</v>
          </cell>
          <cell r="Z174">
            <v>115.7</v>
          </cell>
          <cell r="AA174">
            <v>4.45</v>
          </cell>
          <cell r="AB174">
            <v>324.84999999999997</v>
          </cell>
          <cell r="AC174">
            <v>461.28699999999992</v>
          </cell>
          <cell r="AD174">
            <v>1000</v>
          </cell>
        </row>
        <row r="175">
          <cell r="A175">
            <v>10000816</v>
          </cell>
          <cell r="B175" t="str">
            <v>AVF       00.50  Lg-Y</v>
          </cell>
          <cell r="C175" t="str">
            <v>MSEW-Blore</v>
          </cell>
          <cell r="E175">
            <v>1.23</v>
          </cell>
          <cell r="F175">
            <v>1.43</v>
          </cell>
          <cell r="G175" t="str">
            <v>mtrs</v>
          </cell>
          <cell r="H175">
            <v>500</v>
          </cell>
          <cell r="I175" t="e">
            <v>#N/A</v>
          </cell>
          <cell r="J175">
            <v>175</v>
          </cell>
          <cell r="K175">
            <v>2522</v>
          </cell>
          <cell r="L175">
            <v>2697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213.71</v>
          </cell>
          <cell r="R175">
            <v>2483.29</v>
          </cell>
          <cell r="S175">
            <v>305.3</v>
          </cell>
          <cell r="T175">
            <v>36</v>
          </cell>
          <cell r="U175">
            <v>127.59</v>
          </cell>
          <cell r="V175">
            <v>-2355.6999999999998</v>
          </cell>
          <cell r="W175">
            <v>0</v>
          </cell>
          <cell r="X175">
            <v>2355.6999999999998</v>
          </cell>
          <cell r="Y175">
            <v>197.8</v>
          </cell>
          <cell r="Z175">
            <v>111.8</v>
          </cell>
          <cell r="AA175">
            <v>4.3</v>
          </cell>
          <cell r="AB175">
            <v>313.90000000000003</v>
          </cell>
          <cell r="AC175">
            <v>386.09700000000004</v>
          </cell>
          <cell r="AD175">
            <v>1000</v>
          </cell>
        </row>
        <row r="176">
          <cell r="A176">
            <v>10001010</v>
          </cell>
          <cell r="B176" t="str">
            <v>AVF       00.50  O</v>
          </cell>
          <cell r="C176" t="str">
            <v>MSEW-Blore</v>
          </cell>
          <cell r="E176">
            <v>1.43</v>
          </cell>
          <cell r="F176">
            <v>1.43</v>
          </cell>
          <cell r="G176" t="str">
            <v>mtrs</v>
          </cell>
          <cell r="H176">
            <v>500</v>
          </cell>
          <cell r="I176" t="e">
            <v>#N/A</v>
          </cell>
          <cell r="J176">
            <v>3780</v>
          </cell>
          <cell r="K176">
            <v>26500</v>
          </cell>
          <cell r="L176">
            <v>30280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7035</v>
          </cell>
          <cell r="R176">
            <v>23245</v>
          </cell>
          <cell r="S176">
            <v>10050</v>
          </cell>
          <cell r="T176">
            <v>7926</v>
          </cell>
          <cell r="U176">
            <v>10941</v>
          </cell>
          <cell r="V176">
            <v>-12304</v>
          </cell>
          <cell r="W176">
            <v>0</v>
          </cell>
          <cell r="X176">
            <v>12304</v>
          </cell>
          <cell r="Y176">
            <v>6970.98</v>
          </cell>
          <cell r="Z176">
            <v>6970.98</v>
          </cell>
          <cell r="AA176">
            <v>7104.98</v>
          </cell>
          <cell r="AB176">
            <v>21046.94</v>
          </cell>
          <cell r="AC176">
            <v>30097.124199999998</v>
          </cell>
          <cell r="AD176">
            <v>1000</v>
          </cell>
        </row>
        <row r="177">
          <cell r="A177">
            <v>10001111</v>
          </cell>
          <cell r="B177" t="str">
            <v>AVF       00.50  P</v>
          </cell>
          <cell r="C177" t="str">
            <v>MSEW-Blore</v>
          </cell>
          <cell r="E177">
            <v>1.45</v>
          </cell>
          <cell r="F177">
            <v>1.43</v>
          </cell>
          <cell r="G177" t="str">
            <v>mtrs</v>
          </cell>
          <cell r="H177">
            <v>500</v>
          </cell>
          <cell r="I177" t="e">
            <v>#N/A</v>
          </cell>
          <cell r="J177">
            <v>410</v>
          </cell>
          <cell r="K177">
            <v>1000</v>
          </cell>
          <cell r="L177">
            <v>1410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951.755</v>
          </cell>
          <cell r="R177">
            <v>458.245</v>
          </cell>
          <cell r="S177">
            <v>1359.65</v>
          </cell>
          <cell r="T177">
            <v>143</v>
          </cell>
          <cell r="U177">
            <v>550.8950000000001</v>
          </cell>
          <cell r="V177">
            <v>92.650000000000091</v>
          </cell>
          <cell r="W177">
            <v>500</v>
          </cell>
          <cell r="X177">
            <v>407.34999999999991</v>
          </cell>
          <cell r="Y177">
            <v>903.9</v>
          </cell>
          <cell r="Z177">
            <v>510.9</v>
          </cell>
          <cell r="AA177">
            <v>19.649999999999999</v>
          </cell>
          <cell r="AB177">
            <v>1434.45</v>
          </cell>
          <cell r="AC177">
            <v>2079.9524999999999</v>
          </cell>
          <cell r="AD177">
            <v>1000</v>
          </cell>
        </row>
        <row r="178">
          <cell r="A178">
            <v>10001200</v>
          </cell>
          <cell r="B178" t="str">
            <v>AVF        00.50 R -B</v>
          </cell>
          <cell r="C178" t="str">
            <v>MSEW-Blore</v>
          </cell>
          <cell r="E178">
            <v>1.45</v>
          </cell>
          <cell r="F178">
            <v>1.43</v>
          </cell>
          <cell r="G178" t="str">
            <v>mtrs</v>
          </cell>
          <cell r="H178">
            <v>500</v>
          </cell>
          <cell r="I178" t="e">
            <v>#N/A</v>
          </cell>
          <cell r="J178">
            <v>4229</v>
          </cell>
          <cell r="K178">
            <v>2000</v>
          </cell>
          <cell r="L178">
            <v>6229</v>
          </cell>
          <cell r="M178">
            <v>1400</v>
          </cell>
          <cell r="N178">
            <v>1500</v>
          </cell>
          <cell r="O178">
            <v>0</v>
          </cell>
          <cell r="P178">
            <v>1500</v>
          </cell>
          <cell r="Q178">
            <v>1443.75</v>
          </cell>
          <cell r="R178">
            <v>6285.25</v>
          </cell>
          <cell r="S178">
            <v>2062.5</v>
          </cell>
          <cell r="T178">
            <v>1253</v>
          </cell>
          <cell r="U178">
            <v>1871.75</v>
          </cell>
          <cell r="V178">
            <v>-4413.5</v>
          </cell>
          <cell r="W178">
            <v>0</v>
          </cell>
          <cell r="X178">
            <v>4413.5</v>
          </cell>
          <cell r="Y178">
            <v>807.5</v>
          </cell>
          <cell r="Z178">
            <v>807.5</v>
          </cell>
          <cell r="AA178">
            <v>822.5</v>
          </cell>
          <cell r="AB178">
            <v>2437.5</v>
          </cell>
          <cell r="AC178">
            <v>3534.375</v>
          </cell>
          <cell r="AD178">
            <v>1000</v>
          </cell>
        </row>
        <row r="179">
          <cell r="A179">
            <v>10001212</v>
          </cell>
          <cell r="B179" t="str">
            <v>AVF       00.50  R</v>
          </cell>
          <cell r="C179" t="str">
            <v>MSEW-Blore</v>
          </cell>
          <cell r="E179">
            <v>1.43</v>
          </cell>
          <cell r="F179">
            <v>1.43</v>
          </cell>
          <cell r="G179" t="str">
            <v>mtrs</v>
          </cell>
          <cell r="H179">
            <v>500</v>
          </cell>
          <cell r="I179" t="e">
            <v>#N/A</v>
          </cell>
          <cell r="J179">
            <v>623</v>
          </cell>
          <cell r="K179">
            <v>64500</v>
          </cell>
          <cell r="L179">
            <v>65123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12067.3</v>
          </cell>
          <cell r="R179">
            <v>53055.7</v>
          </cell>
          <cell r="S179">
            <v>17239</v>
          </cell>
          <cell r="T179">
            <v>15661</v>
          </cell>
          <cell r="U179">
            <v>20832.7</v>
          </cell>
          <cell r="V179">
            <v>-32222.999999999996</v>
          </cell>
          <cell r="W179">
            <v>0</v>
          </cell>
          <cell r="X179">
            <v>32222.999999999996</v>
          </cell>
          <cell r="Y179">
            <v>12164.7</v>
          </cell>
          <cell r="Z179">
            <v>12164.23</v>
          </cell>
          <cell r="AA179">
            <v>12429.23</v>
          </cell>
          <cell r="AB179">
            <v>36758.160000000003</v>
          </cell>
          <cell r="AC179">
            <v>52564.168799999999</v>
          </cell>
          <cell r="AD179">
            <v>1000</v>
          </cell>
        </row>
        <row r="180">
          <cell r="A180">
            <v>10001215</v>
          </cell>
          <cell r="B180" t="str">
            <v>AVF       00.50  R -W</v>
          </cell>
          <cell r="C180" t="str">
            <v>MSEW-Blore</v>
          </cell>
          <cell r="E180">
            <v>1.44</v>
          </cell>
          <cell r="F180">
            <v>1.43</v>
          </cell>
          <cell r="G180" t="str">
            <v>mtrs</v>
          </cell>
          <cell r="H180">
            <v>500</v>
          </cell>
          <cell r="I180" t="e">
            <v>#N/A</v>
          </cell>
          <cell r="J180">
            <v>6386</v>
          </cell>
          <cell r="K180">
            <v>24000</v>
          </cell>
          <cell r="L180">
            <v>30386</v>
          </cell>
          <cell r="M180">
            <v>9800</v>
          </cell>
          <cell r="N180">
            <v>10000</v>
          </cell>
          <cell r="O180">
            <v>0</v>
          </cell>
          <cell r="P180">
            <v>10000</v>
          </cell>
          <cell r="Q180">
            <v>14726.6</v>
          </cell>
          <cell r="R180">
            <v>25659.4</v>
          </cell>
          <cell r="S180">
            <v>21038.000000000004</v>
          </cell>
          <cell r="T180">
            <v>2200</v>
          </cell>
          <cell r="U180">
            <v>8511.4000000000033</v>
          </cell>
          <cell r="V180">
            <v>-17148</v>
          </cell>
          <cell r="W180">
            <v>0</v>
          </cell>
          <cell r="X180">
            <v>17148</v>
          </cell>
          <cell r="Y180">
            <v>3066.83</v>
          </cell>
          <cell r="Z180">
            <v>2524.83</v>
          </cell>
          <cell r="AA180">
            <v>1437.93</v>
          </cell>
          <cell r="AB180">
            <v>7029.59</v>
          </cell>
          <cell r="AC180">
            <v>10122.6096</v>
          </cell>
          <cell r="AD180">
            <v>1000</v>
          </cell>
        </row>
        <row r="181">
          <cell r="A181">
            <v>10001216</v>
          </cell>
          <cell r="B181" t="str">
            <v>AVF       00.50  R -Y</v>
          </cell>
          <cell r="C181" t="str">
            <v>MSEW-Blore</v>
          </cell>
          <cell r="E181">
            <v>1.43</v>
          </cell>
          <cell r="F181">
            <v>1.43</v>
          </cell>
          <cell r="G181" t="str">
            <v>mtrs</v>
          </cell>
          <cell r="H181">
            <v>500</v>
          </cell>
          <cell r="I181" t="e">
            <v>#N/A</v>
          </cell>
          <cell r="J181">
            <v>696</v>
          </cell>
          <cell r="K181">
            <v>19175</v>
          </cell>
          <cell r="L181">
            <v>19871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45.5</v>
          </cell>
          <cell r="R181">
            <v>19825.5</v>
          </cell>
          <cell r="S181">
            <v>65</v>
          </cell>
          <cell r="T181">
            <v>-653</v>
          </cell>
          <cell r="U181">
            <v>-653</v>
          </cell>
          <cell r="V181">
            <v>0</v>
          </cell>
          <cell r="W181">
            <v>0</v>
          </cell>
          <cell r="X181">
            <v>20478.5</v>
          </cell>
          <cell r="Y181">
            <v>1639.18</v>
          </cell>
          <cell r="Z181">
            <v>1639.18</v>
          </cell>
          <cell r="AA181">
            <v>1639.18</v>
          </cell>
          <cell r="AB181">
            <v>4917.54</v>
          </cell>
          <cell r="AC181">
            <v>7032.0821999999998</v>
          </cell>
          <cell r="AD181">
            <v>1000</v>
          </cell>
        </row>
        <row r="182">
          <cell r="A182">
            <v>10001400</v>
          </cell>
          <cell r="B182" t="str">
            <v>AVF       00.50  V -B</v>
          </cell>
          <cell r="C182" t="str">
            <v>MSEW-Blore</v>
          </cell>
          <cell r="E182">
            <v>1.46</v>
          </cell>
          <cell r="F182">
            <v>1.43</v>
          </cell>
          <cell r="G182" t="str">
            <v>mtrs</v>
          </cell>
          <cell r="H182">
            <v>500</v>
          </cell>
          <cell r="I182" t="e">
            <v>#N/A</v>
          </cell>
          <cell r="K182">
            <v>0</v>
          </cell>
          <cell r="L182">
            <v>0</v>
          </cell>
          <cell r="M182">
            <v>700</v>
          </cell>
          <cell r="N182">
            <v>1000</v>
          </cell>
          <cell r="O182">
            <v>0</v>
          </cell>
          <cell r="P182">
            <v>1000</v>
          </cell>
          <cell r="Q182">
            <v>726.67</v>
          </cell>
          <cell r="R182">
            <v>273.33000000000004</v>
          </cell>
          <cell r="S182">
            <v>1038.0999999999999</v>
          </cell>
          <cell r="T182">
            <v>98</v>
          </cell>
          <cell r="U182">
            <v>409.42999999999995</v>
          </cell>
          <cell r="V182">
            <v>136.09999999999991</v>
          </cell>
          <cell r="W182">
            <v>500</v>
          </cell>
          <cell r="X182">
            <v>363.90000000000009</v>
          </cell>
          <cell r="Y182">
            <v>640.9</v>
          </cell>
          <cell r="Z182">
            <v>412.9</v>
          </cell>
          <cell r="AA182">
            <v>15.85</v>
          </cell>
          <cell r="AB182">
            <v>1069.6499999999999</v>
          </cell>
          <cell r="AC182">
            <v>1561.6889999999999</v>
          </cell>
          <cell r="AD182">
            <v>1000</v>
          </cell>
        </row>
        <row r="183">
          <cell r="A183">
            <v>10001404</v>
          </cell>
          <cell r="B183" t="str">
            <v>AVF       00.50  V -G</v>
          </cell>
          <cell r="C183" t="str">
            <v>MSEW-Blore</v>
          </cell>
          <cell r="E183">
            <v>1.45</v>
          </cell>
          <cell r="F183">
            <v>1.43</v>
          </cell>
          <cell r="G183" t="str">
            <v>mtrs</v>
          </cell>
          <cell r="H183">
            <v>500</v>
          </cell>
          <cell r="I183" t="e">
            <v>#N/A</v>
          </cell>
          <cell r="J183">
            <v>0</v>
          </cell>
          <cell r="K183">
            <v>1500</v>
          </cell>
          <cell r="L183">
            <v>1500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312.86500000000001</v>
          </cell>
          <cell r="R183">
            <v>1187.135</v>
          </cell>
          <cell r="S183">
            <v>446.95000000000005</v>
          </cell>
          <cell r="T183">
            <v>-31</v>
          </cell>
          <cell r="U183">
            <v>-31</v>
          </cell>
          <cell r="V183">
            <v>0</v>
          </cell>
          <cell r="W183">
            <v>0</v>
          </cell>
          <cell r="X183">
            <v>1218.135</v>
          </cell>
          <cell r="Y183">
            <v>309.39999999999998</v>
          </cell>
          <cell r="Z183">
            <v>179.9</v>
          </cell>
          <cell r="AA183">
            <v>12.95</v>
          </cell>
          <cell r="AB183">
            <v>502.24999999999994</v>
          </cell>
          <cell r="AC183">
            <v>728.26249999999993</v>
          </cell>
          <cell r="AD183">
            <v>1000</v>
          </cell>
        </row>
        <row r="184">
          <cell r="A184">
            <v>10001407</v>
          </cell>
          <cell r="B184" t="str">
            <v>AVF       00.50  V -L</v>
          </cell>
          <cell r="C184" t="str">
            <v>MSEW-Blore</v>
          </cell>
          <cell r="E184">
            <v>1.46</v>
          </cell>
          <cell r="F184">
            <v>1.43</v>
          </cell>
          <cell r="G184" t="str">
            <v>mtrs</v>
          </cell>
          <cell r="H184">
            <v>500</v>
          </cell>
          <cell r="I184" t="e">
            <v>#N/A</v>
          </cell>
          <cell r="J184">
            <v>762</v>
          </cell>
          <cell r="K184">
            <v>1500</v>
          </cell>
          <cell r="L184">
            <v>2262</v>
          </cell>
          <cell r="M184">
            <v>350</v>
          </cell>
          <cell r="N184">
            <v>500</v>
          </cell>
          <cell r="O184">
            <v>0</v>
          </cell>
          <cell r="P184">
            <v>500</v>
          </cell>
          <cell r="Q184">
            <v>423.255</v>
          </cell>
          <cell r="R184">
            <v>2338.7449999999999</v>
          </cell>
          <cell r="S184">
            <v>604.65</v>
          </cell>
          <cell r="T184">
            <v>130</v>
          </cell>
          <cell r="U184">
            <v>311.39499999999998</v>
          </cell>
          <cell r="V184">
            <v>-2027.35</v>
          </cell>
          <cell r="W184">
            <v>0</v>
          </cell>
          <cell r="X184">
            <v>2027.35</v>
          </cell>
          <cell r="Y184">
            <v>339.7</v>
          </cell>
          <cell r="Z184">
            <v>238.7</v>
          </cell>
          <cell r="AA184">
            <v>3.15</v>
          </cell>
          <cell r="AB184">
            <v>581.54999999999995</v>
          </cell>
          <cell r="AC184">
            <v>849.06299999999987</v>
          </cell>
          <cell r="AD184">
            <v>1000</v>
          </cell>
        </row>
        <row r="185">
          <cell r="A185">
            <v>10001412</v>
          </cell>
          <cell r="B185" t="str">
            <v>AVF       00.50  V -R</v>
          </cell>
          <cell r="C185" t="str">
            <v>MSEW-Blore</v>
          </cell>
          <cell r="E185">
            <v>1.43</v>
          </cell>
          <cell r="F185">
            <v>1.43</v>
          </cell>
          <cell r="G185" t="str">
            <v>mtrs</v>
          </cell>
          <cell r="H185">
            <v>500</v>
          </cell>
          <cell r="I185" t="e">
            <v>#N/A</v>
          </cell>
          <cell r="J185">
            <v>104</v>
          </cell>
          <cell r="K185">
            <v>500</v>
          </cell>
          <cell r="L185">
            <v>604</v>
          </cell>
          <cell r="M185">
            <v>350</v>
          </cell>
          <cell r="N185">
            <v>500</v>
          </cell>
          <cell r="O185">
            <v>0</v>
          </cell>
          <cell r="P185">
            <v>500</v>
          </cell>
          <cell r="Q185">
            <v>423.255</v>
          </cell>
          <cell r="R185">
            <v>680.745</v>
          </cell>
          <cell r="S185">
            <v>604.65</v>
          </cell>
          <cell r="T185">
            <v>130</v>
          </cell>
          <cell r="U185">
            <v>311.39499999999998</v>
          </cell>
          <cell r="V185">
            <v>-369.35</v>
          </cell>
          <cell r="W185">
            <v>0</v>
          </cell>
          <cell r="X185">
            <v>369.35</v>
          </cell>
          <cell r="Y185">
            <v>339.7</v>
          </cell>
          <cell r="Z185">
            <v>238.7</v>
          </cell>
          <cell r="AA185">
            <v>3.15</v>
          </cell>
          <cell r="AB185">
            <v>581.54999999999995</v>
          </cell>
          <cell r="AC185">
            <v>831.61649999999986</v>
          </cell>
          <cell r="AD185">
            <v>1000</v>
          </cell>
        </row>
        <row r="186">
          <cell r="A186">
            <v>10001414</v>
          </cell>
          <cell r="B186" t="str">
            <v>AVF       00.50  V</v>
          </cell>
          <cell r="C186" t="str">
            <v>MSEW-Blore</v>
          </cell>
          <cell r="E186">
            <v>1.43</v>
          </cell>
          <cell r="F186">
            <v>1.43</v>
          </cell>
          <cell r="G186" t="str">
            <v>mtrs</v>
          </cell>
          <cell r="H186">
            <v>500</v>
          </cell>
          <cell r="I186" t="e">
            <v>#N/A</v>
          </cell>
          <cell r="J186">
            <v>763</v>
          </cell>
          <cell r="K186">
            <v>5123</v>
          </cell>
          <cell r="L186">
            <v>5886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297.5</v>
          </cell>
          <cell r="R186">
            <v>5588.5</v>
          </cell>
          <cell r="S186">
            <v>425</v>
          </cell>
          <cell r="T186">
            <v>-128</v>
          </cell>
          <cell r="U186">
            <v>-128</v>
          </cell>
          <cell r="V186">
            <v>0</v>
          </cell>
          <cell r="W186">
            <v>0</v>
          </cell>
          <cell r="X186">
            <v>5716.5</v>
          </cell>
          <cell r="Y186">
            <v>354.03</v>
          </cell>
          <cell r="Z186">
            <v>354.03</v>
          </cell>
          <cell r="AA186">
            <v>354.03</v>
          </cell>
          <cell r="AB186">
            <v>1062.0899999999999</v>
          </cell>
          <cell r="AC186">
            <v>1518.7886999999998</v>
          </cell>
          <cell r="AD186">
            <v>1000</v>
          </cell>
        </row>
        <row r="187">
          <cell r="A187">
            <v>10001415</v>
          </cell>
          <cell r="B187" t="str">
            <v>AVF       00.50  V -W</v>
          </cell>
          <cell r="C187" t="str">
            <v>MSEW-Blore</v>
          </cell>
          <cell r="E187">
            <v>1.28</v>
          </cell>
          <cell r="F187">
            <v>1.43</v>
          </cell>
          <cell r="G187" t="str">
            <v>mtrs</v>
          </cell>
          <cell r="H187">
            <v>500</v>
          </cell>
          <cell r="I187" t="e">
            <v>#N/A</v>
          </cell>
          <cell r="J187">
            <v>78</v>
          </cell>
          <cell r="K187">
            <v>3000</v>
          </cell>
          <cell r="L187">
            <v>3078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256.2</v>
          </cell>
          <cell r="R187">
            <v>2821.8</v>
          </cell>
          <cell r="S187">
            <v>366</v>
          </cell>
          <cell r="T187">
            <v>26</v>
          </cell>
          <cell r="U187">
            <v>135.80000000000001</v>
          </cell>
          <cell r="V187">
            <v>-2686</v>
          </cell>
          <cell r="W187">
            <v>0</v>
          </cell>
          <cell r="X187">
            <v>2686</v>
          </cell>
          <cell r="Y187">
            <v>216</v>
          </cell>
          <cell r="Z187">
            <v>156</v>
          </cell>
          <cell r="AA187">
            <v>6</v>
          </cell>
          <cell r="AB187">
            <v>378</v>
          </cell>
          <cell r="AC187">
            <v>483.84000000000003</v>
          </cell>
          <cell r="AD187">
            <v>1000</v>
          </cell>
        </row>
        <row r="188">
          <cell r="A188">
            <v>10001416</v>
          </cell>
          <cell r="B188" t="str">
            <v>AVF       00.50  V -Y</v>
          </cell>
          <cell r="C188" t="str">
            <v>MSEW-Blore</v>
          </cell>
          <cell r="E188">
            <v>1.41</v>
          </cell>
          <cell r="F188">
            <v>1.43</v>
          </cell>
          <cell r="G188" t="str">
            <v>mtrs</v>
          </cell>
          <cell r="H188">
            <v>500</v>
          </cell>
          <cell r="I188" t="e">
            <v>#N/A</v>
          </cell>
          <cell r="J188">
            <v>530</v>
          </cell>
          <cell r="K188">
            <v>2000</v>
          </cell>
          <cell r="L188">
            <v>2530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312.86500000000001</v>
          </cell>
          <cell r="R188">
            <v>2217.1350000000002</v>
          </cell>
          <cell r="S188">
            <v>446.95000000000005</v>
          </cell>
          <cell r="T188">
            <v>-31</v>
          </cell>
          <cell r="U188">
            <v>-31</v>
          </cell>
          <cell r="V188">
            <v>0</v>
          </cell>
          <cell r="W188">
            <v>0</v>
          </cell>
          <cell r="X188">
            <v>2248.1350000000002</v>
          </cell>
          <cell r="Y188">
            <v>309.39999999999998</v>
          </cell>
          <cell r="Z188">
            <v>179.9</v>
          </cell>
          <cell r="AA188">
            <v>12.95</v>
          </cell>
          <cell r="AB188">
            <v>502.24999999999994</v>
          </cell>
          <cell r="AC188">
            <v>708.1724999999999</v>
          </cell>
          <cell r="AD188">
            <v>1000</v>
          </cell>
        </row>
        <row r="189">
          <cell r="A189">
            <v>10001500</v>
          </cell>
          <cell r="B189" t="str">
            <v>AVF       00.50  W -B</v>
          </cell>
          <cell r="C189" t="str">
            <v>MSEW-Blore</v>
          </cell>
          <cell r="E189">
            <v>1.45</v>
          </cell>
          <cell r="F189">
            <v>1.43</v>
          </cell>
          <cell r="G189" t="str">
            <v>mtrs</v>
          </cell>
          <cell r="H189">
            <v>500</v>
          </cell>
          <cell r="I189" t="e">
            <v>#N/A</v>
          </cell>
          <cell r="J189">
            <v>845</v>
          </cell>
          <cell r="K189">
            <v>4500</v>
          </cell>
          <cell r="L189">
            <v>5345</v>
          </cell>
          <cell r="M189">
            <v>1050</v>
          </cell>
          <cell r="N189">
            <v>1500</v>
          </cell>
          <cell r="O189">
            <v>0</v>
          </cell>
          <cell r="P189">
            <v>1500</v>
          </cell>
          <cell r="Q189">
            <v>1020.915</v>
          </cell>
          <cell r="R189">
            <v>5824.085</v>
          </cell>
          <cell r="S189">
            <v>1458.45</v>
          </cell>
          <cell r="T189">
            <v>133</v>
          </cell>
          <cell r="U189">
            <v>570.53500000000008</v>
          </cell>
          <cell r="V189">
            <v>-5253.55</v>
          </cell>
          <cell r="W189">
            <v>0</v>
          </cell>
          <cell r="X189">
            <v>5253.55</v>
          </cell>
          <cell r="Y189">
            <v>947.04</v>
          </cell>
          <cell r="Z189">
            <v>536.04</v>
          </cell>
          <cell r="AA189">
            <v>22.29</v>
          </cell>
          <cell r="AB189">
            <v>1505.37</v>
          </cell>
          <cell r="AC189">
            <v>2182.7864999999997</v>
          </cell>
          <cell r="AD189">
            <v>1000</v>
          </cell>
        </row>
        <row r="190">
          <cell r="A190">
            <v>10001501</v>
          </cell>
          <cell r="B190" t="str">
            <v>AVF       00.50  W -Br</v>
          </cell>
          <cell r="C190" t="str">
            <v>MSEW-Blore</v>
          </cell>
          <cell r="E190">
            <v>1.45</v>
          </cell>
          <cell r="F190">
            <v>1.43</v>
          </cell>
          <cell r="G190" t="str">
            <v>mtrs</v>
          </cell>
          <cell r="H190">
            <v>500</v>
          </cell>
          <cell r="I190" t="e">
            <v>#N/A</v>
          </cell>
          <cell r="J190">
            <v>472</v>
          </cell>
          <cell r="K190">
            <v>2000</v>
          </cell>
          <cell r="L190">
            <v>2472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581.07000000000005</v>
          </cell>
          <cell r="R190">
            <v>1890.9299999999998</v>
          </cell>
          <cell r="S190">
            <v>830.10000000000014</v>
          </cell>
          <cell r="T190">
            <v>77</v>
          </cell>
          <cell r="U190">
            <v>326.03000000000009</v>
          </cell>
          <cell r="V190">
            <v>-1564.8999999999996</v>
          </cell>
          <cell r="W190">
            <v>0</v>
          </cell>
          <cell r="X190">
            <v>1564.8999999999996</v>
          </cell>
          <cell r="Y190">
            <v>516.94000000000005</v>
          </cell>
          <cell r="Z190">
            <v>292.94</v>
          </cell>
          <cell r="AA190">
            <v>12.94</v>
          </cell>
          <cell r="AB190">
            <v>822.82000000000016</v>
          </cell>
          <cell r="AC190">
            <v>1193.0890000000002</v>
          </cell>
          <cell r="AD190">
            <v>1000</v>
          </cell>
        </row>
        <row r="191">
          <cell r="A191">
            <v>10001504</v>
          </cell>
          <cell r="B191" t="str">
            <v>AVF       00.50  W -G</v>
          </cell>
          <cell r="C191" t="str">
            <v>MSEW-Blore</v>
          </cell>
          <cell r="E191">
            <v>1.45</v>
          </cell>
          <cell r="F191">
            <v>1.43</v>
          </cell>
          <cell r="G191" t="str">
            <v>mtrs</v>
          </cell>
          <cell r="H191">
            <v>500</v>
          </cell>
          <cell r="I191" t="e">
            <v>#N/A</v>
          </cell>
          <cell r="J191">
            <v>292</v>
          </cell>
          <cell r="K191">
            <v>3890</v>
          </cell>
          <cell r="L191">
            <v>4182</v>
          </cell>
          <cell r="M191">
            <v>1050</v>
          </cell>
          <cell r="N191">
            <v>1500</v>
          </cell>
          <cell r="O191">
            <v>0</v>
          </cell>
          <cell r="P191">
            <v>1500</v>
          </cell>
          <cell r="Q191">
            <v>839.58</v>
          </cell>
          <cell r="R191">
            <v>4842.42</v>
          </cell>
          <cell r="S191">
            <v>1199.4000000000001</v>
          </cell>
          <cell r="T191">
            <v>138</v>
          </cell>
          <cell r="U191">
            <v>497.82000000000005</v>
          </cell>
          <cell r="V191">
            <v>-4344.6000000000004</v>
          </cell>
          <cell r="W191">
            <v>0</v>
          </cell>
          <cell r="X191">
            <v>4344.6000000000004</v>
          </cell>
          <cell r="Y191">
            <v>754.4</v>
          </cell>
          <cell r="Z191">
            <v>426.4</v>
          </cell>
          <cell r="AA191">
            <v>16.399999999999999</v>
          </cell>
          <cell r="AB191">
            <v>1197.2</v>
          </cell>
          <cell r="AC191">
            <v>1735.94</v>
          </cell>
          <cell r="AD191">
            <v>1000</v>
          </cell>
        </row>
        <row r="192">
          <cell r="A192">
            <v>10001507</v>
          </cell>
          <cell r="B192" t="str">
            <v>AVF       00.50  W -L</v>
          </cell>
          <cell r="C192" t="str">
            <v>MSEW-Blore</v>
          </cell>
          <cell r="E192">
            <v>1.43</v>
          </cell>
          <cell r="F192">
            <v>1.43</v>
          </cell>
          <cell r="G192" t="str">
            <v>mtrs</v>
          </cell>
          <cell r="H192">
            <v>500</v>
          </cell>
          <cell r="I192" t="e">
            <v>#N/A</v>
          </cell>
          <cell r="J192">
            <v>1625</v>
          </cell>
          <cell r="K192">
            <v>13180</v>
          </cell>
          <cell r="L192">
            <v>14805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568.89</v>
          </cell>
          <cell r="R192">
            <v>14236.11</v>
          </cell>
          <cell r="S192">
            <v>812.7</v>
          </cell>
          <cell r="T192">
            <v>-137</v>
          </cell>
          <cell r="U192">
            <v>-137</v>
          </cell>
          <cell r="V192">
            <v>0</v>
          </cell>
          <cell r="W192">
            <v>0</v>
          </cell>
          <cell r="X192">
            <v>14373.11</v>
          </cell>
          <cell r="Y192">
            <v>1156.6099999999999</v>
          </cell>
          <cell r="Z192">
            <v>932.61</v>
          </cell>
          <cell r="AA192">
            <v>652.61</v>
          </cell>
          <cell r="AB192">
            <v>2741.83</v>
          </cell>
          <cell r="AC192">
            <v>3920.8168999999998</v>
          </cell>
          <cell r="AD192">
            <v>1000</v>
          </cell>
        </row>
        <row r="193">
          <cell r="A193">
            <v>10001510</v>
          </cell>
          <cell r="B193" t="str">
            <v>AVF       00.50  W -O</v>
          </cell>
          <cell r="C193" t="str">
            <v>MSEW-Blore</v>
          </cell>
          <cell r="E193">
            <v>1.46</v>
          </cell>
          <cell r="F193">
            <v>1.43</v>
          </cell>
          <cell r="G193" t="str">
            <v>mtrs</v>
          </cell>
          <cell r="H193">
            <v>500</v>
          </cell>
          <cell r="I193" t="e">
            <v>#N/A</v>
          </cell>
          <cell r="J193">
            <v>81</v>
          </cell>
          <cell r="K193">
            <v>2000</v>
          </cell>
          <cell r="L193">
            <v>2081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568.89</v>
          </cell>
          <cell r="R193">
            <v>1512.1100000000001</v>
          </cell>
          <cell r="S193">
            <v>812.7</v>
          </cell>
          <cell r="T193">
            <v>94</v>
          </cell>
          <cell r="U193">
            <v>337.81000000000006</v>
          </cell>
          <cell r="V193">
            <v>-1174.3000000000002</v>
          </cell>
          <cell r="W193">
            <v>0</v>
          </cell>
          <cell r="X193">
            <v>1174.3000000000002</v>
          </cell>
          <cell r="Y193">
            <v>515.20000000000005</v>
          </cell>
          <cell r="Z193">
            <v>291.2</v>
          </cell>
          <cell r="AA193">
            <v>11.2</v>
          </cell>
          <cell r="AB193">
            <v>817.60000000000014</v>
          </cell>
          <cell r="AC193">
            <v>1193.6960000000001</v>
          </cell>
          <cell r="AD193">
            <v>1000</v>
          </cell>
        </row>
        <row r="194">
          <cell r="A194">
            <v>10001511</v>
          </cell>
          <cell r="B194" t="str">
            <v>AVF        00.50 W -P</v>
          </cell>
          <cell r="C194" t="str">
            <v>MSEW-Blore</v>
          </cell>
          <cell r="E194">
            <v>1.34</v>
          </cell>
          <cell r="F194">
            <v>1.43</v>
          </cell>
          <cell r="G194" t="str">
            <v>mtrs</v>
          </cell>
          <cell r="H194">
            <v>500</v>
          </cell>
          <cell r="I194" t="e">
            <v>#N/A</v>
          </cell>
          <cell r="J194">
            <v>335</v>
          </cell>
          <cell r="K194">
            <v>2500</v>
          </cell>
          <cell r="L194">
            <v>2835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419.58</v>
          </cell>
          <cell r="R194">
            <v>2415.42</v>
          </cell>
          <cell r="S194">
            <v>599.4</v>
          </cell>
          <cell r="T194">
            <v>5</v>
          </cell>
          <cell r="U194">
            <v>184.82</v>
          </cell>
          <cell r="V194">
            <v>-2230.6</v>
          </cell>
          <cell r="W194">
            <v>0</v>
          </cell>
          <cell r="X194">
            <v>2230.6</v>
          </cell>
          <cell r="Y194">
            <v>397.74</v>
          </cell>
          <cell r="Z194">
            <v>217.74</v>
          </cell>
          <cell r="AA194">
            <v>13.74</v>
          </cell>
          <cell r="AB194">
            <v>629.22</v>
          </cell>
          <cell r="AC194">
            <v>843.15480000000014</v>
          </cell>
          <cell r="AD194">
            <v>1000</v>
          </cell>
        </row>
        <row r="195">
          <cell r="A195">
            <v>10001512</v>
          </cell>
          <cell r="B195" t="str">
            <v>AVF        00.50 W -R</v>
          </cell>
          <cell r="C195" t="str">
            <v>MSEW-Blore</v>
          </cell>
          <cell r="E195">
            <v>1.45</v>
          </cell>
          <cell r="F195">
            <v>1.43</v>
          </cell>
          <cell r="G195" t="str">
            <v>mtrs</v>
          </cell>
          <cell r="H195">
            <v>500</v>
          </cell>
          <cell r="I195" t="e">
            <v>#N/A</v>
          </cell>
          <cell r="J195">
            <v>1777</v>
          </cell>
          <cell r="K195">
            <v>3000</v>
          </cell>
          <cell r="L195">
            <v>4777</v>
          </cell>
          <cell r="M195">
            <v>2100</v>
          </cell>
          <cell r="N195">
            <v>2500</v>
          </cell>
          <cell r="O195">
            <v>0</v>
          </cell>
          <cell r="P195">
            <v>2500</v>
          </cell>
          <cell r="Q195">
            <v>2272.1999999999998</v>
          </cell>
          <cell r="R195">
            <v>5004.8</v>
          </cell>
          <cell r="S195">
            <v>3246</v>
          </cell>
          <cell r="T195">
            <v>2372</v>
          </cell>
          <cell r="U195">
            <v>3345.8</v>
          </cell>
          <cell r="V195">
            <v>-1659</v>
          </cell>
          <cell r="W195">
            <v>0</v>
          </cell>
          <cell r="X195">
            <v>1659</v>
          </cell>
          <cell r="Y195">
            <v>1554</v>
          </cell>
          <cell r="Z195">
            <v>1374</v>
          </cell>
          <cell r="AA195">
            <v>1162</v>
          </cell>
          <cell r="AB195">
            <v>4090</v>
          </cell>
          <cell r="AC195">
            <v>5930.5</v>
          </cell>
          <cell r="AD195">
            <v>1000</v>
          </cell>
        </row>
        <row r="196">
          <cell r="A196">
            <v>10001514</v>
          </cell>
          <cell r="B196" t="str">
            <v>AVF       00.50  W -V</v>
          </cell>
          <cell r="C196" t="str">
            <v>MSEW-Blore</v>
          </cell>
          <cell r="E196">
            <v>1.23</v>
          </cell>
          <cell r="F196">
            <v>1.43</v>
          </cell>
          <cell r="G196" t="str">
            <v>mtrs</v>
          </cell>
          <cell r="H196">
            <v>500</v>
          </cell>
          <cell r="I196" t="e">
            <v>#N/A</v>
          </cell>
          <cell r="J196">
            <v>789</v>
          </cell>
          <cell r="K196">
            <v>2500</v>
          </cell>
          <cell r="L196">
            <v>3289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487.2</v>
          </cell>
          <cell r="R196">
            <v>2801.8</v>
          </cell>
          <cell r="S196">
            <v>696</v>
          </cell>
          <cell r="T196">
            <v>128</v>
          </cell>
          <cell r="U196">
            <v>336.8</v>
          </cell>
          <cell r="V196">
            <v>-2465</v>
          </cell>
          <cell r="W196">
            <v>0</v>
          </cell>
          <cell r="X196">
            <v>2465</v>
          </cell>
          <cell r="Y196">
            <v>432</v>
          </cell>
          <cell r="Z196">
            <v>252</v>
          </cell>
          <cell r="AA196">
            <v>6</v>
          </cell>
          <cell r="AB196">
            <v>690</v>
          </cell>
          <cell r="AC196">
            <v>848.69999999999993</v>
          </cell>
          <cell r="AD196">
            <v>1000</v>
          </cell>
        </row>
        <row r="197">
          <cell r="A197">
            <v>10001515</v>
          </cell>
          <cell r="B197" t="str">
            <v>AVF       00.50  W</v>
          </cell>
          <cell r="C197" t="str">
            <v>MSEW-Blore</v>
          </cell>
          <cell r="E197">
            <v>1.4</v>
          </cell>
          <cell r="F197">
            <v>1.43</v>
          </cell>
          <cell r="G197" t="str">
            <v>mtrs</v>
          </cell>
          <cell r="H197">
            <v>500</v>
          </cell>
          <cell r="I197" t="e">
            <v>#N/A</v>
          </cell>
          <cell r="J197">
            <v>175</v>
          </cell>
          <cell r="K197">
            <v>2841</v>
          </cell>
          <cell r="L197">
            <v>3016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12.18</v>
          </cell>
          <cell r="R197">
            <v>3003.82</v>
          </cell>
          <cell r="S197">
            <v>17.400000000000002</v>
          </cell>
          <cell r="T197">
            <v>-17</v>
          </cell>
          <cell r="U197">
            <v>-17</v>
          </cell>
          <cell r="V197">
            <v>0</v>
          </cell>
          <cell r="W197">
            <v>0</v>
          </cell>
          <cell r="X197">
            <v>3020.82</v>
          </cell>
          <cell r="Y197">
            <v>1.74</v>
          </cell>
          <cell r="Z197">
            <v>1.74</v>
          </cell>
          <cell r="AA197">
            <v>1.74</v>
          </cell>
          <cell r="AB197">
            <v>5.22</v>
          </cell>
          <cell r="AC197">
            <v>7.3079999999999989</v>
          </cell>
          <cell r="AD197">
            <v>1000</v>
          </cell>
        </row>
        <row r="198">
          <cell r="A198">
            <v>10001516</v>
          </cell>
          <cell r="B198" t="str">
            <v>AVF       00.50  W -Y</v>
          </cell>
          <cell r="C198" t="str">
            <v>MSEW-Blore</v>
          </cell>
          <cell r="E198">
            <v>1.45</v>
          </cell>
          <cell r="F198">
            <v>1.43</v>
          </cell>
          <cell r="G198" t="str">
            <v>mtrs</v>
          </cell>
          <cell r="H198">
            <v>500</v>
          </cell>
          <cell r="I198" t="e">
            <v>#N/A</v>
          </cell>
          <cell r="J198">
            <v>5137</v>
          </cell>
          <cell r="K198">
            <v>8000</v>
          </cell>
          <cell r="L198">
            <v>13137</v>
          </cell>
          <cell r="M198">
            <v>4200</v>
          </cell>
          <cell r="N198">
            <v>4500</v>
          </cell>
          <cell r="O198">
            <v>0</v>
          </cell>
          <cell r="P198">
            <v>4500</v>
          </cell>
          <cell r="Q198">
            <v>5919.9</v>
          </cell>
          <cell r="R198">
            <v>11717.1</v>
          </cell>
          <cell r="S198">
            <v>8457</v>
          </cell>
          <cell r="T198">
            <v>6335</v>
          </cell>
          <cell r="U198">
            <v>8872.1</v>
          </cell>
          <cell r="V198">
            <v>-2845</v>
          </cell>
          <cell r="W198">
            <v>0</v>
          </cell>
          <cell r="X198">
            <v>2845</v>
          </cell>
          <cell r="Y198">
            <v>5576.98</v>
          </cell>
          <cell r="Z198">
            <v>5396.98</v>
          </cell>
          <cell r="AA198">
            <v>5297.98</v>
          </cell>
          <cell r="AB198">
            <v>16271.939999999999</v>
          </cell>
          <cell r="AC198">
            <v>23594.312999999998</v>
          </cell>
          <cell r="AD198">
            <v>1000</v>
          </cell>
        </row>
        <row r="199">
          <cell r="A199">
            <v>10001600</v>
          </cell>
          <cell r="B199" t="str">
            <v>AVF       00.50  Y -B</v>
          </cell>
          <cell r="C199" t="str">
            <v>MSEW-Blore</v>
          </cell>
          <cell r="E199">
            <v>1.35</v>
          </cell>
          <cell r="F199">
            <v>1.43</v>
          </cell>
          <cell r="G199" t="str">
            <v>mtrs</v>
          </cell>
          <cell r="H199">
            <v>500</v>
          </cell>
          <cell r="I199" t="e">
            <v>#N/A</v>
          </cell>
          <cell r="J199">
            <v>39</v>
          </cell>
          <cell r="K199">
            <v>2500</v>
          </cell>
          <cell r="L199">
            <v>2539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220.85</v>
          </cell>
          <cell r="R199">
            <v>2318.15</v>
          </cell>
          <cell r="S199">
            <v>315.5</v>
          </cell>
          <cell r="T199">
            <v>34</v>
          </cell>
          <cell r="U199">
            <v>128.65</v>
          </cell>
          <cell r="V199">
            <v>-2189.5</v>
          </cell>
          <cell r="W199">
            <v>0</v>
          </cell>
          <cell r="X199">
            <v>2189.5</v>
          </cell>
          <cell r="Y199">
            <v>184</v>
          </cell>
          <cell r="Z199">
            <v>104</v>
          </cell>
          <cell r="AA199">
            <v>4</v>
          </cell>
          <cell r="AB199">
            <v>292</v>
          </cell>
          <cell r="AC199">
            <v>394.20000000000005</v>
          </cell>
          <cell r="AD199">
            <v>1000</v>
          </cell>
        </row>
        <row r="200">
          <cell r="A200">
            <v>10001612</v>
          </cell>
          <cell r="B200" t="str">
            <v>AVF       00.50  Y -R</v>
          </cell>
          <cell r="C200" t="str">
            <v>MSEW-Blore</v>
          </cell>
          <cell r="E200">
            <v>1.42</v>
          </cell>
          <cell r="F200">
            <v>1.43</v>
          </cell>
          <cell r="G200" t="str">
            <v>mtrs</v>
          </cell>
          <cell r="H200">
            <v>500</v>
          </cell>
          <cell r="I200" t="e">
            <v>#N/A</v>
          </cell>
          <cell r="J200">
            <v>2109</v>
          </cell>
          <cell r="K200">
            <v>38310</v>
          </cell>
          <cell r="L200">
            <v>40419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2499</v>
          </cell>
          <cell r="R200">
            <v>37920</v>
          </cell>
          <cell r="S200">
            <v>3570</v>
          </cell>
          <cell r="T200">
            <v>-1004</v>
          </cell>
          <cell r="U200">
            <v>-1004</v>
          </cell>
          <cell r="V200">
            <v>0</v>
          </cell>
          <cell r="W200">
            <v>0</v>
          </cell>
          <cell r="X200">
            <v>38924</v>
          </cell>
          <cell r="Y200">
            <v>2786.39</v>
          </cell>
          <cell r="Z200">
            <v>2786.39</v>
          </cell>
          <cell r="AA200">
            <v>2786.39</v>
          </cell>
          <cell r="AB200">
            <v>8359.17</v>
          </cell>
          <cell r="AC200">
            <v>11870.0214</v>
          </cell>
          <cell r="AD200">
            <v>1000</v>
          </cell>
        </row>
        <row r="201">
          <cell r="A201">
            <v>10001616</v>
          </cell>
          <cell r="B201" t="str">
            <v>AVF       00.50  Y</v>
          </cell>
          <cell r="C201" t="str">
            <v>MSEW-Blore</v>
          </cell>
          <cell r="E201">
            <v>1.44</v>
          </cell>
          <cell r="F201">
            <v>1.43</v>
          </cell>
          <cell r="G201" t="str">
            <v>mtrs</v>
          </cell>
          <cell r="H201">
            <v>500</v>
          </cell>
          <cell r="I201" t="e">
            <v>#N/A</v>
          </cell>
          <cell r="J201">
            <v>2600</v>
          </cell>
          <cell r="K201">
            <v>16500</v>
          </cell>
          <cell r="L201">
            <v>19100</v>
          </cell>
          <cell r="M201">
            <v>8400</v>
          </cell>
          <cell r="N201">
            <v>8500</v>
          </cell>
          <cell r="O201">
            <v>0</v>
          </cell>
          <cell r="P201">
            <v>8500</v>
          </cell>
          <cell r="Q201">
            <v>7402.5</v>
          </cell>
          <cell r="R201">
            <v>20197.5</v>
          </cell>
          <cell r="S201">
            <v>10575</v>
          </cell>
          <cell r="T201">
            <v>8331</v>
          </cell>
          <cell r="U201">
            <v>11503.5</v>
          </cell>
          <cell r="V201">
            <v>-8694</v>
          </cell>
          <cell r="W201">
            <v>0</v>
          </cell>
          <cell r="X201">
            <v>8694</v>
          </cell>
          <cell r="Y201">
            <v>7360.25</v>
          </cell>
          <cell r="Z201">
            <v>7360.25</v>
          </cell>
          <cell r="AA201">
            <v>7501.25</v>
          </cell>
          <cell r="AB201">
            <v>22221.75</v>
          </cell>
          <cell r="AC201">
            <v>31999.32</v>
          </cell>
          <cell r="AD201">
            <v>1000</v>
          </cell>
        </row>
        <row r="202">
          <cell r="A202">
            <v>10010000</v>
          </cell>
          <cell r="B202" t="str">
            <v>AV         0.50  B</v>
          </cell>
          <cell r="C202" t="str">
            <v>MSEW-Blore</v>
          </cell>
          <cell r="E202">
            <v>1.39</v>
          </cell>
          <cell r="F202">
            <v>1.39</v>
          </cell>
          <cell r="G202" t="str">
            <v>mtrs</v>
          </cell>
          <cell r="H202">
            <v>500</v>
          </cell>
          <cell r="I202" t="e">
            <v>#N/A</v>
          </cell>
          <cell r="J202">
            <v>1236</v>
          </cell>
          <cell r="K202">
            <v>33000</v>
          </cell>
          <cell r="L202">
            <v>34236</v>
          </cell>
          <cell r="M202">
            <v>15400</v>
          </cell>
          <cell r="N202">
            <v>15500</v>
          </cell>
          <cell r="O202">
            <v>0</v>
          </cell>
          <cell r="P202">
            <v>15500</v>
          </cell>
          <cell r="Q202">
            <v>25914.63</v>
          </cell>
          <cell r="R202">
            <v>23821.37</v>
          </cell>
          <cell r="S202">
            <v>37020.9</v>
          </cell>
          <cell r="T202">
            <v>-11485</v>
          </cell>
          <cell r="U202">
            <v>-11485</v>
          </cell>
          <cell r="V202">
            <v>0</v>
          </cell>
          <cell r="W202">
            <v>0</v>
          </cell>
          <cell r="X202">
            <v>35306.369999999995</v>
          </cell>
          <cell r="Y202">
            <v>13362.31</v>
          </cell>
          <cell r="Z202">
            <v>12418.31</v>
          </cell>
          <cell r="AA202">
            <v>11256.91</v>
          </cell>
          <cell r="AB202">
            <v>37037.53</v>
          </cell>
          <cell r="AC202">
            <v>51482.166699999994</v>
          </cell>
          <cell r="AD202">
            <v>1000</v>
          </cell>
        </row>
        <row r="203">
          <cell r="A203">
            <v>10010007</v>
          </cell>
          <cell r="B203" t="str">
            <v>AV        00.50  B -L</v>
          </cell>
          <cell r="C203" t="str">
            <v>MSEW-Blore</v>
          </cell>
          <cell r="E203">
            <v>1.41</v>
          </cell>
          <cell r="F203">
            <v>1.39</v>
          </cell>
          <cell r="G203" t="str">
            <v>mtrs</v>
          </cell>
          <cell r="H203">
            <v>500</v>
          </cell>
          <cell r="I203" t="e">
            <v>#N/A</v>
          </cell>
          <cell r="J203">
            <v>232</v>
          </cell>
          <cell r="K203">
            <v>2690</v>
          </cell>
          <cell r="L203">
            <v>2922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402.57</v>
          </cell>
          <cell r="R203">
            <v>2519.4299999999998</v>
          </cell>
          <cell r="S203">
            <v>575.1</v>
          </cell>
          <cell r="T203">
            <v>68</v>
          </cell>
          <cell r="U203">
            <v>240.53000000000003</v>
          </cell>
          <cell r="V203">
            <v>-2278.8999999999996</v>
          </cell>
          <cell r="W203">
            <v>0</v>
          </cell>
          <cell r="X203">
            <v>2278.8999999999996</v>
          </cell>
          <cell r="Y203">
            <v>372.6</v>
          </cell>
          <cell r="Z203">
            <v>210.6</v>
          </cell>
          <cell r="AA203">
            <v>8.1</v>
          </cell>
          <cell r="AB203">
            <v>591.30000000000007</v>
          </cell>
          <cell r="AC203">
            <v>833.73300000000006</v>
          </cell>
          <cell r="AD203">
            <v>1000</v>
          </cell>
        </row>
        <row r="204">
          <cell r="A204">
            <v>10010012</v>
          </cell>
          <cell r="B204" t="str">
            <v>AV        00.50  B -R</v>
          </cell>
          <cell r="C204" t="str">
            <v>MSEW-Blore</v>
          </cell>
          <cell r="E204">
            <v>1.39</v>
          </cell>
          <cell r="F204">
            <v>1.39</v>
          </cell>
          <cell r="G204" t="str">
            <v>mtrs</v>
          </cell>
          <cell r="H204">
            <v>500</v>
          </cell>
          <cell r="I204" t="e">
            <v>#N/A</v>
          </cell>
          <cell r="J204">
            <v>1680</v>
          </cell>
          <cell r="K204">
            <v>3000</v>
          </cell>
          <cell r="L204">
            <v>4680</v>
          </cell>
          <cell r="M204">
            <v>2100</v>
          </cell>
          <cell r="N204">
            <v>2500</v>
          </cell>
          <cell r="O204">
            <v>0</v>
          </cell>
          <cell r="P204">
            <v>2500</v>
          </cell>
          <cell r="Q204">
            <v>2244.62</v>
          </cell>
          <cell r="R204">
            <v>4935.38</v>
          </cell>
          <cell r="S204">
            <v>3206.6</v>
          </cell>
          <cell r="T204">
            <v>-125</v>
          </cell>
          <cell r="U204">
            <v>-125</v>
          </cell>
          <cell r="V204">
            <v>0</v>
          </cell>
          <cell r="W204">
            <v>0</v>
          </cell>
          <cell r="X204">
            <v>5060.38</v>
          </cell>
          <cell r="Y204">
            <v>1250</v>
          </cell>
          <cell r="Z204">
            <v>1108</v>
          </cell>
          <cell r="AA204">
            <v>943.8</v>
          </cell>
          <cell r="AB204">
            <v>3301.8</v>
          </cell>
          <cell r="AC204">
            <v>4589.5019999999995</v>
          </cell>
          <cell r="AD204">
            <v>1000</v>
          </cell>
        </row>
        <row r="205">
          <cell r="A205">
            <v>10010015</v>
          </cell>
          <cell r="B205" t="str">
            <v>AV        00.50  B -W</v>
          </cell>
          <cell r="C205" t="str">
            <v>MSEW-Blore</v>
          </cell>
          <cell r="E205">
            <v>1.4</v>
          </cell>
          <cell r="F205">
            <v>1.39</v>
          </cell>
          <cell r="G205" t="str">
            <v>mtrs</v>
          </cell>
          <cell r="H205">
            <v>500</v>
          </cell>
          <cell r="I205" t="e">
            <v>#N/A</v>
          </cell>
          <cell r="J205">
            <v>865</v>
          </cell>
          <cell r="K205">
            <v>976</v>
          </cell>
          <cell r="L205">
            <v>1841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129.22</v>
          </cell>
          <cell r="R205">
            <v>1711.78</v>
          </cell>
          <cell r="S205">
            <v>184.60000000000002</v>
          </cell>
          <cell r="T205">
            <v>22</v>
          </cell>
          <cell r="U205">
            <v>77.380000000000024</v>
          </cell>
          <cell r="V205">
            <v>-1634.3999999999999</v>
          </cell>
          <cell r="W205">
            <v>0</v>
          </cell>
          <cell r="X205">
            <v>1634.3999999999999</v>
          </cell>
          <cell r="Y205">
            <v>119.6</v>
          </cell>
          <cell r="Z205">
            <v>67.599999999999994</v>
          </cell>
          <cell r="AA205">
            <v>2.6</v>
          </cell>
          <cell r="AB205">
            <v>189.79999999999998</v>
          </cell>
          <cell r="AC205">
            <v>265.71999999999997</v>
          </cell>
          <cell r="AD205">
            <v>1000</v>
          </cell>
        </row>
        <row r="206">
          <cell r="A206">
            <v>10010016</v>
          </cell>
          <cell r="B206" t="str">
            <v>AV        00.50  B -Y</v>
          </cell>
          <cell r="C206" t="str">
            <v>MSEW-Blore</v>
          </cell>
          <cell r="E206">
            <v>1.41</v>
          </cell>
          <cell r="F206">
            <v>1.39</v>
          </cell>
          <cell r="G206" t="str">
            <v>mtrs</v>
          </cell>
          <cell r="H206">
            <v>500</v>
          </cell>
          <cell r="I206" t="e">
            <v>#N/A</v>
          </cell>
          <cell r="J206">
            <v>861</v>
          </cell>
          <cell r="K206">
            <v>1000</v>
          </cell>
          <cell r="L206">
            <v>1861</v>
          </cell>
          <cell r="M206">
            <v>2450</v>
          </cell>
          <cell r="N206">
            <v>2500</v>
          </cell>
          <cell r="O206">
            <v>0</v>
          </cell>
          <cell r="P206">
            <v>2500</v>
          </cell>
          <cell r="Q206">
            <v>2569.665</v>
          </cell>
          <cell r="R206">
            <v>1791.335</v>
          </cell>
          <cell r="S206">
            <v>3670.9500000000003</v>
          </cell>
          <cell r="T206">
            <v>497</v>
          </cell>
          <cell r="U206">
            <v>1598.2850000000008</v>
          </cell>
          <cell r="V206">
            <v>-193.04999999999927</v>
          </cell>
          <cell r="W206">
            <v>0</v>
          </cell>
          <cell r="X206">
            <v>193.04999999999927</v>
          </cell>
          <cell r="Y206">
            <v>998.32</v>
          </cell>
          <cell r="Z206">
            <v>919.32</v>
          </cell>
          <cell r="AA206">
            <v>820.57</v>
          </cell>
          <cell r="AB206">
            <v>2738.21</v>
          </cell>
          <cell r="AC206">
            <v>3860.8761</v>
          </cell>
          <cell r="AD206">
            <v>1000</v>
          </cell>
        </row>
        <row r="207">
          <cell r="A207">
            <v>10010100</v>
          </cell>
          <cell r="B207" t="str">
            <v>AV         0.50  Br-B</v>
          </cell>
          <cell r="C207" t="str">
            <v>MSEW-Blore</v>
          </cell>
          <cell r="E207">
            <v>1.41</v>
          </cell>
          <cell r="F207">
            <v>1.39</v>
          </cell>
          <cell r="G207" t="str">
            <v>mtrs</v>
          </cell>
          <cell r="H207">
            <v>500</v>
          </cell>
          <cell r="I207" t="e">
            <v>#N/A</v>
          </cell>
          <cell r="J207">
            <v>875</v>
          </cell>
          <cell r="K207">
            <v>1000</v>
          </cell>
          <cell r="L207">
            <v>1875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494.51499999999999</v>
          </cell>
          <cell r="R207">
            <v>1380.4850000000001</v>
          </cell>
          <cell r="S207">
            <v>706.45</v>
          </cell>
          <cell r="T207">
            <v>84</v>
          </cell>
          <cell r="U207">
            <v>295.93500000000006</v>
          </cell>
          <cell r="V207">
            <v>-1084.5500000000002</v>
          </cell>
          <cell r="W207">
            <v>0</v>
          </cell>
          <cell r="X207">
            <v>1084.5500000000002</v>
          </cell>
          <cell r="Y207">
            <v>457.7</v>
          </cell>
          <cell r="Z207">
            <v>258.7</v>
          </cell>
          <cell r="AA207">
            <v>9.9499999999999993</v>
          </cell>
          <cell r="AB207">
            <v>726.35</v>
          </cell>
          <cell r="AC207">
            <v>1024.1534999999999</v>
          </cell>
          <cell r="AD207">
            <v>1000</v>
          </cell>
        </row>
        <row r="208">
          <cell r="A208">
            <v>10010101</v>
          </cell>
          <cell r="B208" t="str">
            <v>AV         0.50  Br</v>
          </cell>
          <cell r="C208" t="str">
            <v>MSEW-Blore</v>
          </cell>
          <cell r="E208">
            <v>1.4</v>
          </cell>
          <cell r="F208">
            <v>1.39</v>
          </cell>
          <cell r="G208" t="str">
            <v>mtrs</v>
          </cell>
          <cell r="H208">
            <v>500</v>
          </cell>
          <cell r="I208" t="e">
            <v>#N/A</v>
          </cell>
          <cell r="J208">
            <v>598</v>
          </cell>
          <cell r="K208">
            <v>0</v>
          </cell>
          <cell r="L208">
            <v>598</v>
          </cell>
          <cell r="M208">
            <v>46200</v>
          </cell>
          <cell r="N208">
            <v>46500</v>
          </cell>
          <cell r="O208">
            <v>0</v>
          </cell>
          <cell r="P208">
            <v>46500</v>
          </cell>
          <cell r="Q208">
            <v>55693.75</v>
          </cell>
          <cell r="R208">
            <v>-8595.75</v>
          </cell>
          <cell r="S208">
            <v>79562.5</v>
          </cell>
          <cell r="T208">
            <v>-18764</v>
          </cell>
          <cell r="U208">
            <v>-18764</v>
          </cell>
          <cell r="V208">
            <v>0</v>
          </cell>
          <cell r="W208">
            <v>0</v>
          </cell>
          <cell r="X208">
            <v>10168.25</v>
          </cell>
          <cell r="Y208">
            <v>22555.78</v>
          </cell>
          <cell r="Z208">
            <v>20338.78</v>
          </cell>
          <cell r="AA208">
            <v>17439.78</v>
          </cell>
          <cell r="AB208">
            <v>60334.34</v>
          </cell>
          <cell r="AC208">
            <v>84468.075999999986</v>
          </cell>
          <cell r="AD208">
            <v>1000</v>
          </cell>
        </row>
        <row r="209">
          <cell r="A209">
            <v>10010104</v>
          </cell>
          <cell r="B209" t="str">
            <v>AV        00.50  Br-G</v>
          </cell>
          <cell r="C209" t="str">
            <v>MSEW-Blore</v>
          </cell>
          <cell r="E209">
            <v>1.39</v>
          </cell>
          <cell r="F209">
            <v>1.39</v>
          </cell>
          <cell r="G209" t="str">
            <v>mtrs</v>
          </cell>
          <cell r="H209">
            <v>500</v>
          </cell>
          <cell r="I209" t="e">
            <v>#N/A</v>
          </cell>
          <cell r="J209">
            <v>1087</v>
          </cell>
          <cell r="K209">
            <v>10500</v>
          </cell>
          <cell r="L209">
            <v>11587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3201.9749999999999</v>
          </cell>
          <cell r="R209">
            <v>8385.0249999999996</v>
          </cell>
          <cell r="S209">
            <v>4574.25</v>
          </cell>
          <cell r="T209">
            <v>-688</v>
          </cell>
          <cell r="U209">
            <v>-688</v>
          </cell>
          <cell r="V209">
            <v>0</v>
          </cell>
          <cell r="W209">
            <v>0</v>
          </cell>
          <cell r="X209">
            <v>9073.0249999999996</v>
          </cell>
          <cell r="Y209">
            <v>1280.1300000000001</v>
          </cell>
          <cell r="Z209">
            <v>1280.1300000000001</v>
          </cell>
          <cell r="AA209">
            <v>1280.1300000000001</v>
          </cell>
          <cell r="AB209">
            <v>3840.3900000000003</v>
          </cell>
          <cell r="AC209">
            <v>5338.1421</v>
          </cell>
          <cell r="AD209">
            <v>1000</v>
          </cell>
        </row>
        <row r="210">
          <cell r="A210">
            <v>10010112</v>
          </cell>
          <cell r="B210" t="str">
            <v>AV        00.50  Br-R</v>
          </cell>
          <cell r="C210" t="str">
            <v>MSEW-Blore</v>
          </cell>
          <cell r="E210">
            <v>2.0699999999999998</v>
          </cell>
          <cell r="F210">
            <v>1.39</v>
          </cell>
          <cell r="G210" t="str">
            <v>mtrs</v>
          </cell>
          <cell r="H210">
            <v>500</v>
          </cell>
          <cell r="I210" t="e">
            <v>#N/A</v>
          </cell>
          <cell r="J210">
            <v>862</v>
          </cell>
          <cell r="K210">
            <v>500</v>
          </cell>
          <cell r="L210">
            <v>1362</v>
          </cell>
          <cell r="M210">
            <v>350</v>
          </cell>
          <cell r="N210">
            <v>500</v>
          </cell>
          <cell r="O210">
            <v>0</v>
          </cell>
          <cell r="P210">
            <v>500</v>
          </cell>
          <cell r="Q210">
            <v>531.54499999999996</v>
          </cell>
          <cell r="R210">
            <v>1330.4549999999999</v>
          </cell>
          <cell r="S210">
            <v>759.35</v>
          </cell>
          <cell r="T210">
            <v>39</v>
          </cell>
          <cell r="U210">
            <v>266.80500000000006</v>
          </cell>
          <cell r="V210">
            <v>-1063.6499999999999</v>
          </cell>
          <cell r="W210">
            <v>0</v>
          </cell>
          <cell r="X210">
            <v>1063.6499999999999</v>
          </cell>
          <cell r="Y210">
            <v>466.88</v>
          </cell>
          <cell r="Z210">
            <v>265.88</v>
          </cell>
          <cell r="AA210">
            <v>14.63</v>
          </cell>
          <cell r="AB210">
            <v>747.39</v>
          </cell>
          <cell r="AC210">
            <v>1547.0972999999999</v>
          </cell>
          <cell r="AD210">
            <v>1000</v>
          </cell>
        </row>
        <row r="211">
          <cell r="A211">
            <v>10010115</v>
          </cell>
          <cell r="B211" t="str">
            <v>AV        00.50  Br-W</v>
          </cell>
          <cell r="C211" t="str">
            <v>MSEW-Blore</v>
          </cell>
          <cell r="E211">
            <v>1.4</v>
          </cell>
          <cell r="F211">
            <v>1.39</v>
          </cell>
          <cell r="G211" t="str">
            <v>mtrs</v>
          </cell>
          <cell r="H211">
            <v>500</v>
          </cell>
          <cell r="I211" t="e">
            <v>#N/A</v>
          </cell>
          <cell r="J211">
            <v>1497</v>
          </cell>
          <cell r="K211">
            <v>2500</v>
          </cell>
          <cell r="L211">
            <v>3997</v>
          </cell>
          <cell r="M211">
            <v>5250</v>
          </cell>
          <cell r="N211">
            <v>5500</v>
          </cell>
          <cell r="O211">
            <v>0</v>
          </cell>
          <cell r="P211">
            <v>5500</v>
          </cell>
          <cell r="Q211">
            <v>4995.6549999999997</v>
          </cell>
          <cell r="R211">
            <v>4501.3450000000003</v>
          </cell>
          <cell r="S211">
            <v>7136.65</v>
          </cell>
          <cell r="T211">
            <v>2854</v>
          </cell>
          <cell r="U211">
            <v>4994.9949999999999</v>
          </cell>
          <cell r="V211">
            <v>493.64999999999964</v>
          </cell>
          <cell r="W211">
            <v>500</v>
          </cell>
          <cell r="X211">
            <v>6.3500000000003638</v>
          </cell>
          <cell r="Y211">
            <v>4142.8999999999996</v>
          </cell>
          <cell r="Z211">
            <v>3741.9</v>
          </cell>
          <cell r="AA211">
            <v>3240.65</v>
          </cell>
          <cell r="AB211">
            <v>11125.449999999999</v>
          </cell>
          <cell r="AC211">
            <v>15575.629999999997</v>
          </cell>
          <cell r="AD211">
            <v>1000</v>
          </cell>
        </row>
        <row r="212">
          <cell r="A212">
            <v>10010116</v>
          </cell>
          <cell r="B212" t="str">
            <v>AV        00.50  Br-Y</v>
          </cell>
          <cell r="C212" t="str">
            <v>MSEW-Blore</v>
          </cell>
          <cell r="E212">
            <v>1.4</v>
          </cell>
          <cell r="F212">
            <v>1.39</v>
          </cell>
          <cell r="G212" t="str">
            <v>mtrs</v>
          </cell>
          <cell r="H212">
            <v>500</v>
          </cell>
          <cell r="I212" t="e">
            <v>#N/A</v>
          </cell>
          <cell r="J212">
            <v>788</v>
          </cell>
          <cell r="K212">
            <v>5000</v>
          </cell>
          <cell r="L212">
            <v>5788</v>
          </cell>
          <cell r="M212">
            <v>3500</v>
          </cell>
          <cell r="N212">
            <v>3500</v>
          </cell>
          <cell r="O212">
            <v>0</v>
          </cell>
          <cell r="P212">
            <v>3500</v>
          </cell>
          <cell r="Q212">
            <v>3572.5549999999994</v>
          </cell>
          <cell r="R212">
            <v>5715.4450000000006</v>
          </cell>
          <cell r="S212">
            <v>5103.6499999999996</v>
          </cell>
          <cell r="T212">
            <v>-388</v>
          </cell>
          <cell r="U212">
            <v>-388</v>
          </cell>
          <cell r="V212">
            <v>0</v>
          </cell>
          <cell r="W212">
            <v>0</v>
          </cell>
          <cell r="X212">
            <v>6103.4450000000006</v>
          </cell>
          <cell r="Y212">
            <v>1129.8</v>
          </cell>
          <cell r="Z212">
            <v>1037.8</v>
          </cell>
          <cell r="AA212">
            <v>922.8</v>
          </cell>
          <cell r="AB212">
            <v>3090.3999999999996</v>
          </cell>
          <cell r="AC212">
            <v>4326.5599999999995</v>
          </cell>
          <cell r="AD212">
            <v>1000</v>
          </cell>
        </row>
        <row r="213">
          <cell r="A213">
            <v>10010400</v>
          </cell>
          <cell r="B213" t="str">
            <v>AV        00.50  G -B</v>
          </cell>
          <cell r="C213" t="str">
            <v>MSEW-Blore</v>
          </cell>
          <cell r="E213">
            <v>1.35</v>
          </cell>
          <cell r="F213">
            <v>1.39</v>
          </cell>
          <cell r="G213" t="str">
            <v>mtrs</v>
          </cell>
          <cell r="H213">
            <v>500</v>
          </cell>
          <cell r="I213" t="e">
            <v>#N/A</v>
          </cell>
          <cell r="J213">
            <v>619</v>
          </cell>
          <cell r="K213">
            <v>8915</v>
          </cell>
          <cell r="L213">
            <v>9534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873.6</v>
          </cell>
          <cell r="R213">
            <v>8660.4</v>
          </cell>
          <cell r="S213">
            <v>1248</v>
          </cell>
          <cell r="T213">
            <v>-296</v>
          </cell>
          <cell r="U213">
            <v>-296</v>
          </cell>
          <cell r="V213">
            <v>0</v>
          </cell>
          <cell r="W213">
            <v>0</v>
          </cell>
          <cell r="X213">
            <v>8956.4</v>
          </cell>
          <cell r="Y213">
            <v>260.7</v>
          </cell>
          <cell r="Z213">
            <v>260.7</v>
          </cell>
          <cell r="AA213">
            <v>260.7</v>
          </cell>
          <cell r="AB213">
            <v>782.09999999999991</v>
          </cell>
          <cell r="AC213">
            <v>1055.835</v>
          </cell>
          <cell r="AD213">
            <v>1000</v>
          </cell>
        </row>
        <row r="214">
          <cell r="A214">
            <v>10010404</v>
          </cell>
          <cell r="B214" t="str">
            <v>AV        00.50  G</v>
          </cell>
          <cell r="C214" t="str">
            <v>MSEW-Blore</v>
          </cell>
          <cell r="E214">
            <v>1.39</v>
          </cell>
          <cell r="F214">
            <v>1.39</v>
          </cell>
          <cell r="G214" t="str">
            <v>mtrs</v>
          </cell>
          <cell r="H214">
            <v>500</v>
          </cell>
          <cell r="I214" t="e">
            <v>#N/A</v>
          </cell>
          <cell r="J214">
            <v>900</v>
          </cell>
          <cell r="K214">
            <v>9500</v>
          </cell>
          <cell r="L214">
            <v>10400</v>
          </cell>
          <cell r="M214">
            <v>42000</v>
          </cell>
          <cell r="N214">
            <v>42000</v>
          </cell>
          <cell r="O214">
            <v>0</v>
          </cell>
          <cell r="P214">
            <v>42000</v>
          </cell>
          <cell r="Q214">
            <v>41427.714999999997</v>
          </cell>
          <cell r="R214">
            <v>10972.285000000003</v>
          </cell>
          <cell r="S214">
            <v>59182.45</v>
          </cell>
          <cell r="T214">
            <v>-13369</v>
          </cell>
          <cell r="U214">
            <v>-13369</v>
          </cell>
          <cell r="V214">
            <v>0</v>
          </cell>
          <cell r="W214">
            <v>0</v>
          </cell>
          <cell r="X214">
            <v>24341.285000000003</v>
          </cell>
          <cell r="Y214">
            <v>18216.650000000001</v>
          </cell>
          <cell r="Z214">
            <v>17207.650000000001</v>
          </cell>
          <cell r="AA214">
            <v>16234.4</v>
          </cell>
          <cell r="AB214">
            <v>51658.700000000004</v>
          </cell>
          <cell r="AC214">
            <v>71805.593000000008</v>
          </cell>
          <cell r="AD214">
            <v>1000</v>
          </cell>
        </row>
        <row r="215">
          <cell r="A215">
            <v>10010407</v>
          </cell>
          <cell r="B215" t="str">
            <v>AV        00.50  G -L</v>
          </cell>
          <cell r="C215" t="str">
            <v>MSEW-Blore</v>
          </cell>
          <cell r="E215">
            <v>1.4</v>
          </cell>
          <cell r="F215">
            <v>1.39</v>
          </cell>
          <cell r="G215" t="str">
            <v>mtrs</v>
          </cell>
          <cell r="H215">
            <v>500</v>
          </cell>
          <cell r="I215" t="e">
            <v>#N/A</v>
          </cell>
          <cell r="J215">
            <v>79</v>
          </cell>
          <cell r="K215">
            <v>4500</v>
          </cell>
          <cell r="L215">
            <v>4579</v>
          </cell>
          <cell r="M215">
            <v>3150</v>
          </cell>
          <cell r="N215">
            <v>3500</v>
          </cell>
          <cell r="O215">
            <v>0</v>
          </cell>
          <cell r="P215">
            <v>3500</v>
          </cell>
          <cell r="Q215">
            <v>3086.93</v>
          </cell>
          <cell r="R215">
            <v>4992.07</v>
          </cell>
          <cell r="S215">
            <v>4409.8999999999996</v>
          </cell>
          <cell r="T215">
            <v>-768</v>
          </cell>
          <cell r="U215">
            <v>-768</v>
          </cell>
          <cell r="V215">
            <v>0</v>
          </cell>
          <cell r="W215">
            <v>0</v>
          </cell>
          <cell r="X215">
            <v>5760.07</v>
          </cell>
          <cell r="Y215">
            <v>1657.77</v>
          </cell>
          <cell r="Z215">
            <v>1450.77</v>
          </cell>
          <cell r="AA215">
            <v>1264.47</v>
          </cell>
          <cell r="AB215">
            <v>4373.01</v>
          </cell>
          <cell r="AC215">
            <v>6122.2139999999999</v>
          </cell>
          <cell r="AD215">
            <v>1000</v>
          </cell>
        </row>
        <row r="216">
          <cell r="A216">
            <v>10010411</v>
          </cell>
          <cell r="B216" t="str">
            <v>AV        00.50  G -P</v>
          </cell>
          <cell r="C216" t="str">
            <v>MSEW-Blore</v>
          </cell>
          <cell r="E216">
            <v>1.39</v>
          </cell>
          <cell r="F216">
            <v>1.39</v>
          </cell>
          <cell r="G216" t="str">
            <v>mtrs</v>
          </cell>
          <cell r="H216">
            <v>500</v>
          </cell>
          <cell r="I216" t="e">
            <v>#N/A</v>
          </cell>
          <cell r="J216">
            <v>795</v>
          </cell>
          <cell r="K216">
            <v>2000</v>
          </cell>
          <cell r="L216">
            <v>2795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852.84500000000003</v>
          </cell>
          <cell r="R216">
            <v>1942.155</v>
          </cell>
          <cell r="S216">
            <v>1218.3500000000001</v>
          </cell>
          <cell r="T216">
            <v>37</v>
          </cell>
          <cell r="U216">
            <v>402.50500000000011</v>
          </cell>
          <cell r="V216">
            <v>-1539.6499999999999</v>
          </cell>
          <cell r="W216">
            <v>0</v>
          </cell>
          <cell r="X216">
            <v>1539.6499999999999</v>
          </cell>
          <cell r="Y216">
            <v>500.38</v>
          </cell>
          <cell r="Z216">
            <v>411.38</v>
          </cell>
          <cell r="AA216">
            <v>300.13</v>
          </cell>
          <cell r="AB216">
            <v>1211.8899999999999</v>
          </cell>
          <cell r="AC216">
            <v>1684.5270999999998</v>
          </cell>
          <cell r="AD216">
            <v>1000</v>
          </cell>
        </row>
        <row r="217">
          <cell r="A217">
            <v>10010412</v>
          </cell>
          <cell r="B217" t="str">
            <v>AV        00.50  G -R</v>
          </cell>
          <cell r="C217" t="str">
            <v>MSEW-Blore</v>
          </cell>
          <cell r="E217">
            <v>1.39</v>
          </cell>
          <cell r="F217">
            <v>1.39</v>
          </cell>
          <cell r="G217" t="str">
            <v>mtrs</v>
          </cell>
          <cell r="H217">
            <v>500</v>
          </cell>
          <cell r="I217" t="e">
            <v>#N/A</v>
          </cell>
          <cell r="J217">
            <v>1539</v>
          </cell>
          <cell r="K217">
            <v>5000</v>
          </cell>
          <cell r="L217">
            <v>6539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2066.2460000000001</v>
          </cell>
          <cell r="R217">
            <v>4472.7539999999999</v>
          </cell>
          <cell r="S217">
            <v>2951.78</v>
          </cell>
          <cell r="T217">
            <v>-313</v>
          </cell>
          <cell r="U217">
            <v>-313</v>
          </cell>
          <cell r="V217">
            <v>0</v>
          </cell>
          <cell r="W217">
            <v>0</v>
          </cell>
          <cell r="X217">
            <v>4785.7539999999999</v>
          </cell>
          <cell r="Y217">
            <v>700.81</v>
          </cell>
          <cell r="Z217">
            <v>700.81</v>
          </cell>
          <cell r="AA217">
            <v>700.81</v>
          </cell>
          <cell r="AB217">
            <v>2102.4299999999998</v>
          </cell>
          <cell r="AC217">
            <v>2922.3776999999995</v>
          </cell>
          <cell r="AD217">
            <v>1000</v>
          </cell>
        </row>
        <row r="218">
          <cell r="A218">
            <v>10010415</v>
          </cell>
          <cell r="B218" t="str">
            <v>AV        00.50  G -W</v>
          </cell>
          <cell r="C218" t="str">
            <v>MSEW-Blore</v>
          </cell>
          <cell r="E218">
            <v>1.4</v>
          </cell>
          <cell r="F218">
            <v>1.39</v>
          </cell>
          <cell r="G218" t="str">
            <v>mtrs</v>
          </cell>
          <cell r="H218">
            <v>500</v>
          </cell>
          <cell r="I218" t="e">
            <v>#N/A</v>
          </cell>
          <cell r="J218">
            <v>1222</v>
          </cell>
          <cell r="K218">
            <v>6500</v>
          </cell>
          <cell r="L218">
            <v>7722</v>
          </cell>
          <cell r="M218">
            <v>9800</v>
          </cell>
          <cell r="N218">
            <v>10000</v>
          </cell>
          <cell r="O218">
            <v>0</v>
          </cell>
          <cell r="P218">
            <v>10000</v>
          </cell>
          <cell r="Q218">
            <v>11010.44</v>
          </cell>
          <cell r="R218">
            <v>6711.5599999999995</v>
          </cell>
          <cell r="S218">
            <v>15729.200000000003</v>
          </cell>
          <cell r="T218">
            <v>-3911</v>
          </cell>
          <cell r="U218">
            <v>-3911</v>
          </cell>
          <cell r="V218">
            <v>0</v>
          </cell>
          <cell r="W218">
            <v>0</v>
          </cell>
          <cell r="X218">
            <v>10622.56</v>
          </cell>
          <cell r="Y218">
            <v>4448.8900000000003</v>
          </cell>
          <cell r="Z218">
            <v>4303.8900000000003</v>
          </cell>
          <cell r="AA218">
            <v>4122.6400000000003</v>
          </cell>
          <cell r="AB218">
            <v>12875.420000000002</v>
          </cell>
          <cell r="AC218">
            <v>18025.588</v>
          </cell>
          <cell r="AD218">
            <v>1000</v>
          </cell>
        </row>
        <row r="219">
          <cell r="A219">
            <v>10010416</v>
          </cell>
          <cell r="B219" t="str">
            <v>AV        00.50  G -Y</v>
          </cell>
          <cell r="C219" t="str">
            <v>MSEW-Blore</v>
          </cell>
          <cell r="E219">
            <v>1.36</v>
          </cell>
          <cell r="F219">
            <v>1.39</v>
          </cell>
          <cell r="G219" t="str">
            <v>mtrs</v>
          </cell>
          <cell r="H219">
            <v>500</v>
          </cell>
          <cell r="I219" t="e">
            <v>#N/A</v>
          </cell>
          <cell r="J219">
            <v>519</v>
          </cell>
          <cell r="K219">
            <v>4000</v>
          </cell>
          <cell r="L219">
            <v>4519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416.5</v>
          </cell>
          <cell r="R219">
            <v>4102.5</v>
          </cell>
          <cell r="S219">
            <v>595</v>
          </cell>
          <cell r="T219">
            <v>-382</v>
          </cell>
          <cell r="U219">
            <v>-382</v>
          </cell>
          <cell r="V219">
            <v>0</v>
          </cell>
          <cell r="W219">
            <v>0</v>
          </cell>
          <cell r="X219">
            <v>4484.5</v>
          </cell>
          <cell r="Y219">
            <v>199.42</v>
          </cell>
          <cell r="Z219">
            <v>199.42</v>
          </cell>
          <cell r="AA219">
            <v>199.42</v>
          </cell>
          <cell r="AB219">
            <v>598.26</v>
          </cell>
          <cell r="AC219">
            <v>813.6336</v>
          </cell>
          <cell r="AD219">
            <v>1000</v>
          </cell>
        </row>
        <row r="220">
          <cell r="A220">
            <v>10010505</v>
          </cell>
          <cell r="B220" t="str">
            <v>AV        00.50  Gr</v>
          </cell>
          <cell r="C220" t="str">
            <v>MSEW-Blore</v>
          </cell>
          <cell r="E220">
            <v>1.36</v>
          </cell>
          <cell r="F220">
            <v>1.39</v>
          </cell>
          <cell r="G220" t="str">
            <v>mtrs</v>
          </cell>
          <cell r="H220">
            <v>500</v>
          </cell>
          <cell r="I220" t="e">
            <v>#N/A</v>
          </cell>
          <cell r="J220">
            <v>1587</v>
          </cell>
          <cell r="K220">
            <v>3500</v>
          </cell>
          <cell r="L220">
            <v>5087</v>
          </cell>
          <cell r="M220">
            <v>33600</v>
          </cell>
          <cell r="N220">
            <v>34000</v>
          </cell>
          <cell r="O220">
            <v>0</v>
          </cell>
          <cell r="P220">
            <v>34000</v>
          </cell>
          <cell r="Q220">
            <v>47215.839999999997</v>
          </cell>
          <cell r="R220">
            <v>-8128.8399999999965</v>
          </cell>
          <cell r="S220">
            <v>67451.199999999997</v>
          </cell>
          <cell r="T220">
            <v>-15796</v>
          </cell>
          <cell r="U220">
            <v>-15796</v>
          </cell>
          <cell r="V220">
            <v>0</v>
          </cell>
          <cell r="W220">
            <v>0</v>
          </cell>
          <cell r="X220">
            <v>7667.1600000000035</v>
          </cell>
          <cell r="Y220">
            <v>16664.98</v>
          </cell>
          <cell r="Z220">
            <v>15548.98</v>
          </cell>
          <cell r="AA220">
            <v>14154.43</v>
          </cell>
          <cell r="AB220">
            <v>46368.39</v>
          </cell>
          <cell r="AC220">
            <v>63061.010400000006</v>
          </cell>
          <cell r="AD220">
            <v>1000</v>
          </cell>
        </row>
        <row r="221">
          <cell r="A221">
            <v>10010512</v>
          </cell>
          <cell r="B221" t="str">
            <v>AV        00.50  Gr-R</v>
          </cell>
          <cell r="C221" t="str">
            <v>MSEW-Blore</v>
          </cell>
          <cell r="E221">
            <v>1.39</v>
          </cell>
          <cell r="F221">
            <v>1.39</v>
          </cell>
          <cell r="G221" t="str">
            <v>mtrs</v>
          </cell>
          <cell r="H221">
            <v>500</v>
          </cell>
          <cell r="I221" t="e">
            <v>#N/A</v>
          </cell>
          <cell r="J221">
            <v>1064</v>
          </cell>
          <cell r="K221">
            <v>6000</v>
          </cell>
          <cell r="L221">
            <v>7064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2000.95</v>
          </cell>
          <cell r="R221">
            <v>5063.05</v>
          </cell>
          <cell r="S221">
            <v>2858.5000000000005</v>
          </cell>
          <cell r="T221">
            <v>-1352</v>
          </cell>
          <cell r="U221">
            <v>-1352</v>
          </cell>
          <cell r="V221">
            <v>0</v>
          </cell>
          <cell r="W221">
            <v>0</v>
          </cell>
          <cell r="X221">
            <v>6415.05</v>
          </cell>
          <cell r="Y221">
            <v>561</v>
          </cell>
          <cell r="Z221">
            <v>561</v>
          </cell>
          <cell r="AA221">
            <v>561</v>
          </cell>
          <cell r="AB221">
            <v>1683</v>
          </cell>
          <cell r="AC221">
            <v>2339.37</v>
          </cell>
          <cell r="AD221">
            <v>1000</v>
          </cell>
        </row>
        <row r="222">
          <cell r="A222">
            <v>10010515</v>
          </cell>
          <cell r="B222" t="str">
            <v>AV         0.50  Gr-W</v>
          </cell>
          <cell r="C222" t="str">
            <v>MSEW-Blore</v>
          </cell>
          <cell r="E222">
            <v>1.39</v>
          </cell>
          <cell r="F222">
            <v>1.39</v>
          </cell>
          <cell r="G222" t="str">
            <v>mtrs</v>
          </cell>
          <cell r="H222">
            <v>500</v>
          </cell>
          <cell r="I222" t="e">
            <v>#N/A</v>
          </cell>
          <cell r="J222">
            <v>1093</v>
          </cell>
          <cell r="K222">
            <v>1500</v>
          </cell>
          <cell r="L222">
            <v>2593</v>
          </cell>
          <cell r="M222">
            <v>2100</v>
          </cell>
          <cell r="N222">
            <v>2500</v>
          </cell>
          <cell r="O222">
            <v>0</v>
          </cell>
          <cell r="P222">
            <v>2500</v>
          </cell>
          <cell r="Q222">
            <v>2050.65</v>
          </cell>
          <cell r="R222">
            <v>3042.35</v>
          </cell>
          <cell r="S222">
            <v>2929.5000000000005</v>
          </cell>
          <cell r="T222">
            <v>-455</v>
          </cell>
          <cell r="U222">
            <v>-455</v>
          </cell>
          <cell r="V222">
            <v>0</v>
          </cell>
          <cell r="W222">
            <v>0</v>
          </cell>
          <cell r="X222">
            <v>3497.35</v>
          </cell>
          <cell r="Y222">
            <v>1211.28</v>
          </cell>
          <cell r="Z222">
            <v>985.28</v>
          </cell>
          <cell r="AA222">
            <v>702.78</v>
          </cell>
          <cell r="AB222">
            <v>2899.34</v>
          </cell>
          <cell r="AC222">
            <v>4030.0825999999997</v>
          </cell>
          <cell r="AD222">
            <v>1000</v>
          </cell>
        </row>
        <row r="223">
          <cell r="A223">
            <v>10010516</v>
          </cell>
          <cell r="B223" t="str">
            <v>AV        00.50  Gr-Y</v>
          </cell>
          <cell r="C223" t="str">
            <v>MSEW-Blore</v>
          </cell>
          <cell r="E223">
            <v>1.31</v>
          </cell>
          <cell r="F223">
            <v>1.39</v>
          </cell>
          <cell r="G223" t="str">
            <v>mtrs</v>
          </cell>
          <cell r="H223">
            <v>500</v>
          </cell>
          <cell r="I223" t="e">
            <v>#N/A</v>
          </cell>
          <cell r="J223">
            <v>1992</v>
          </cell>
          <cell r="K223">
            <v>15376</v>
          </cell>
          <cell r="L223">
            <v>17368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696.78</v>
          </cell>
          <cell r="R223">
            <v>16671.22</v>
          </cell>
          <cell r="S223">
            <v>995.4</v>
          </cell>
          <cell r="T223">
            <v>-433</v>
          </cell>
          <cell r="U223">
            <v>-433</v>
          </cell>
          <cell r="V223">
            <v>0</v>
          </cell>
          <cell r="W223">
            <v>0</v>
          </cell>
          <cell r="X223">
            <v>17104.22</v>
          </cell>
          <cell r="Y223">
            <v>393.26</v>
          </cell>
          <cell r="Z223">
            <v>393.26</v>
          </cell>
          <cell r="AA223">
            <v>393.26</v>
          </cell>
          <cell r="AB223">
            <v>1179.78</v>
          </cell>
          <cell r="AC223">
            <v>1545.5118</v>
          </cell>
          <cell r="AD223">
            <v>1000</v>
          </cell>
        </row>
        <row r="224">
          <cell r="A224">
            <v>10010700</v>
          </cell>
          <cell r="B224" t="str">
            <v>AV        00.50  L -B</v>
          </cell>
          <cell r="C224" t="str">
            <v>MSEW-Blore</v>
          </cell>
          <cell r="E224">
            <v>1.41</v>
          </cell>
          <cell r="F224">
            <v>1.39</v>
          </cell>
          <cell r="G224" t="str">
            <v>mtrs</v>
          </cell>
          <cell r="H224">
            <v>500</v>
          </cell>
          <cell r="I224" t="e">
            <v>#N/A</v>
          </cell>
          <cell r="J224">
            <v>1587</v>
          </cell>
          <cell r="K224">
            <v>7000</v>
          </cell>
          <cell r="L224">
            <v>8587</v>
          </cell>
          <cell r="M224">
            <v>11900</v>
          </cell>
          <cell r="N224">
            <v>12000</v>
          </cell>
          <cell r="O224">
            <v>0</v>
          </cell>
          <cell r="P224">
            <v>12000</v>
          </cell>
          <cell r="Q224">
            <v>12566.665999999999</v>
          </cell>
          <cell r="R224">
            <v>8020.3340000000007</v>
          </cell>
          <cell r="S224">
            <v>17952.38</v>
          </cell>
          <cell r="T224">
            <v>-3047</v>
          </cell>
          <cell r="U224">
            <v>-3047</v>
          </cell>
          <cell r="V224">
            <v>0</v>
          </cell>
          <cell r="W224">
            <v>0</v>
          </cell>
          <cell r="X224">
            <v>11067.334000000001</v>
          </cell>
          <cell r="Y224">
            <v>5287.76</v>
          </cell>
          <cell r="Z224">
            <v>5125.76</v>
          </cell>
          <cell r="AA224">
            <v>4991.76</v>
          </cell>
          <cell r="AB224">
            <v>15405.28</v>
          </cell>
          <cell r="AC224">
            <v>21721.444800000001</v>
          </cell>
          <cell r="AD224">
            <v>1000</v>
          </cell>
        </row>
        <row r="225">
          <cell r="A225">
            <v>10010704</v>
          </cell>
          <cell r="B225" t="str">
            <v>AV        00.50  L -G</v>
          </cell>
          <cell r="C225" t="str">
            <v>MSEW-Blore</v>
          </cell>
          <cell r="E225">
            <v>1.33</v>
          </cell>
          <cell r="F225">
            <v>1.39</v>
          </cell>
          <cell r="G225" t="str">
            <v>mtrs</v>
          </cell>
          <cell r="H225">
            <v>500</v>
          </cell>
          <cell r="I225" t="e">
            <v>#N/A</v>
          </cell>
          <cell r="J225">
            <v>252</v>
          </cell>
          <cell r="K225">
            <v>6339</v>
          </cell>
          <cell r="L225">
            <v>6591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25.48</v>
          </cell>
          <cell r="R225">
            <v>6565.52</v>
          </cell>
          <cell r="S225">
            <v>36.400000000000006</v>
          </cell>
          <cell r="T225">
            <v>-36</v>
          </cell>
          <cell r="U225">
            <v>-36</v>
          </cell>
          <cell r="V225">
            <v>0</v>
          </cell>
          <cell r="W225">
            <v>0</v>
          </cell>
          <cell r="X225">
            <v>6601.52</v>
          </cell>
          <cell r="Y225">
            <v>3.64</v>
          </cell>
          <cell r="Z225">
            <v>3.64</v>
          </cell>
          <cell r="AA225">
            <v>3.64</v>
          </cell>
          <cell r="AB225">
            <v>10.92</v>
          </cell>
          <cell r="AC225">
            <v>14.5236</v>
          </cell>
          <cell r="AD225">
            <v>1000</v>
          </cell>
        </row>
        <row r="226">
          <cell r="A226">
            <v>10010707</v>
          </cell>
          <cell r="B226" t="str">
            <v>AV         00.50 L</v>
          </cell>
          <cell r="C226" t="str">
            <v>MSEW-Blore</v>
          </cell>
          <cell r="E226">
            <v>1.39</v>
          </cell>
          <cell r="F226">
            <v>1.39</v>
          </cell>
          <cell r="G226" t="str">
            <v>mtrs</v>
          </cell>
          <cell r="H226">
            <v>500</v>
          </cell>
          <cell r="I226" t="e">
            <v>#N/A</v>
          </cell>
          <cell r="J226">
            <v>1995</v>
          </cell>
          <cell r="K226">
            <v>25000</v>
          </cell>
          <cell r="L226">
            <v>26995</v>
          </cell>
          <cell r="M226">
            <v>43400</v>
          </cell>
          <cell r="N226">
            <v>43500</v>
          </cell>
          <cell r="O226">
            <v>0</v>
          </cell>
          <cell r="P226">
            <v>43500</v>
          </cell>
          <cell r="Q226">
            <v>42611.94</v>
          </cell>
          <cell r="R226">
            <v>27883.059999999998</v>
          </cell>
          <cell r="S226">
            <v>60874.200000000004</v>
          </cell>
          <cell r="T226">
            <v>-16300</v>
          </cell>
          <cell r="U226">
            <v>-16300</v>
          </cell>
          <cell r="V226">
            <v>0</v>
          </cell>
          <cell r="W226">
            <v>0</v>
          </cell>
          <cell r="X226">
            <v>44183.06</v>
          </cell>
          <cell r="Y226">
            <v>18395.89</v>
          </cell>
          <cell r="Z226">
            <v>17722.39</v>
          </cell>
          <cell r="AA226">
            <v>17097.09</v>
          </cell>
          <cell r="AB226">
            <v>53215.369999999995</v>
          </cell>
          <cell r="AC226">
            <v>73969.364299999987</v>
          </cell>
          <cell r="AD226">
            <v>1000</v>
          </cell>
        </row>
        <row r="227">
          <cell r="A227">
            <v>10010712</v>
          </cell>
          <cell r="B227" t="str">
            <v>AV        00.50  L -R</v>
          </cell>
          <cell r="C227" t="str">
            <v>MSEW-Blore</v>
          </cell>
          <cell r="E227">
            <v>1.33</v>
          </cell>
          <cell r="F227">
            <v>1.39</v>
          </cell>
          <cell r="G227" t="str">
            <v>mtrs</v>
          </cell>
          <cell r="H227">
            <v>500</v>
          </cell>
          <cell r="I227" t="e">
            <v>#N/A</v>
          </cell>
          <cell r="J227">
            <v>14</v>
          </cell>
          <cell r="K227">
            <v>13306</v>
          </cell>
          <cell r="L227">
            <v>13320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11.76</v>
          </cell>
          <cell r="R227">
            <v>13308.24</v>
          </cell>
          <cell r="S227">
            <v>16.8</v>
          </cell>
          <cell r="T227">
            <v>5</v>
          </cell>
          <cell r="U227">
            <v>10.040000000000001</v>
          </cell>
          <cell r="V227">
            <v>-13298.199999999999</v>
          </cell>
          <cell r="W227">
            <v>0</v>
          </cell>
          <cell r="X227">
            <v>13298.199999999999</v>
          </cell>
          <cell r="Y227">
            <v>3.85</v>
          </cell>
          <cell r="Z227">
            <v>3.85</v>
          </cell>
          <cell r="AA227">
            <v>3.85</v>
          </cell>
          <cell r="AB227">
            <v>11.55</v>
          </cell>
          <cell r="AC227">
            <v>15.361500000000001</v>
          </cell>
          <cell r="AD227">
            <v>1000</v>
          </cell>
        </row>
        <row r="228">
          <cell r="A228">
            <v>10010715</v>
          </cell>
          <cell r="B228" t="str">
            <v>AV        00.50  L -W</v>
          </cell>
          <cell r="C228" t="str">
            <v>MSEW-Blore</v>
          </cell>
          <cell r="E228">
            <v>1.32</v>
          </cell>
          <cell r="F228">
            <v>1.39</v>
          </cell>
          <cell r="G228" t="str">
            <v>mtrs</v>
          </cell>
          <cell r="H228">
            <v>500</v>
          </cell>
          <cell r="I228" t="e">
            <v>#N/A</v>
          </cell>
          <cell r="J228">
            <v>804</v>
          </cell>
          <cell r="K228">
            <v>2384</v>
          </cell>
          <cell r="L228">
            <v>3188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9.24</v>
          </cell>
          <cell r="R228">
            <v>3178.76</v>
          </cell>
          <cell r="S228">
            <v>13.200000000000001</v>
          </cell>
          <cell r="T228">
            <v>-13</v>
          </cell>
          <cell r="U228">
            <v>-13</v>
          </cell>
          <cell r="V228">
            <v>0</v>
          </cell>
          <cell r="W228">
            <v>0</v>
          </cell>
          <cell r="X228">
            <v>3191.76</v>
          </cell>
          <cell r="Y228">
            <v>1.32</v>
          </cell>
          <cell r="Z228">
            <v>1.32</v>
          </cell>
          <cell r="AA228">
            <v>1.32</v>
          </cell>
          <cell r="AB228">
            <v>3.96</v>
          </cell>
          <cell r="AC228">
            <v>5.2271999999999998</v>
          </cell>
          <cell r="AD228">
            <v>1000</v>
          </cell>
        </row>
        <row r="229">
          <cell r="A229">
            <v>10010716</v>
          </cell>
          <cell r="B229" t="str">
            <v>AV        00.50  L -Y</v>
          </cell>
          <cell r="C229" t="str">
            <v>MSEW-Blore</v>
          </cell>
          <cell r="E229">
            <v>1.4</v>
          </cell>
          <cell r="F229">
            <v>1.39</v>
          </cell>
          <cell r="G229" t="str">
            <v>mtrs</v>
          </cell>
          <cell r="H229">
            <v>500</v>
          </cell>
          <cell r="I229" t="e">
            <v>#N/A</v>
          </cell>
          <cell r="J229">
            <v>880</v>
          </cell>
          <cell r="K229">
            <v>12000</v>
          </cell>
          <cell r="L229">
            <v>12880</v>
          </cell>
          <cell r="M229">
            <v>3150</v>
          </cell>
          <cell r="N229">
            <v>3500</v>
          </cell>
          <cell r="O229">
            <v>0</v>
          </cell>
          <cell r="P229">
            <v>3500</v>
          </cell>
          <cell r="Q229">
            <v>3702.58</v>
          </cell>
          <cell r="R229">
            <v>12677.42</v>
          </cell>
          <cell r="S229">
            <v>5289.4000000000005</v>
          </cell>
          <cell r="T229">
            <v>-3108</v>
          </cell>
          <cell r="U229">
            <v>-3108</v>
          </cell>
          <cell r="V229">
            <v>0</v>
          </cell>
          <cell r="W229">
            <v>0</v>
          </cell>
          <cell r="X229">
            <v>15785.42</v>
          </cell>
          <cell r="Y229">
            <v>1216.8499999999999</v>
          </cell>
          <cell r="Z229">
            <v>1216.8499999999999</v>
          </cell>
          <cell r="AA229">
            <v>1216.8499999999999</v>
          </cell>
          <cell r="AB229">
            <v>3650.5499999999997</v>
          </cell>
          <cell r="AC229">
            <v>5110.7699999999995</v>
          </cell>
          <cell r="AD229">
            <v>1000</v>
          </cell>
        </row>
        <row r="230">
          <cell r="A230">
            <v>10010800</v>
          </cell>
          <cell r="B230" t="str">
            <v>AV        00.50  Lg-B</v>
          </cell>
          <cell r="C230" t="str">
            <v>MSEW-Blore</v>
          </cell>
          <cell r="E230">
            <v>1.39</v>
          </cell>
          <cell r="F230">
            <v>1.39</v>
          </cell>
          <cell r="G230" t="str">
            <v>mtrs</v>
          </cell>
          <cell r="H230">
            <v>500</v>
          </cell>
          <cell r="I230" t="e">
            <v>#N/A</v>
          </cell>
          <cell r="J230">
            <v>1019</v>
          </cell>
          <cell r="K230">
            <v>500</v>
          </cell>
          <cell r="L230">
            <v>1519</v>
          </cell>
          <cell r="M230">
            <v>350</v>
          </cell>
          <cell r="N230">
            <v>500</v>
          </cell>
          <cell r="O230">
            <v>0</v>
          </cell>
          <cell r="P230">
            <v>500</v>
          </cell>
          <cell r="Q230">
            <v>499.48500000000001</v>
          </cell>
          <cell r="R230">
            <v>1519.5149999999999</v>
          </cell>
          <cell r="S230">
            <v>713.55000000000007</v>
          </cell>
          <cell r="T230">
            <v>84</v>
          </cell>
          <cell r="U230">
            <v>298.06500000000005</v>
          </cell>
          <cell r="V230">
            <v>-1221.4499999999998</v>
          </cell>
          <cell r="W230">
            <v>0</v>
          </cell>
          <cell r="X230">
            <v>1221.4499999999998</v>
          </cell>
          <cell r="Y230">
            <v>462.3</v>
          </cell>
          <cell r="Z230">
            <v>261.3</v>
          </cell>
          <cell r="AA230">
            <v>10.050000000000001</v>
          </cell>
          <cell r="AB230">
            <v>733.65</v>
          </cell>
          <cell r="AC230">
            <v>1019.7734999999999</v>
          </cell>
          <cell r="AD230">
            <v>1000</v>
          </cell>
        </row>
        <row r="231">
          <cell r="A231">
            <v>10010808</v>
          </cell>
          <cell r="B231" t="str">
            <v>AV        00.50  Lg</v>
          </cell>
          <cell r="C231" t="str">
            <v>MSEW-Blore</v>
          </cell>
          <cell r="E231">
            <v>1.4</v>
          </cell>
          <cell r="F231">
            <v>1.39</v>
          </cell>
          <cell r="G231" t="str">
            <v>mtrs</v>
          </cell>
          <cell r="H231">
            <v>500</v>
          </cell>
          <cell r="I231" t="e">
            <v>#N/A</v>
          </cell>
          <cell r="J231">
            <v>321</v>
          </cell>
          <cell r="K231">
            <v>3500</v>
          </cell>
          <cell r="L231">
            <v>3821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1054.3399999999999</v>
          </cell>
          <cell r="R231">
            <v>2766.66</v>
          </cell>
          <cell r="S231">
            <v>1506.2</v>
          </cell>
          <cell r="T231">
            <v>289</v>
          </cell>
          <cell r="U231">
            <v>740.86000000000013</v>
          </cell>
          <cell r="V231">
            <v>-2025.7999999999997</v>
          </cell>
          <cell r="W231">
            <v>0</v>
          </cell>
          <cell r="X231">
            <v>2025.7999999999997</v>
          </cell>
          <cell r="Y231">
            <v>823.3</v>
          </cell>
          <cell r="Z231">
            <v>624.29999999999995</v>
          </cell>
          <cell r="AA231">
            <v>9.9499999999999993</v>
          </cell>
          <cell r="AB231">
            <v>1457.55</v>
          </cell>
          <cell r="AC231">
            <v>2040.5699999999997</v>
          </cell>
          <cell r="AD231">
            <v>1000</v>
          </cell>
        </row>
        <row r="232">
          <cell r="A232">
            <v>10010812</v>
          </cell>
          <cell r="B232" t="str">
            <v>AV        00.50  Lg-R</v>
          </cell>
          <cell r="C232" t="str">
            <v>MSEW-Blore</v>
          </cell>
          <cell r="E232">
            <v>1.4</v>
          </cell>
          <cell r="F232">
            <v>1.39</v>
          </cell>
          <cell r="G232" t="str">
            <v>mtrs</v>
          </cell>
          <cell r="H232">
            <v>500</v>
          </cell>
          <cell r="I232" t="e">
            <v>#N/A</v>
          </cell>
          <cell r="J232">
            <v>351</v>
          </cell>
          <cell r="K232">
            <v>3000</v>
          </cell>
          <cell r="L232">
            <v>3351</v>
          </cell>
          <cell r="M232">
            <v>350</v>
          </cell>
          <cell r="N232">
            <v>500</v>
          </cell>
          <cell r="O232">
            <v>0</v>
          </cell>
          <cell r="P232">
            <v>500</v>
          </cell>
          <cell r="Q232">
            <v>1950.585</v>
          </cell>
          <cell r="R232">
            <v>1900.415</v>
          </cell>
          <cell r="S232">
            <v>2786.55</v>
          </cell>
          <cell r="T232">
            <v>1345</v>
          </cell>
          <cell r="U232">
            <v>2180.9650000000001</v>
          </cell>
          <cell r="V232">
            <v>280.55000000000018</v>
          </cell>
          <cell r="W232">
            <v>500</v>
          </cell>
          <cell r="X232">
            <v>219.44999999999982</v>
          </cell>
          <cell r="Y232">
            <v>1940.28</v>
          </cell>
          <cell r="Z232">
            <v>1352.28</v>
          </cell>
          <cell r="AA232">
            <v>295.73</v>
          </cell>
          <cell r="AB232">
            <v>3588.29</v>
          </cell>
          <cell r="AC232">
            <v>5023.6059999999998</v>
          </cell>
          <cell r="AD232">
            <v>1000</v>
          </cell>
        </row>
        <row r="233">
          <cell r="A233">
            <v>10010815</v>
          </cell>
          <cell r="B233" t="str">
            <v>AV        00.50  Lg-W</v>
          </cell>
          <cell r="C233" t="str">
            <v>MSEW-Blore</v>
          </cell>
          <cell r="E233">
            <v>1.4</v>
          </cell>
          <cell r="F233">
            <v>1.39</v>
          </cell>
          <cell r="G233" t="str">
            <v>mtrs</v>
          </cell>
          <cell r="H233">
            <v>500</v>
          </cell>
          <cell r="I233" t="e">
            <v>#N/A</v>
          </cell>
          <cell r="J233">
            <v>1664</v>
          </cell>
          <cell r="K233">
            <v>1000</v>
          </cell>
          <cell r="L233">
            <v>2664</v>
          </cell>
          <cell r="M233">
            <v>700</v>
          </cell>
          <cell r="N233">
            <v>1000</v>
          </cell>
          <cell r="O233">
            <v>0</v>
          </cell>
          <cell r="P233">
            <v>1000</v>
          </cell>
          <cell r="Q233">
            <v>499.48500000000001</v>
          </cell>
          <cell r="R233">
            <v>3164.5149999999999</v>
          </cell>
          <cell r="S233">
            <v>713.55000000000007</v>
          </cell>
          <cell r="T233">
            <v>990</v>
          </cell>
          <cell r="U233">
            <v>1204.0650000000001</v>
          </cell>
          <cell r="V233">
            <v>-1960.4499999999998</v>
          </cell>
          <cell r="W233">
            <v>0</v>
          </cell>
          <cell r="X233">
            <v>1960.4499999999998</v>
          </cell>
          <cell r="Y233">
            <v>720.84</v>
          </cell>
          <cell r="Z233">
            <v>519.84</v>
          </cell>
          <cell r="AA233">
            <v>268.58999999999997</v>
          </cell>
          <cell r="AB233">
            <v>1509.27</v>
          </cell>
          <cell r="AC233">
            <v>2112.9780000000001</v>
          </cell>
          <cell r="AD233">
            <v>1000</v>
          </cell>
        </row>
        <row r="234">
          <cell r="A234">
            <v>10011001</v>
          </cell>
          <cell r="B234" t="str">
            <v>AV        00.50  O -Br</v>
          </cell>
          <cell r="C234" t="str">
            <v>MSEW-Blore</v>
          </cell>
          <cell r="E234">
            <v>1.39</v>
          </cell>
          <cell r="F234">
            <v>1.39</v>
          </cell>
          <cell r="G234" t="str">
            <v>mtrs</v>
          </cell>
          <cell r="H234">
            <v>500</v>
          </cell>
          <cell r="I234" t="e">
            <v>#N/A</v>
          </cell>
          <cell r="J234">
            <v>851</v>
          </cell>
          <cell r="K234">
            <v>11000</v>
          </cell>
          <cell r="L234">
            <v>11851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2679.6</v>
          </cell>
          <cell r="R234">
            <v>9171.4</v>
          </cell>
          <cell r="S234">
            <v>3828</v>
          </cell>
          <cell r="T234">
            <v>-2880</v>
          </cell>
          <cell r="U234">
            <v>-2880</v>
          </cell>
          <cell r="V234">
            <v>0</v>
          </cell>
          <cell r="W234">
            <v>0</v>
          </cell>
          <cell r="X234">
            <v>12051.4</v>
          </cell>
          <cell r="Y234">
            <v>979.33</v>
          </cell>
          <cell r="Z234">
            <v>979.33</v>
          </cell>
          <cell r="AA234">
            <v>979.33</v>
          </cell>
          <cell r="AB234">
            <v>2937.9900000000002</v>
          </cell>
          <cell r="AC234">
            <v>4083.8061000000002</v>
          </cell>
          <cell r="AD234">
            <v>1000</v>
          </cell>
        </row>
        <row r="235">
          <cell r="A235">
            <v>10011004</v>
          </cell>
          <cell r="B235" t="str">
            <v>AV         0.50  O -G</v>
          </cell>
          <cell r="C235" t="str">
            <v>MSEW-Blore</v>
          </cell>
          <cell r="E235">
            <v>1.4</v>
          </cell>
          <cell r="F235">
            <v>1.39</v>
          </cell>
          <cell r="G235" t="str">
            <v>mtrs</v>
          </cell>
          <cell r="H235">
            <v>500</v>
          </cell>
          <cell r="I235" t="e">
            <v>#N/A</v>
          </cell>
          <cell r="J235">
            <v>1615</v>
          </cell>
          <cell r="K235">
            <v>0</v>
          </cell>
          <cell r="L235">
            <v>1615</v>
          </cell>
          <cell r="M235">
            <v>11900</v>
          </cell>
          <cell r="N235">
            <v>12000</v>
          </cell>
          <cell r="O235">
            <v>0</v>
          </cell>
          <cell r="P235">
            <v>12000</v>
          </cell>
          <cell r="Q235">
            <v>13527.674999999999</v>
          </cell>
          <cell r="R235">
            <v>87.325000000000728</v>
          </cell>
          <cell r="S235">
            <v>19325.25</v>
          </cell>
          <cell r="T235">
            <v>-5427</v>
          </cell>
          <cell r="U235">
            <v>-5427</v>
          </cell>
          <cell r="V235">
            <v>0</v>
          </cell>
          <cell r="W235">
            <v>0</v>
          </cell>
          <cell r="X235">
            <v>5514.3250000000007</v>
          </cell>
          <cell r="Y235">
            <v>6624.01</v>
          </cell>
          <cell r="Z235">
            <v>6323.51</v>
          </cell>
          <cell r="AA235">
            <v>5943.06</v>
          </cell>
          <cell r="AB235">
            <v>18890.580000000002</v>
          </cell>
          <cell r="AC235">
            <v>26446.812000000002</v>
          </cell>
          <cell r="AD235">
            <v>1000</v>
          </cell>
        </row>
        <row r="236">
          <cell r="A236">
            <v>10011005</v>
          </cell>
          <cell r="B236" t="str">
            <v>AV        00.50  O -Gr</v>
          </cell>
          <cell r="C236" t="str">
            <v>MSEW-Blore</v>
          </cell>
          <cell r="E236">
            <v>1.39</v>
          </cell>
          <cell r="F236">
            <v>1.39</v>
          </cell>
          <cell r="G236" t="str">
            <v>mtrs</v>
          </cell>
          <cell r="H236">
            <v>500</v>
          </cell>
          <cell r="I236" t="e">
            <v>#N/A</v>
          </cell>
          <cell r="J236">
            <v>708</v>
          </cell>
          <cell r="K236">
            <v>3000</v>
          </cell>
          <cell r="L236">
            <v>3708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1048.145</v>
          </cell>
          <cell r="R236">
            <v>2659.855</v>
          </cell>
          <cell r="S236">
            <v>1497.3500000000001</v>
          </cell>
          <cell r="T236">
            <v>169</v>
          </cell>
          <cell r="U236">
            <v>618.20500000000015</v>
          </cell>
          <cell r="V236">
            <v>-2041.6499999999999</v>
          </cell>
          <cell r="W236">
            <v>0</v>
          </cell>
          <cell r="X236">
            <v>2041.6499999999999</v>
          </cell>
          <cell r="Y236">
            <v>786.41</v>
          </cell>
          <cell r="Z236">
            <v>480.41</v>
          </cell>
          <cell r="AA236">
            <v>93.46</v>
          </cell>
          <cell r="AB236">
            <v>1360.28</v>
          </cell>
          <cell r="AC236">
            <v>1890.7891999999999</v>
          </cell>
          <cell r="AD236">
            <v>1000</v>
          </cell>
        </row>
        <row r="237">
          <cell r="A237">
            <v>10011007</v>
          </cell>
          <cell r="B237" t="str">
            <v>AV        00.50  O -L</v>
          </cell>
          <cell r="C237" t="str">
            <v>MSEW-Blore</v>
          </cell>
          <cell r="E237">
            <v>1.4</v>
          </cell>
          <cell r="F237">
            <v>1.39</v>
          </cell>
          <cell r="G237" t="str">
            <v>mtrs</v>
          </cell>
          <cell r="H237">
            <v>500</v>
          </cell>
          <cell r="I237" t="e">
            <v>#N/A</v>
          </cell>
          <cell r="J237">
            <v>902</v>
          </cell>
          <cell r="K237">
            <v>3125</v>
          </cell>
          <cell r="L237">
            <v>4027</v>
          </cell>
          <cell r="M237">
            <v>2100</v>
          </cell>
          <cell r="N237">
            <v>2500</v>
          </cell>
          <cell r="O237">
            <v>0</v>
          </cell>
          <cell r="P237">
            <v>2500</v>
          </cell>
          <cell r="Q237">
            <v>2196.3200000000002</v>
          </cell>
          <cell r="R237">
            <v>4330.68</v>
          </cell>
          <cell r="S237">
            <v>3137.6000000000004</v>
          </cell>
          <cell r="T237">
            <v>-448</v>
          </cell>
          <cell r="U237">
            <v>-448</v>
          </cell>
          <cell r="V237">
            <v>0</v>
          </cell>
          <cell r="W237">
            <v>0</v>
          </cell>
          <cell r="X237">
            <v>4778.68</v>
          </cell>
          <cell r="Y237">
            <v>1230.4000000000001</v>
          </cell>
          <cell r="Z237">
            <v>885.9</v>
          </cell>
          <cell r="AA237">
            <v>590.54999999999995</v>
          </cell>
          <cell r="AB237">
            <v>2706.8500000000004</v>
          </cell>
          <cell r="AC237">
            <v>3789.59</v>
          </cell>
          <cell r="AD237">
            <v>1000</v>
          </cell>
        </row>
        <row r="238">
          <cell r="A238">
            <v>10011010</v>
          </cell>
          <cell r="B238" t="str">
            <v>AV        00.50  O</v>
          </cell>
          <cell r="C238" t="str">
            <v>MSEW-Blore</v>
          </cell>
          <cell r="E238">
            <v>1.38</v>
          </cell>
          <cell r="F238">
            <v>1.39</v>
          </cell>
          <cell r="G238" t="str">
            <v>mtrs</v>
          </cell>
          <cell r="H238">
            <v>500</v>
          </cell>
          <cell r="I238" t="e">
            <v>#N/A</v>
          </cell>
          <cell r="J238">
            <v>738</v>
          </cell>
          <cell r="K238">
            <v>2500</v>
          </cell>
          <cell r="L238">
            <v>3238</v>
          </cell>
          <cell r="M238">
            <v>4550</v>
          </cell>
          <cell r="N238">
            <v>5000</v>
          </cell>
          <cell r="O238">
            <v>0</v>
          </cell>
          <cell r="P238">
            <v>5000</v>
          </cell>
          <cell r="Q238">
            <v>5558.77</v>
          </cell>
          <cell r="R238">
            <v>2679.2299999999996</v>
          </cell>
          <cell r="S238">
            <v>7941.1000000000013</v>
          </cell>
          <cell r="T238">
            <v>-22</v>
          </cell>
          <cell r="U238">
            <v>-22</v>
          </cell>
          <cell r="V238">
            <v>0</v>
          </cell>
          <cell r="W238">
            <v>0</v>
          </cell>
          <cell r="X238">
            <v>2701.2299999999996</v>
          </cell>
          <cell r="Y238">
            <v>2699.37</v>
          </cell>
          <cell r="Z238">
            <v>2445.87</v>
          </cell>
          <cell r="AA238">
            <v>2100.8200000000002</v>
          </cell>
          <cell r="AB238">
            <v>7246.0599999999995</v>
          </cell>
          <cell r="AC238">
            <v>9999.5627999999979</v>
          </cell>
          <cell r="AD238">
            <v>1000</v>
          </cell>
        </row>
        <row r="239">
          <cell r="A239">
            <v>10011015</v>
          </cell>
          <cell r="B239" t="str">
            <v>AV        00.50  O -W</v>
          </cell>
          <cell r="C239" t="str">
            <v>MSEW-Blore</v>
          </cell>
          <cell r="E239">
            <v>1.39</v>
          </cell>
          <cell r="F239">
            <v>1.39</v>
          </cell>
          <cell r="G239" t="str">
            <v>mtrs</v>
          </cell>
          <cell r="H239">
            <v>500</v>
          </cell>
          <cell r="I239" t="e">
            <v>#N/A</v>
          </cell>
          <cell r="J239">
            <v>463</v>
          </cell>
          <cell r="K239">
            <v>4500</v>
          </cell>
          <cell r="L239">
            <v>4963</v>
          </cell>
          <cell r="M239">
            <v>3500</v>
          </cell>
          <cell r="N239">
            <v>3500</v>
          </cell>
          <cell r="O239">
            <v>0</v>
          </cell>
          <cell r="P239">
            <v>3500</v>
          </cell>
          <cell r="Q239">
            <v>4994.5909999999994</v>
          </cell>
          <cell r="R239">
            <v>3468.4090000000006</v>
          </cell>
          <cell r="S239">
            <v>7135.1299999999992</v>
          </cell>
          <cell r="T239">
            <v>-3056</v>
          </cell>
          <cell r="U239">
            <v>-3056</v>
          </cell>
          <cell r="V239">
            <v>0</v>
          </cell>
          <cell r="W239">
            <v>0</v>
          </cell>
          <cell r="X239">
            <v>6524.4090000000006</v>
          </cell>
          <cell r="Y239">
            <v>2248.29</v>
          </cell>
          <cell r="Z239">
            <v>2248.29</v>
          </cell>
          <cell r="AA239">
            <v>2248.29</v>
          </cell>
          <cell r="AB239">
            <v>6744.87</v>
          </cell>
          <cell r="AC239">
            <v>9375.3692999999985</v>
          </cell>
          <cell r="AD239">
            <v>1000</v>
          </cell>
        </row>
        <row r="240">
          <cell r="A240">
            <v>10011016</v>
          </cell>
          <cell r="B240" t="str">
            <v>AV        00.50  O -Y</v>
          </cell>
          <cell r="C240" t="str">
            <v>MSEW-Blore</v>
          </cell>
          <cell r="E240">
            <v>1.33</v>
          </cell>
          <cell r="F240">
            <v>1.39</v>
          </cell>
          <cell r="G240" t="str">
            <v>mtrs</v>
          </cell>
          <cell r="H240">
            <v>500</v>
          </cell>
          <cell r="I240" t="e">
            <v>#N/A</v>
          </cell>
          <cell r="J240">
            <v>522</v>
          </cell>
          <cell r="K240">
            <v>9500</v>
          </cell>
          <cell r="L240">
            <v>10022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303.94</v>
          </cell>
          <cell r="R240">
            <v>9718.06</v>
          </cell>
          <cell r="S240">
            <v>434.20000000000005</v>
          </cell>
          <cell r="T240">
            <v>-77</v>
          </cell>
          <cell r="U240">
            <v>-77</v>
          </cell>
          <cell r="V240">
            <v>0</v>
          </cell>
          <cell r="W240">
            <v>0</v>
          </cell>
          <cell r="X240">
            <v>9795.06</v>
          </cell>
          <cell r="Y240">
            <v>334</v>
          </cell>
          <cell r="Z240">
            <v>167</v>
          </cell>
          <cell r="AA240">
            <v>16.7</v>
          </cell>
          <cell r="AB240">
            <v>517.70000000000005</v>
          </cell>
          <cell r="AC240">
            <v>688.54100000000005</v>
          </cell>
          <cell r="AD240">
            <v>1000</v>
          </cell>
        </row>
        <row r="241">
          <cell r="A241">
            <v>10011100</v>
          </cell>
          <cell r="B241" t="str">
            <v>AV        00.50  P -B</v>
          </cell>
          <cell r="C241" t="str">
            <v>MSEW-Blore</v>
          </cell>
          <cell r="E241">
            <v>1.33</v>
          </cell>
          <cell r="F241">
            <v>1.39</v>
          </cell>
          <cell r="G241" t="str">
            <v>mtrs</v>
          </cell>
          <cell r="H241">
            <v>500</v>
          </cell>
          <cell r="I241" t="e">
            <v>#N/A</v>
          </cell>
          <cell r="J241">
            <v>1957</v>
          </cell>
          <cell r="K241">
            <v>23750</v>
          </cell>
          <cell r="L241">
            <v>25707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3835.23</v>
          </cell>
          <cell r="R241">
            <v>21871.77</v>
          </cell>
          <cell r="S241">
            <v>5478.9000000000005</v>
          </cell>
          <cell r="T241">
            <v>-1565</v>
          </cell>
          <cell r="U241">
            <v>-1565</v>
          </cell>
          <cell r="V241">
            <v>0</v>
          </cell>
          <cell r="W241">
            <v>0</v>
          </cell>
          <cell r="X241">
            <v>23436.77</v>
          </cell>
          <cell r="Y241">
            <v>2621.41</v>
          </cell>
          <cell r="Z241">
            <v>2120.41</v>
          </cell>
          <cell r="AA241">
            <v>1348.71</v>
          </cell>
          <cell r="AB241">
            <v>6090.53</v>
          </cell>
          <cell r="AC241">
            <v>8100.4049000000005</v>
          </cell>
          <cell r="AD241">
            <v>1000</v>
          </cell>
        </row>
        <row r="242">
          <cell r="A242">
            <v>10011104</v>
          </cell>
          <cell r="B242" t="str">
            <v>AV        00.50  P -G</v>
          </cell>
          <cell r="C242" t="str">
            <v>MSEW-Blore</v>
          </cell>
          <cell r="E242">
            <v>1.39</v>
          </cell>
          <cell r="F242">
            <v>1.39</v>
          </cell>
          <cell r="G242" t="str">
            <v>mtrs</v>
          </cell>
          <cell r="H242">
            <v>500</v>
          </cell>
          <cell r="I242" t="e">
            <v>#N/A</v>
          </cell>
          <cell r="J242">
            <v>460</v>
          </cell>
          <cell r="K242">
            <v>2000</v>
          </cell>
          <cell r="L242">
            <v>2460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1062.18</v>
          </cell>
          <cell r="R242">
            <v>1397.82</v>
          </cell>
          <cell r="S242">
            <v>1517.4</v>
          </cell>
          <cell r="T242">
            <v>-711</v>
          </cell>
          <cell r="U242">
            <v>-711</v>
          </cell>
          <cell r="V242">
            <v>0</v>
          </cell>
          <cell r="W242">
            <v>0</v>
          </cell>
          <cell r="X242">
            <v>2108.8199999999997</v>
          </cell>
          <cell r="Y242">
            <v>558.36</v>
          </cell>
          <cell r="Z242">
            <v>506.36</v>
          </cell>
          <cell r="AA242">
            <v>441.36</v>
          </cell>
          <cell r="AB242">
            <v>1506.08</v>
          </cell>
          <cell r="AC242">
            <v>2093.4512</v>
          </cell>
          <cell r="AD242">
            <v>1000</v>
          </cell>
        </row>
        <row r="243">
          <cell r="A243">
            <v>10011107</v>
          </cell>
          <cell r="B243" t="str">
            <v>AV        00.50  P -L</v>
          </cell>
          <cell r="C243" t="str">
            <v>MSEW-Blore</v>
          </cell>
          <cell r="E243">
            <v>1.4</v>
          </cell>
          <cell r="F243">
            <v>1.39</v>
          </cell>
          <cell r="G243" t="str">
            <v>mtrs</v>
          </cell>
          <cell r="H243">
            <v>500</v>
          </cell>
          <cell r="I243" t="e">
            <v>#N/A</v>
          </cell>
          <cell r="J243">
            <v>845</v>
          </cell>
          <cell r="K243">
            <v>0</v>
          </cell>
          <cell r="L243">
            <v>845</v>
          </cell>
          <cell r="M243">
            <v>11200</v>
          </cell>
          <cell r="N243">
            <v>11500</v>
          </cell>
          <cell r="O243">
            <v>0</v>
          </cell>
          <cell r="P243">
            <v>11500</v>
          </cell>
          <cell r="Q243">
            <v>11218.48</v>
          </cell>
          <cell r="R243">
            <v>1126.5200000000004</v>
          </cell>
          <cell r="S243">
            <v>16026.4</v>
          </cell>
          <cell r="T243">
            <v>-6036</v>
          </cell>
          <cell r="U243">
            <v>-6036</v>
          </cell>
          <cell r="V243">
            <v>0</v>
          </cell>
          <cell r="W243">
            <v>0</v>
          </cell>
          <cell r="X243">
            <v>7162.52</v>
          </cell>
          <cell r="Y243">
            <v>4251.99</v>
          </cell>
          <cell r="Z243">
            <v>4176.99</v>
          </cell>
          <cell r="AA243">
            <v>4083.24</v>
          </cell>
          <cell r="AB243">
            <v>12512.22</v>
          </cell>
          <cell r="AC243">
            <v>17517.107999999997</v>
          </cell>
          <cell r="AD243">
            <v>1000</v>
          </cell>
        </row>
        <row r="244">
          <cell r="A244">
            <v>10011111</v>
          </cell>
          <cell r="B244" t="str">
            <v>AV         00.50 P</v>
          </cell>
          <cell r="C244" t="str">
            <v>MSEW-Blore</v>
          </cell>
          <cell r="E244">
            <v>1.4</v>
          </cell>
          <cell r="F244">
            <v>1.39</v>
          </cell>
          <cell r="G244" t="str">
            <v>mtrs</v>
          </cell>
          <cell r="H244">
            <v>500</v>
          </cell>
          <cell r="I244" t="e">
            <v>#N/A</v>
          </cell>
          <cell r="J244">
            <v>1142</v>
          </cell>
          <cell r="K244">
            <v>12500</v>
          </cell>
          <cell r="L244">
            <v>13642</v>
          </cell>
          <cell r="M244">
            <v>35000</v>
          </cell>
          <cell r="N244">
            <v>35000</v>
          </cell>
          <cell r="O244">
            <v>0</v>
          </cell>
          <cell r="P244">
            <v>35000</v>
          </cell>
          <cell r="Q244">
            <v>34815.164999999994</v>
          </cell>
          <cell r="R244">
            <v>13826.835000000006</v>
          </cell>
          <cell r="S244">
            <v>49735.95</v>
          </cell>
          <cell r="T244">
            <v>-14471</v>
          </cell>
          <cell r="U244">
            <v>-14471</v>
          </cell>
          <cell r="V244">
            <v>0</v>
          </cell>
          <cell r="W244">
            <v>0</v>
          </cell>
          <cell r="X244">
            <v>28297.835000000006</v>
          </cell>
          <cell r="Y244">
            <v>16844.21</v>
          </cell>
          <cell r="Z244">
            <v>15772.46</v>
          </cell>
          <cell r="AA244">
            <v>14646.33</v>
          </cell>
          <cell r="AB244">
            <v>47263</v>
          </cell>
          <cell r="AC244">
            <v>66168.2</v>
          </cell>
          <cell r="AD244">
            <v>1000</v>
          </cell>
        </row>
        <row r="245">
          <cell r="A245">
            <v>10011112</v>
          </cell>
          <cell r="B245" t="str">
            <v>AV        00.50  P -R</v>
          </cell>
          <cell r="C245" t="str">
            <v>MSEW-Blore</v>
          </cell>
          <cell r="E245">
            <v>1.36</v>
          </cell>
          <cell r="F245">
            <v>1.39</v>
          </cell>
          <cell r="G245" t="str">
            <v>mtrs</v>
          </cell>
          <cell r="H245">
            <v>500</v>
          </cell>
          <cell r="I245" t="e">
            <v>#N/A</v>
          </cell>
          <cell r="J245">
            <v>0</v>
          </cell>
          <cell r="K245">
            <v>4346</v>
          </cell>
          <cell r="L245">
            <v>4346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47.32</v>
          </cell>
          <cell r="R245">
            <v>4298.68</v>
          </cell>
          <cell r="S245">
            <v>67.600000000000009</v>
          </cell>
          <cell r="T245">
            <v>-12</v>
          </cell>
          <cell r="U245">
            <v>-12</v>
          </cell>
          <cell r="V245">
            <v>0</v>
          </cell>
          <cell r="W245">
            <v>0</v>
          </cell>
          <cell r="X245">
            <v>4310.68</v>
          </cell>
          <cell r="Y245">
            <v>52</v>
          </cell>
          <cell r="Z245">
            <v>26</v>
          </cell>
          <cell r="AA245">
            <v>2.6</v>
          </cell>
          <cell r="AB245">
            <v>80.599999999999994</v>
          </cell>
          <cell r="AC245">
            <v>109.616</v>
          </cell>
          <cell r="AD245">
            <v>1000</v>
          </cell>
        </row>
        <row r="246">
          <cell r="A246">
            <v>10011115</v>
          </cell>
          <cell r="B246" t="str">
            <v>AV        00.50  P -W</v>
          </cell>
          <cell r="C246" t="str">
            <v>MSEW-Blore</v>
          </cell>
          <cell r="E246">
            <v>1.28</v>
          </cell>
          <cell r="F246">
            <v>1.39</v>
          </cell>
          <cell r="G246" t="str">
            <v>mtrs</v>
          </cell>
          <cell r="H246">
            <v>500</v>
          </cell>
          <cell r="I246" t="e">
            <v>#N/A</v>
          </cell>
          <cell r="J246">
            <v>1123</v>
          </cell>
          <cell r="K246">
            <v>7989</v>
          </cell>
          <cell r="L246">
            <v>9112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35.840000000000003</v>
          </cell>
          <cell r="R246">
            <v>9076.16</v>
          </cell>
          <cell r="S246">
            <v>51.20000000000001</v>
          </cell>
          <cell r="T246">
            <v>-58</v>
          </cell>
          <cell r="U246">
            <v>-58</v>
          </cell>
          <cell r="V246">
            <v>0</v>
          </cell>
          <cell r="W246">
            <v>0</v>
          </cell>
          <cell r="X246">
            <v>9134.16</v>
          </cell>
          <cell r="Y246">
            <v>3.74</v>
          </cell>
          <cell r="Z246">
            <v>3.74</v>
          </cell>
          <cell r="AA246">
            <v>3.74</v>
          </cell>
          <cell r="AB246">
            <v>11.22</v>
          </cell>
          <cell r="AC246">
            <v>14.361600000000001</v>
          </cell>
          <cell r="AD246">
            <v>1000</v>
          </cell>
        </row>
        <row r="247">
          <cell r="A247">
            <v>10011204</v>
          </cell>
          <cell r="B247" t="str">
            <v>AV         00.50 R -G</v>
          </cell>
          <cell r="C247" t="str">
            <v>MSEW-Blore</v>
          </cell>
          <cell r="E247">
            <v>1.41</v>
          </cell>
          <cell r="F247">
            <v>1.39</v>
          </cell>
          <cell r="G247" t="str">
            <v>mtrs</v>
          </cell>
          <cell r="H247">
            <v>500</v>
          </cell>
          <cell r="I247" t="e">
            <v>#N/A</v>
          </cell>
          <cell r="J247">
            <v>1268</v>
          </cell>
          <cell r="K247">
            <v>14500</v>
          </cell>
          <cell r="L247">
            <v>15768</v>
          </cell>
          <cell r="M247">
            <v>8400</v>
          </cell>
          <cell r="N247">
            <v>8500</v>
          </cell>
          <cell r="O247">
            <v>0</v>
          </cell>
          <cell r="P247">
            <v>8500</v>
          </cell>
          <cell r="Q247">
            <v>10838.715999999999</v>
          </cell>
          <cell r="R247">
            <v>13429.284000000001</v>
          </cell>
          <cell r="S247">
            <v>15483.88</v>
          </cell>
          <cell r="T247">
            <v>-3111</v>
          </cell>
          <cell r="U247">
            <v>-3111</v>
          </cell>
          <cell r="V247">
            <v>0</v>
          </cell>
          <cell r="W247">
            <v>0</v>
          </cell>
          <cell r="X247">
            <v>16540.284</v>
          </cell>
          <cell r="Y247">
            <v>4481.13</v>
          </cell>
          <cell r="Z247">
            <v>4261.13</v>
          </cell>
          <cell r="AA247">
            <v>3986.13</v>
          </cell>
          <cell r="AB247">
            <v>12728.39</v>
          </cell>
          <cell r="AC247">
            <v>17947.029899999998</v>
          </cell>
          <cell r="AD247">
            <v>1000</v>
          </cell>
        </row>
        <row r="248">
          <cell r="A248">
            <v>10011207</v>
          </cell>
          <cell r="B248" t="str">
            <v>AV         00.50 R -L</v>
          </cell>
          <cell r="C248" t="str">
            <v>MSEW-Blore</v>
          </cell>
          <cell r="E248">
            <v>1.4</v>
          </cell>
          <cell r="F248">
            <v>1.39</v>
          </cell>
          <cell r="G248" t="str">
            <v>mtrs</v>
          </cell>
          <cell r="H248">
            <v>500</v>
          </cell>
          <cell r="I248" t="e">
            <v>#N/A</v>
          </cell>
          <cell r="J248">
            <v>1152</v>
          </cell>
          <cell r="K248">
            <v>7000</v>
          </cell>
          <cell r="L248">
            <v>8152</v>
          </cell>
          <cell r="M248">
            <v>5950</v>
          </cell>
          <cell r="N248">
            <v>6000</v>
          </cell>
          <cell r="O248">
            <v>0</v>
          </cell>
          <cell r="P248">
            <v>6000</v>
          </cell>
          <cell r="Q248">
            <v>5985</v>
          </cell>
          <cell r="R248">
            <v>8167</v>
          </cell>
          <cell r="S248">
            <v>8550</v>
          </cell>
          <cell r="T248">
            <v>-2077</v>
          </cell>
          <cell r="U248">
            <v>-2077</v>
          </cell>
          <cell r="V248">
            <v>0</v>
          </cell>
          <cell r="W248">
            <v>0</v>
          </cell>
          <cell r="X248">
            <v>10244</v>
          </cell>
          <cell r="Y248">
            <v>2203.39</v>
          </cell>
          <cell r="Z248">
            <v>2160.89</v>
          </cell>
          <cell r="AA248">
            <v>2140.09</v>
          </cell>
          <cell r="AB248">
            <v>6504.37</v>
          </cell>
          <cell r="AC248">
            <v>9106.1179999999986</v>
          </cell>
          <cell r="AD248">
            <v>1000</v>
          </cell>
        </row>
        <row r="249">
          <cell r="A249">
            <v>10011212</v>
          </cell>
          <cell r="B249" t="str">
            <v>AV         0.50  R</v>
          </cell>
          <cell r="C249" t="str">
            <v>MSEW-Blore</v>
          </cell>
          <cell r="E249">
            <v>1.4</v>
          </cell>
          <cell r="F249">
            <v>1.39</v>
          </cell>
          <cell r="G249" t="str">
            <v>mtrs</v>
          </cell>
          <cell r="H249">
            <v>500</v>
          </cell>
          <cell r="I249" t="e">
            <v>#N/A</v>
          </cell>
          <cell r="J249">
            <v>934</v>
          </cell>
          <cell r="K249">
            <v>12000</v>
          </cell>
          <cell r="L249">
            <v>12934</v>
          </cell>
          <cell r="M249">
            <v>2100</v>
          </cell>
          <cell r="N249">
            <v>2500</v>
          </cell>
          <cell r="O249">
            <v>0</v>
          </cell>
          <cell r="P249">
            <v>2500</v>
          </cell>
          <cell r="Q249">
            <v>2210.6</v>
          </cell>
          <cell r="R249">
            <v>13223.4</v>
          </cell>
          <cell r="S249">
            <v>3158</v>
          </cell>
          <cell r="T249">
            <v>-4361</v>
          </cell>
          <cell r="U249">
            <v>-4361</v>
          </cell>
          <cell r="V249">
            <v>0</v>
          </cell>
          <cell r="W249">
            <v>0</v>
          </cell>
          <cell r="X249">
            <v>17584.400000000001</v>
          </cell>
          <cell r="Y249">
            <v>7558.78</v>
          </cell>
          <cell r="Z249">
            <v>7558.78</v>
          </cell>
          <cell r="AA249">
            <v>7558.78</v>
          </cell>
          <cell r="AB249">
            <v>22676.34</v>
          </cell>
          <cell r="AC249">
            <v>31746.875999999997</v>
          </cell>
          <cell r="AD249">
            <v>1000</v>
          </cell>
        </row>
        <row r="250">
          <cell r="A250">
            <v>10011215</v>
          </cell>
          <cell r="B250" t="str">
            <v>AV        00.50  R -W</v>
          </cell>
          <cell r="C250" t="str">
            <v>MSEW-Blore</v>
          </cell>
          <cell r="E250">
            <v>1.41</v>
          </cell>
          <cell r="F250">
            <v>1.39</v>
          </cell>
          <cell r="G250" t="str">
            <v>mtrs</v>
          </cell>
          <cell r="H250">
            <v>500</v>
          </cell>
          <cell r="I250" t="e">
            <v>#N/A</v>
          </cell>
          <cell r="J250">
            <v>1339</v>
          </cell>
          <cell r="K250">
            <v>9500</v>
          </cell>
          <cell r="L250">
            <v>10839</v>
          </cell>
          <cell r="M250">
            <v>7000</v>
          </cell>
          <cell r="N250">
            <v>7000</v>
          </cell>
          <cell r="O250">
            <v>0</v>
          </cell>
          <cell r="P250">
            <v>7000</v>
          </cell>
          <cell r="Q250">
            <v>7629.4049999999988</v>
          </cell>
          <cell r="R250">
            <v>10209.595000000001</v>
          </cell>
          <cell r="S250">
            <v>10899.15</v>
          </cell>
          <cell r="T250">
            <v>-2477</v>
          </cell>
          <cell r="U250">
            <v>-2477</v>
          </cell>
          <cell r="V250">
            <v>0</v>
          </cell>
          <cell r="W250">
            <v>0</v>
          </cell>
          <cell r="X250">
            <v>12686.595000000001</v>
          </cell>
          <cell r="Y250">
            <v>3656.2</v>
          </cell>
          <cell r="Z250">
            <v>3352.7</v>
          </cell>
          <cell r="AA250">
            <v>2726.75</v>
          </cell>
          <cell r="AB250">
            <v>9735.65</v>
          </cell>
          <cell r="AC250">
            <v>13727.266499999998</v>
          </cell>
          <cell r="AD250">
            <v>1000</v>
          </cell>
        </row>
        <row r="251">
          <cell r="A251">
            <v>10011216</v>
          </cell>
          <cell r="B251" t="str">
            <v>AV        00.50  R -Y</v>
          </cell>
          <cell r="C251" t="str">
            <v>MSEW-Blore</v>
          </cell>
          <cell r="E251">
            <v>1.41</v>
          </cell>
          <cell r="F251">
            <v>1.39</v>
          </cell>
          <cell r="G251" t="str">
            <v>mtrs</v>
          </cell>
          <cell r="H251">
            <v>500</v>
          </cell>
          <cell r="I251" t="e">
            <v>#N/A</v>
          </cell>
          <cell r="J251">
            <v>1116</v>
          </cell>
          <cell r="K251">
            <v>11000</v>
          </cell>
          <cell r="L251">
            <v>12116</v>
          </cell>
          <cell r="M251">
            <v>3850</v>
          </cell>
          <cell r="N251">
            <v>4000</v>
          </cell>
          <cell r="O251">
            <v>0</v>
          </cell>
          <cell r="P251">
            <v>4000</v>
          </cell>
          <cell r="Q251">
            <v>6596.24</v>
          </cell>
          <cell r="R251">
            <v>9519.76</v>
          </cell>
          <cell r="S251">
            <v>9423.2000000000007</v>
          </cell>
          <cell r="T251">
            <v>129</v>
          </cell>
          <cell r="U251">
            <v>2955.9600000000009</v>
          </cell>
          <cell r="V251">
            <v>-6563.7999999999993</v>
          </cell>
          <cell r="W251">
            <v>0</v>
          </cell>
          <cell r="X251">
            <v>6563.7999999999993</v>
          </cell>
          <cell r="Y251">
            <v>2215.59</v>
          </cell>
          <cell r="Z251">
            <v>2109.59</v>
          </cell>
          <cell r="AA251">
            <v>1977.09</v>
          </cell>
          <cell r="AB251">
            <v>6302.27</v>
          </cell>
          <cell r="AC251">
            <v>8886.2006999999994</v>
          </cell>
          <cell r="AD251">
            <v>1000</v>
          </cell>
        </row>
        <row r="252">
          <cell r="A252">
            <v>10011313</v>
          </cell>
          <cell r="B252" t="str">
            <v>AV        00.50  Sb</v>
          </cell>
          <cell r="C252" t="str">
            <v>MSEW-Blore</v>
          </cell>
          <cell r="E252">
            <v>1.41</v>
          </cell>
          <cell r="F252">
            <v>1.39</v>
          </cell>
          <cell r="G252" t="str">
            <v>mtrs</v>
          </cell>
          <cell r="H252">
            <v>500</v>
          </cell>
          <cell r="I252" t="e">
            <v>#N/A</v>
          </cell>
          <cell r="J252">
            <v>268</v>
          </cell>
          <cell r="K252">
            <v>1500</v>
          </cell>
          <cell r="L252">
            <v>1768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239.29499999999999</v>
          </cell>
          <cell r="R252">
            <v>1528.7049999999999</v>
          </cell>
          <cell r="S252">
            <v>341.85</v>
          </cell>
          <cell r="T252">
            <v>40</v>
          </cell>
          <cell r="U252">
            <v>142.55500000000004</v>
          </cell>
          <cell r="V252">
            <v>-1386.1499999999999</v>
          </cell>
          <cell r="W252">
            <v>0</v>
          </cell>
          <cell r="X252">
            <v>1386.1499999999999</v>
          </cell>
          <cell r="Y252">
            <v>220.6</v>
          </cell>
          <cell r="Z252">
            <v>126.1</v>
          </cell>
          <cell r="AA252">
            <v>4.8499999999999996</v>
          </cell>
          <cell r="AB252">
            <v>351.55</v>
          </cell>
          <cell r="AC252">
            <v>495.68549999999999</v>
          </cell>
          <cell r="AD252">
            <v>1000</v>
          </cell>
        </row>
        <row r="253">
          <cell r="A253">
            <v>10011400</v>
          </cell>
          <cell r="B253" t="str">
            <v>AV        00.50  V -B</v>
          </cell>
          <cell r="C253" t="str">
            <v>MSEW-Blore</v>
          </cell>
          <cell r="E253">
            <v>1.29</v>
          </cell>
          <cell r="F253">
            <v>1.39</v>
          </cell>
          <cell r="G253" t="str">
            <v>mtrs</v>
          </cell>
          <cell r="H253">
            <v>500</v>
          </cell>
          <cell r="I253" t="e">
            <v>#N/A</v>
          </cell>
          <cell r="J253">
            <v>806</v>
          </cell>
          <cell r="K253">
            <v>2500</v>
          </cell>
          <cell r="L253">
            <v>3306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346.5</v>
          </cell>
          <cell r="R253">
            <v>2959.5</v>
          </cell>
          <cell r="S253">
            <v>495.00000000000006</v>
          </cell>
          <cell r="T253">
            <v>-430</v>
          </cell>
          <cell r="U253">
            <v>-430</v>
          </cell>
          <cell r="V253">
            <v>0</v>
          </cell>
          <cell r="W253">
            <v>0</v>
          </cell>
          <cell r="X253">
            <v>3389.5</v>
          </cell>
          <cell r="Y253">
            <v>146.30000000000001</v>
          </cell>
          <cell r="Z253">
            <v>146.30000000000001</v>
          </cell>
          <cell r="AA253">
            <v>146.30000000000001</v>
          </cell>
          <cell r="AB253">
            <v>438.90000000000003</v>
          </cell>
          <cell r="AC253">
            <v>566.18100000000004</v>
          </cell>
          <cell r="AD253">
            <v>1000</v>
          </cell>
        </row>
        <row r="254">
          <cell r="A254">
            <v>10011414</v>
          </cell>
          <cell r="B254" t="str">
            <v>AV        00.50  V</v>
          </cell>
          <cell r="C254" t="str">
            <v>MSEW-Blore</v>
          </cell>
          <cell r="E254">
            <v>1.39</v>
          </cell>
          <cell r="F254">
            <v>1.39</v>
          </cell>
          <cell r="G254" t="str">
            <v>mtrs</v>
          </cell>
          <cell r="H254">
            <v>500</v>
          </cell>
          <cell r="I254" t="e">
            <v>#N/A</v>
          </cell>
          <cell r="J254">
            <v>1070</v>
          </cell>
          <cell r="K254">
            <v>11000</v>
          </cell>
          <cell r="L254">
            <v>12070</v>
          </cell>
          <cell r="M254">
            <v>16800</v>
          </cell>
          <cell r="N254">
            <v>17000</v>
          </cell>
          <cell r="O254">
            <v>0</v>
          </cell>
          <cell r="P254">
            <v>17000</v>
          </cell>
          <cell r="Q254">
            <v>16488.940999999999</v>
          </cell>
          <cell r="R254">
            <v>12581.059000000001</v>
          </cell>
          <cell r="S254">
            <v>23555.63</v>
          </cell>
          <cell r="T254">
            <v>-6974</v>
          </cell>
          <cell r="U254">
            <v>-6974</v>
          </cell>
          <cell r="V254">
            <v>0</v>
          </cell>
          <cell r="W254">
            <v>0</v>
          </cell>
          <cell r="X254">
            <v>19555.059000000001</v>
          </cell>
          <cell r="Y254">
            <v>8720.42</v>
          </cell>
          <cell r="Z254">
            <v>8281.42</v>
          </cell>
          <cell r="AA254">
            <v>7870.42</v>
          </cell>
          <cell r="AB254">
            <v>24872.260000000002</v>
          </cell>
          <cell r="AC254">
            <v>34572.441400000003</v>
          </cell>
          <cell r="AD254">
            <v>1000</v>
          </cell>
        </row>
        <row r="255">
          <cell r="A255">
            <v>10011500</v>
          </cell>
          <cell r="B255" t="str">
            <v>AV        00.50  W -B</v>
          </cell>
          <cell r="C255" t="str">
            <v>MSEW-Blore</v>
          </cell>
          <cell r="E255">
            <v>1.39</v>
          </cell>
          <cell r="F255">
            <v>1.39</v>
          </cell>
          <cell r="G255" t="str">
            <v>mtrs</v>
          </cell>
          <cell r="H255">
            <v>500</v>
          </cell>
          <cell r="I255" t="e">
            <v>#N/A</v>
          </cell>
          <cell r="J255">
            <v>645</v>
          </cell>
          <cell r="K255">
            <v>2350</v>
          </cell>
          <cell r="L255">
            <v>2995</v>
          </cell>
          <cell r="M255">
            <v>1050</v>
          </cell>
          <cell r="N255">
            <v>1500</v>
          </cell>
          <cell r="O255">
            <v>0</v>
          </cell>
          <cell r="P255">
            <v>1500</v>
          </cell>
          <cell r="Q255">
            <v>956.09500000000003</v>
          </cell>
          <cell r="R255">
            <v>3538.9049999999997</v>
          </cell>
          <cell r="S255">
            <v>1365.8500000000001</v>
          </cell>
          <cell r="T255">
            <v>-259</v>
          </cell>
          <cell r="U255">
            <v>-259</v>
          </cell>
          <cell r="V255">
            <v>0</v>
          </cell>
          <cell r="W255">
            <v>0</v>
          </cell>
          <cell r="X255">
            <v>3797.9049999999997</v>
          </cell>
          <cell r="Y255">
            <v>655.19000000000005</v>
          </cell>
          <cell r="Z255">
            <v>456.19</v>
          </cell>
          <cell r="AA255">
            <v>207.44</v>
          </cell>
          <cell r="AB255">
            <v>1318.8200000000002</v>
          </cell>
          <cell r="AC255">
            <v>1833.1598000000001</v>
          </cell>
          <cell r="AD255">
            <v>1000</v>
          </cell>
        </row>
        <row r="256">
          <cell r="A256">
            <v>10011501</v>
          </cell>
          <cell r="B256" t="str">
            <v>AV        00.50  W -Br</v>
          </cell>
          <cell r="C256" t="str">
            <v>MSEW-Blore</v>
          </cell>
          <cell r="E256">
            <v>1.36</v>
          </cell>
          <cell r="F256">
            <v>1.39</v>
          </cell>
          <cell r="G256" t="str">
            <v>mtrs</v>
          </cell>
          <cell r="H256">
            <v>500</v>
          </cell>
          <cell r="I256" t="e">
            <v>#N/A</v>
          </cell>
          <cell r="J256">
            <v>1048</v>
          </cell>
          <cell r="K256">
            <v>625</v>
          </cell>
          <cell r="L256">
            <v>1673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530.77499999999998</v>
          </cell>
          <cell r="R256">
            <v>1142.2249999999999</v>
          </cell>
          <cell r="S256">
            <v>758.25</v>
          </cell>
          <cell r="T256">
            <v>24</v>
          </cell>
          <cell r="U256">
            <v>251.47500000000002</v>
          </cell>
          <cell r="V256">
            <v>-890.74999999999989</v>
          </cell>
          <cell r="W256">
            <v>0</v>
          </cell>
          <cell r="X256">
            <v>890.74999999999989</v>
          </cell>
          <cell r="Y256">
            <v>462.88</v>
          </cell>
          <cell r="Z256">
            <v>263.88</v>
          </cell>
          <cell r="AA256">
            <v>15.13</v>
          </cell>
          <cell r="AB256">
            <v>741.89</v>
          </cell>
          <cell r="AC256">
            <v>1008.9704</v>
          </cell>
          <cell r="AD256">
            <v>1000</v>
          </cell>
        </row>
        <row r="257">
          <cell r="A257">
            <v>10011504</v>
          </cell>
          <cell r="B257" t="str">
            <v>AV        00.50  W -G</v>
          </cell>
          <cell r="C257" t="str">
            <v>MSEW-Blore</v>
          </cell>
          <cell r="E257">
            <v>1.41</v>
          </cell>
          <cell r="F257">
            <v>1.39</v>
          </cell>
          <cell r="G257" t="str">
            <v>mtrs</v>
          </cell>
          <cell r="H257">
            <v>500</v>
          </cell>
          <cell r="I257" t="e">
            <v>#N/A</v>
          </cell>
          <cell r="J257">
            <v>861</v>
          </cell>
          <cell r="K257">
            <v>5500</v>
          </cell>
          <cell r="L257">
            <v>6361</v>
          </cell>
          <cell r="M257">
            <v>4900</v>
          </cell>
          <cell r="N257">
            <v>5000</v>
          </cell>
          <cell r="O257">
            <v>0</v>
          </cell>
          <cell r="P257">
            <v>5000</v>
          </cell>
          <cell r="Q257">
            <v>4805.99</v>
          </cell>
          <cell r="R257">
            <v>6555.01</v>
          </cell>
          <cell r="S257">
            <v>6865.7</v>
          </cell>
          <cell r="T257">
            <v>-2154</v>
          </cell>
          <cell r="U257">
            <v>-2154</v>
          </cell>
          <cell r="V257">
            <v>0</v>
          </cell>
          <cell r="W257">
            <v>0</v>
          </cell>
          <cell r="X257">
            <v>8709.01</v>
          </cell>
          <cell r="Y257">
            <v>2399.3000000000002</v>
          </cell>
          <cell r="Z257">
            <v>1999.3</v>
          </cell>
          <cell r="AA257">
            <v>1499.3</v>
          </cell>
          <cell r="AB257">
            <v>5897.9000000000005</v>
          </cell>
          <cell r="AC257">
            <v>8316.0390000000007</v>
          </cell>
          <cell r="AD257">
            <v>1000</v>
          </cell>
        </row>
        <row r="258">
          <cell r="A258">
            <v>10011507</v>
          </cell>
          <cell r="B258" t="str">
            <v>AV        00.50  W -L</v>
          </cell>
          <cell r="C258" t="str">
            <v>MSEW-Blore</v>
          </cell>
          <cell r="E258">
            <v>1.37</v>
          </cell>
          <cell r="F258">
            <v>1.39</v>
          </cell>
          <cell r="G258" t="str">
            <v>mtrs</v>
          </cell>
          <cell r="H258">
            <v>500</v>
          </cell>
          <cell r="I258" t="e">
            <v>#N/A</v>
          </cell>
          <cell r="J258">
            <v>1525</v>
          </cell>
          <cell r="K258">
            <v>3500</v>
          </cell>
          <cell r="L258">
            <v>5025</v>
          </cell>
          <cell r="M258">
            <v>350</v>
          </cell>
          <cell r="N258">
            <v>500</v>
          </cell>
          <cell r="O258">
            <v>0</v>
          </cell>
          <cell r="P258">
            <v>500</v>
          </cell>
          <cell r="Q258">
            <v>604.97500000000002</v>
          </cell>
          <cell r="R258">
            <v>4920.0249999999996</v>
          </cell>
          <cell r="S258">
            <v>864.25000000000011</v>
          </cell>
          <cell r="T258">
            <v>-15</v>
          </cell>
          <cell r="U258">
            <v>-15</v>
          </cell>
          <cell r="V258">
            <v>0</v>
          </cell>
          <cell r="W258">
            <v>0</v>
          </cell>
          <cell r="X258">
            <v>4935.0249999999996</v>
          </cell>
          <cell r="Y258">
            <v>467.56</v>
          </cell>
          <cell r="Z258">
            <v>266.56</v>
          </cell>
          <cell r="AA258">
            <v>15.31</v>
          </cell>
          <cell r="AB258">
            <v>749.43</v>
          </cell>
          <cell r="AC258">
            <v>1026.7191</v>
          </cell>
          <cell r="AD258">
            <v>1000</v>
          </cell>
        </row>
        <row r="259">
          <cell r="A259">
            <v>10011510</v>
          </cell>
          <cell r="B259" t="str">
            <v>AV        00.50  W -O</v>
          </cell>
          <cell r="C259" t="str">
            <v>MSEW-Blore</v>
          </cell>
          <cell r="E259">
            <v>1.38</v>
          </cell>
          <cell r="F259">
            <v>1.39</v>
          </cell>
          <cell r="G259" t="str">
            <v>mtrs</v>
          </cell>
          <cell r="H259">
            <v>500</v>
          </cell>
          <cell r="I259" t="e">
            <v>#N/A</v>
          </cell>
          <cell r="J259">
            <v>520</v>
          </cell>
          <cell r="K259">
            <v>1000</v>
          </cell>
          <cell r="L259">
            <v>1520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499.48500000000001</v>
          </cell>
          <cell r="R259">
            <v>1020.515</v>
          </cell>
          <cell r="S259">
            <v>713.55000000000007</v>
          </cell>
          <cell r="T259">
            <v>84</v>
          </cell>
          <cell r="U259">
            <v>298.06500000000005</v>
          </cell>
          <cell r="V259">
            <v>-722.44999999999993</v>
          </cell>
          <cell r="W259">
            <v>0</v>
          </cell>
          <cell r="X259">
            <v>722.44999999999993</v>
          </cell>
          <cell r="Y259">
            <v>462.3</v>
          </cell>
          <cell r="Z259">
            <v>261.3</v>
          </cell>
          <cell r="AA259">
            <v>10.050000000000001</v>
          </cell>
          <cell r="AB259">
            <v>733.65</v>
          </cell>
          <cell r="AC259">
            <v>1012.4369999999999</v>
          </cell>
          <cell r="AD259">
            <v>1000</v>
          </cell>
        </row>
        <row r="260">
          <cell r="A260">
            <v>10011511</v>
          </cell>
          <cell r="B260" t="str">
            <v>AV        00.50  W -P</v>
          </cell>
          <cell r="C260" t="str">
            <v>MSEW-Blore</v>
          </cell>
          <cell r="E260">
            <v>1.39</v>
          </cell>
          <cell r="F260">
            <v>1.39</v>
          </cell>
          <cell r="G260" t="str">
            <v>mtrs</v>
          </cell>
          <cell r="H260">
            <v>500</v>
          </cell>
          <cell r="I260" t="e">
            <v>#N/A</v>
          </cell>
          <cell r="J260">
            <v>460</v>
          </cell>
          <cell r="K260">
            <v>2000</v>
          </cell>
          <cell r="L260">
            <v>2460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487.83</v>
          </cell>
          <cell r="R260">
            <v>1972.17</v>
          </cell>
          <cell r="S260">
            <v>696.9</v>
          </cell>
          <cell r="T260">
            <v>-13</v>
          </cell>
          <cell r="U260">
            <v>-13</v>
          </cell>
          <cell r="V260">
            <v>0</v>
          </cell>
          <cell r="W260">
            <v>0</v>
          </cell>
          <cell r="X260">
            <v>1985.17</v>
          </cell>
          <cell r="Y260">
            <v>440.08</v>
          </cell>
          <cell r="Z260">
            <v>239.58</v>
          </cell>
          <cell r="AA260">
            <v>16.78</v>
          </cell>
          <cell r="AB260">
            <v>696.43999999999994</v>
          </cell>
          <cell r="AC260">
            <v>968.05159999999989</v>
          </cell>
          <cell r="AD260">
            <v>1000</v>
          </cell>
        </row>
        <row r="261">
          <cell r="A261">
            <v>10011512</v>
          </cell>
          <cell r="B261" t="str">
            <v>AV        00.50  W -R</v>
          </cell>
          <cell r="C261" t="str">
            <v>MSEW-Blore</v>
          </cell>
          <cell r="E261">
            <v>1.39</v>
          </cell>
          <cell r="F261">
            <v>1.39</v>
          </cell>
          <cell r="G261" t="str">
            <v>mtrs</v>
          </cell>
          <cell r="H261">
            <v>500</v>
          </cell>
          <cell r="I261" t="e">
            <v>#N/A</v>
          </cell>
          <cell r="J261">
            <v>2947</v>
          </cell>
          <cell r="K261">
            <v>1500</v>
          </cell>
          <cell r="L261">
            <v>4447</v>
          </cell>
          <cell r="M261">
            <v>2800</v>
          </cell>
          <cell r="N261">
            <v>3000</v>
          </cell>
          <cell r="O261">
            <v>0</v>
          </cell>
          <cell r="P261">
            <v>3000</v>
          </cell>
          <cell r="Q261">
            <v>2913.9249999999997</v>
          </cell>
          <cell r="R261">
            <v>4533.0750000000007</v>
          </cell>
          <cell r="S261">
            <v>4162.75</v>
          </cell>
          <cell r="T261">
            <v>-2281</v>
          </cell>
          <cell r="U261">
            <v>-2281</v>
          </cell>
          <cell r="V261">
            <v>0</v>
          </cell>
          <cell r="W261">
            <v>0</v>
          </cell>
          <cell r="X261">
            <v>6814.0750000000007</v>
          </cell>
          <cell r="Y261">
            <v>839.93</v>
          </cell>
          <cell r="Z261">
            <v>839.93</v>
          </cell>
          <cell r="AA261">
            <v>839.93</v>
          </cell>
          <cell r="AB261">
            <v>2519.79</v>
          </cell>
          <cell r="AC261">
            <v>3502.5080999999996</v>
          </cell>
          <cell r="AD261">
            <v>1000</v>
          </cell>
        </row>
        <row r="262">
          <cell r="A262">
            <v>10011514</v>
          </cell>
          <cell r="B262" t="str">
            <v>AV        00.50  W -V</v>
          </cell>
          <cell r="C262" t="str">
            <v>MSEW-Blore</v>
          </cell>
          <cell r="E262">
            <v>1.3</v>
          </cell>
          <cell r="F262">
            <v>1.39</v>
          </cell>
          <cell r="G262" t="str">
            <v>mtrs</v>
          </cell>
          <cell r="H262">
            <v>500</v>
          </cell>
          <cell r="I262" t="e">
            <v>#N/A</v>
          </cell>
          <cell r="J262">
            <v>42</v>
          </cell>
          <cell r="K262">
            <v>7000</v>
          </cell>
          <cell r="L262">
            <v>7042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286.93</v>
          </cell>
          <cell r="R262">
            <v>6755.07</v>
          </cell>
          <cell r="S262">
            <v>409.90000000000003</v>
          </cell>
          <cell r="T262">
            <v>-172</v>
          </cell>
          <cell r="U262">
            <v>-172</v>
          </cell>
          <cell r="V262">
            <v>0</v>
          </cell>
          <cell r="W262">
            <v>0</v>
          </cell>
          <cell r="X262">
            <v>6927.07</v>
          </cell>
          <cell r="Y262">
            <v>121.71</v>
          </cell>
          <cell r="Z262">
            <v>121.71</v>
          </cell>
          <cell r="AA262">
            <v>121.71</v>
          </cell>
          <cell r="AB262">
            <v>365.13</v>
          </cell>
          <cell r="AC262">
            <v>474.66899999999998</v>
          </cell>
          <cell r="AD262">
            <v>1000</v>
          </cell>
        </row>
        <row r="263">
          <cell r="A263">
            <v>10011515</v>
          </cell>
          <cell r="B263" t="str">
            <v>AV        00.50  W</v>
          </cell>
          <cell r="C263" t="str">
            <v>MSEW-Blore</v>
          </cell>
          <cell r="E263">
            <v>1.4</v>
          </cell>
          <cell r="F263">
            <v>1.39</v>
          </cell>
          <cell r="G263" t="str">
            <v>mtrs</v>
          </cell>
          <cell r="H263">
            <v>500</v>
          </cell>
          <cell r="I263" t="e">
            <v>#N/A</v>
          </cell>
          <cell r="J263">
            <v>1130</v>
          </cell>
          <cell r="K263">
            <v>10000</v>
          </cell>
          <cell r="L263">
            <v>11130</v>
          </cell>
          <cell r="M263">
            <v>42000</v>
          </cell>
          <cell r="N263">
            <v>42000</v>
          </cell>
          <cell r="O263">
            <v>0</v>
          </cell>
          <cell r="P263">
            <v>42000</v>
          </cell>
          <cell r="Q263">
            <v>60217.64</v>
          </cell>
          <cell r="R263">
            <v>-7087.6399999999994</v>
          </cell>
          <cell r="S263">
            <v>86025.200000000012</v>
          </cell>
          <cell r="T263">
            <v>-16987</v>
          </cell>
          <cell r="U263">
            <v>-16987</v>
          </cell>
          <cell r="V263">
            <v>0</v>
          </cell>
          <cell r="W263">
            <v>0</v>
          </cell>
          <cell r="X263">
            <v>9899.36</v>
          </cell>
          <cell r="Y263">
            <v>20122.38</v>
          </cell>
          <cell r="Z263">
            <v>19062.13</v>
          </cell>
          <cell r="AA263">
            <v>18031.55</v>
          </cell>
          <cell r="AB263">
            <v>57216.06</v>
          </cell>
          <cell r="AC263">
            <v>80102.483999999997</v>
          </cell>
          <cell r="AD263">
            <v>1000</v>
          </cell>
        </row>
        <row r="264">
          <cell r="A264">
            <v>10011516</v>
          </cell>
          <cell r="B264" t="str">
            <v>AV        00.50  W -Y</v>
          </cell>
          <cell r="C264" t="str">
            <v>MSEW-Blore</v>
          </cell>
          <cell r="E264">
            <v>1.39</v>
          </cell>
          <cell r="F264">
            <v>1.39</v>
          </cell>
          <cell r="G264" t="str">
            <v>mtrs</v>
          </cell>
          <cell r="H264">
            <v>500</v>
          </cell>
          <cell r="I264" t="e">
            <v>#N/A</v>
          </cell>
          <cell r="J264">
            <v>708</v>
          </cell>
          <cell r="K264">
            <v>2438</v>
          </cell>
          <cell r="L264">
            <v>3146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295.39999999999998</v>
          </cell>
          <cell r="R264">
            <v>2850.6</v>
          </cell>
          <cell r="S264">
            <v>422</v>
          </cell>
          <cell r="T264">
            <v>-18</v>
          </cell>
          <cell r="U264">
            <v>-18</v>
          </cell>
          <cell r="V264">
            <v>0</v>
          </cell>
          <cell r="W264">
            <v>0</v>
          </cell>
          <cell r="X264">
            <v>2868.6</v>
          </cell>
          <cell r="Y264">
            <v>212.7</v>
          </cell>
          <cell r="Z264">
            <v>212.7</v>
          </cell>
          <cell r="AA264">
            <v>212.7</v>
          </cell>
          <cell r="AB264">
            <v>638.09999999999991</v>
          </cell>
          <cell r="AC264">
            <v>886.95899999999983</v>
          </cell>
          <cell r="AD264">
            <v>1000</v>
          </cell>
        </row>
        <row r="265">
          <cell r="A265">
            <v>10011600</v>
          </cell>
          <cell r="B265" t="str">
            <v>AV        00.50  Y -B</v>
          </cell>
          <cell r="C265" t="str">
            <v>MSEW-Blore</v>
          </cell>
          <cell r="E265">
            <v>1.4</v>
          </cell>
          <cell r="F265">
            <v>1.39</v>
          </cell>
          <cell r="G265" t="str">
            <v>mtrs</v>
          </cell>
          <cell r="H265">
            <v>500</v>
          </cell>
          <cell r="I265" t="e">
            <v>#N/A</v>
          </cell>
          <cell r="J265">
            <v>1462</v>
          </cell>
          <cell r="K265">
            <v>3000</v>
          </cell>
          <cell r="L265">
            <v>4462</v>
          </cell>
          <cell r="M265">
            <v>4200</v>
          </cell>
          <cell r="N265">
            <v>4500</v>
          </cell>
          <cell r="O265">
            <v>0</v>
          </cell>
          <cell r="P265">
            <v>4500</v>
          </cell>
          <cell r="Q265">
            <v>4009.04</v>
          </cell>
          <cell r="R265">
            <v>4952.96</v>
          </cell>
          <cell r="S265">
            <v>5727.2000000000007</v>
          </cell>
          <cell r="T265">
            <v>-2069</v>
          </cell>
          <cell r="U265">
            <v>-2069</v>
          </cell>
          <cell r="V265">
            <v>0</v>
          </cell>
          <cell r="W265">
            <v>0</v>
          </cell>
          <cell r="X265">
            <v>7021.96</v>
          </cell>
          <cell r="Y265">
            <v>1569.46</v>
          </cell>
          <cell r="Z265">
            <v>1517.46</v>
          </cell>
          <cell r="AA265">
            <v>1452.46</v>
          </cell>
          <cell r="AB265">
            <v>4539.38</v>
          </cell>
          <cell r="AC265">
            <v>6355.1319999999996</v>
          </cell>
          <cell r="AD265">
            <v>1000</v>
          </cell>
        </row>
        <row r="266">
          <cell r="A266">
            <v>10011601</v>
          </cell>
          <cell r="B266" t="str">
            <v>AV        00.50  Y -Br</v>
          </cell>
          <cell r="C266" t="str">
            <v>MSEW-Blore</v>
          </cell>
          <cell r="E266">
            <v>1.4</v>
          </cell>
          <cell r="F266">
            <v>1.39</v>
          </cell>
          <cell r="G266" t="str">
            <v>mtrs</v>
          </cell>
          <cell r="H266">
            <v>500</v>
          </cell>
          <cell r="I266" t="e">
            <v>#N/A</v>
          </cell>
          <cell r="J266">
            <v>241</v>
          </cell>
          <cell r="K266">
            <v>1500</v>
          </cell>
          <cell r="L266">
            <v>1741</v>
          </cell>
          <cell r="M266">
            <v>5950</v>
          </cell>
          <cell r="N266">
            <v>6000</v>
          </cell>
          <cell r="O266">
            <v>0</v>
          </cell>
          <cell r="P266">
            <v>6000</v>
          </cell>
          <cell r="Q266">
            <v>6393.3309999999992</v>
          </cell>
          <cell r="R266">
            <v>1347.6690000000008</v>
          </cell>
          <cell r="S266">
            <v>9133.33</v>
          </cell>
          <cell r="T266">
            <v>-1824</v>
          </cell>
          <cell r="U266">
            <v>-1824</v>
          </cell>
          <cell r="V266">
            <v>0</v>
          </cell>
          <cell r="W266">
            <v>0</v>
          </cell>
          <cell r="X266">
            <v>3171.6690000000008</v>
          </cell>
          <cell r="Y266">
            <v>2309.5300000000002</v>
          </cell>
          <cell r="Z266">
            <v>2309.5300000000002</v>
          </cell>
          <cell r="AA266">
            <v>2309.5300000000002</v>
          </cell>
          <cell r="AB266">
            <v>6928.59</v>
          </cell>
          <cell r="AC266">
            <v>9700.0259999999998</v>
          </cell>
          <cell r="AD266">
            <v>1000</v>
          </cell>
        </row>
        <row r="267">
          <cell r="A267">
            <v>10011607</v>
          </cell>
          <cell r="B267" t="str">
            <v>AV        00.50  Y -L</v>
          </cell>
          <cell r="C267" t="str">
            <v>MSEW-Blore</v>
          </cell>
          <cell r="E267">
            <v>1.4</v>
          </cell>
          <cell r="F267">
            <v>1.39</v>
          </cell>
          <cell r="G267" t="str">
            <v>mtrs</v>
          </cell>
          <cell r="H267">
            <v>500</v>
          </cell>
          <cell r="I267" t="e">
            <v>#N/A</v>
          </cell>
          <cell r="J267">
            <v>58</v>
          </cell>
          <cell r="K267">
            <v>0</v>
          </cell>
          <cell r="L267">
            <v>58</v>
          </cell>
          <cell r="M267">
            <v>350</v>
          </cell>
          <cell r="N267">
            <v>500</v>
          </cell>
          <cell r="O267">
            <v>0</v>
          </cell>
          <cell r="P267">
            <v>500</v>
          </cell>
          <cell r="Q267">
            <v>438.48</v>
          </cell>
          <cell r="R267">
            <v>119.51999999999998</v>
          </cell>
          <cell r="S267">
            <v>626.40000000000009</v>
          </cell>
          <cell r="T267">
            <v>63</v>
          </cell>
          <cell r="U267">
            <v>250.92000000000007</v>
          </cell>
          <cell r="V267">
            <v>131.40000000000009</v>
          </cell>
          <cell r="W267">
            <v>500</v>
          </cell>
          <cell r="X267">
            <v>368.59999999999991</v>
          </cell>
          <cell r="Y267">
            <v>391.4</v>
          </cell>
          <cell r="Z267">
            <v>244.4</v>
          </cell>
          <cell r="AA267">
            <v>9.4</v>
          </cell>
          <cell r="AB267">
            <v>645.19999999999993</v>
          </cell>
          <cell r="AC267">
            <v>903.27999999999986</v>
          </cell>
          <cell r="AD267">
            <v>1000</v>
          </cell>
        </row>
        <row r="268">
          <cell r="A268">
            <v>10011612</v>
          </cell>
          <cell r="B268" t="str">
            <v>AV        00.50  Y -R</v>
          </cell>
          <cell r="C268" t="str">
            <v>MSEW-Blore</v>
          </cell>
          <cell r="E268">
            <v>1.38</v>
          </cell>
          <cell r="F268">
            <v>1.39</v>
          </cell>
          <cell r="G268" t="str">
            <v>mtrs</v>
          </cell>
          <cell r="H268">
            <v>500</v>
          </cell>
          <cell r="I268" t="e">
            <v>#N/A</v>
          </cell>
          <cell r="J268">
            <v>1006</v>
          </cell>
          <cell r="K268">
            <v>4323</v>
          </cell>
          <cell r="L268">
            <v>5329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205.8</v>
          </cell>
          <cell r="R268">
            <v>5123.2</v>
          </cell>
          <cell r="S268">
            <v>294.00000000000006</v>
          </cell>
          <cell r="T268">
            <v>-174</v>
          </cell>
          <cell r="U268">
            <v>-174</v>
          </cell>
          <cell r="V268">
            <v>0</v>
          </cell>
          <cell r="W268">
            <v>0</v>
          </cell>
          <cell r="X268">
            <v>5297.2</v>
          </cell>
          <cell r="Y268">
            <v>147</v>
          </cell>
          <cell r="Z268">
            <v>147</v>
          </cell>
          <cell r="AA268">
            <v>147</v>
          </cell>
          <cell r="AB268">
            <v>441</v>
          </cell>
          <cell r="AC268">
            <v>608.57999999999993</v>
          </cell>
          <cell r="AD268">
            <v>1000</v>
          </cell>
        </row>
        <row r="269">
          <cell r="A269">
            <v>10011615</v>
          </cell>
          <cell r="B269" t="str">
            <v>AV        00.50  Y -W</v>
          </cell>
          <cell r="C269" t="str">
            <v>MSEW-Blore</v>
          </cell>
          <cell r="E269">
            <v>1.41</v>
          </cell>
          <cell r="F269">
            <v>1.39</v>
          </cell>
          <cell r="G269" t="str">
            <v>mtrs</v>
          </cell>
          <cell r="H269">
            <v>500</v>
          </cell>
          <cell r="I269" t="e">
            <v>#N/A</v>
          </cell>
          <cell r="J269">
            <v>1174</v>
          </cell>
          <cell r="K269">
            <v>5500</v>
          </cell>
          <cell r="L269">
            <v>6674</v>
          </cell>
          <cell r="M269">
            <v>4550</v>
          </cell>
          <cell r="N269">
            <v>5000</v>
          </cell>
          <cell r="O269">
            <v>0</v>
          </cell>
          <cell r="P269">
            <v>5000</v>
          </cell>
          <cell r="Q269">
            <v>4719.6449999999995</v>
          </cell>
          <cell r="R269">
            <v>6954.3550000000005</v>
          </cell>
          <cell r="S269">
            <v>6742.3499999999995</v>
          </cell>
          <cell r="T269">
            <v>-1776</v>
          </cell>
          <cell r="U269">
            <v>-1776</v>
          </cell>
          <cell r="V269">
            <v>0</v>
          </cell>
          <cell r="W269">
            <v>0</v>
          </cell>
          <cell r="X269">
            <v>8730.3549999999996</v>
          </cell>
          <cell r="Y269">
            <v>1450.24</v>
          </cell>
          <cell r="Z269">
            <v>1450.24</v>
          </cell>
          <cell r="AA269">
            <v>1450.24</v>
          </cell>
          <cell r="AB269">
            <v>4350.72</v>
          </cell>
          <cell r="AC269">
            <v>6134.5151999999998</v>
          </cell>
          <cell r="AD269">
            <v>1000</v>
          </cell>
        </row>
        <row r="270">
          <cell r="A270">
            <v>10011616</v>
          </cell>
          <cell r="B270" t="str">
            <v>AV        00.50  Y</v>
          </cell>
          <cell r="C270" t="str">
            <v>MSEW-Blore</v>
          </cell>
          <cell r="E270">
            <v>1.39</v>
          </cell>
          <cell r="F270">
            <v>1.39</v>
          </cell>
          <cell r="G270" t="str">
            <v>mtrs</v>
          </cell>
          <cell r="H270">
            <v>500</v>
          </cell>
          <cell r="I270" t="e">
            <v>#N/A</v>
          </cell>
          <cell r="J270">
            <v>1032</v>
          </cell>
          <cell r="K270">
            <v>11500</v>
          </cell>
          <cell r="L270">
            <v>12532</v>
          </cell>
          <cell r="M270">
            <v>21000</v>
          </cell>
          <cell r="N270">
            <v>21000</v>
          </cell>
          <cell r="O270">
            <v>0</v>
          </cell>
          <cell r="P270">
            <v>21000</v>
          </cell>
          <cell r="Q270">
            <v>20177.184999999998</v>
          </cell>
          <cell r="R270">
            <v>13354.815000000002</v>
          </cell>
          <cell r="S270">
            <v>28824.55</v>
          </cell>
          <cell r="T270">
            <v>-8601</v>
          </cell>
          <cell r="U270">
            <v>-8601</v>
          </cell>
          <cell r="V270">
            <v>0</v>
          </cell>
          <cell r="W270">
            <v>0</v>
          </cell>
          <cell r="X270">
            <v>21955.815000000002</v>
          </cell>
          <cell r="Y270">
            <v>9159.18</v>
          </cell>
          <cell r="Z270">
            <v>8768.93</v>
          </cell>
          <cell r="AA270">
            <v>8405.81</v>
          </cell>
          <cell r="AB270">
            <v>26333.919999999998</v>
          </cell>
          <cell r="AC270">
            <v>36604.148799999995</v>
          </cell>
          <cell r="AD270">
            <v>1000</v>
          </cell>
        </row>
        <row r="271">
          <cell r="A271">
            <v>10030000</v>
          </cell>
          <cell r="B271" t="str">
            <v>AVSS       0.50  B</v>
          </cell>
          <cell r="C271" t="str">
            <v>MSEW-Blore</v>
          </cell>
          <cell r="E271">
            <v>1.36</v>
          </cell>
          <cell r="F271">
            <v>1.35</v>
          </cell>
          <cell r="G271" t="str">
            <v>mtrs</v>
          </cell>
          <cell r="H271">
            <v>500</v>
          </cell>
          <cell r="I271" t="e">
            <v>#N/A</v>
          </cell>
          <cell r="J271">
            <v>0</v>
          </cell>
          <cell r="K271">
            <v>2000</v>
          </cell>
          <cell r="L271">
            <v>2000</v>
          </cell>
          <cell r="M271">
            <v>1400</v>
          </cell>
          <cell r="N271">
            <v>1500</v>
          </cell>
          <cell r="O271">
            <v>0</v>
          </cell>
          <cell r="P271">
            <v>1500</v>
          </cell>
          <cell r="Q271">
            <v>1986.425</v>
          </cell>
          <cell r="R271">
            <v>1513.575</v>
          </cell>
          <cell r="S271">
            <v>2837.75</v>
          </cell>
          <cell r="T271">
            <v>707</v>
          </cell>
          <cell r="U271">
            <v>1558.325</v>
          </cell>
          <cell r="V271">
            <v>44.75</v>
          </cell>
          <cell r="W271">
            <v>500</v>
          </cell>
          <cell r="X271">
            <v>455.25</v>
          </cell>
          <cell r="Y271">
            <v>1437</v>
          </cell>
          <cell r="Z271">
            <v>785.5</v>
          </cell>
          <cell r="AA271">
            <v>384.35</v>
          </cell>
          <cell r="AB271">
            <v>2606.85</v>
          </cell>
          <cell r="AC271">
            <v>3545.3160000000003</v>
          </cell>
          <cell r="AD271">
            <v>1000</v>
          </cell>
        </row>
        <row r="272">
          <cell r="A272">
            <v>10030007</v>
          </cell>
          <cell r="B272" t="str">
            <v>AVSS      00.50  B -L</v>
          </cell>
          <cell r="C272" t="str">
            <v>MSEW-Blore</v>
          </cell>
          <cell r="E272">
            <v>1.36</v>
          </cell>
          <cell r="F272">
            <v>1.35</v>
          </cell>
          <cell r="G272" t="str">
            <v>mtrs</v>
          </cell>
          <cell r="H272">
            <v>500</v>
          </cell>
          <cell r="I272" t="e">
            <v>#N/A</v>
          </cell>
          <cell r="J272">
            <v>693</v>
          </cell>
          <cell r="K272">
            <v>125</v>
          </cell>
          <cell r="L272">
            <v>818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449.4</v>
          </cell>
          <cell r="R272">
            <v>368.6</v>
          </cell>
          <cell r="S272">
            <v>642</v>
          </cell>
          <cell r="T272">
            <v>217</v>
          </cell>
          <cell r="U272">
            <v>409.6</v>
          </cell>
          <cell r="V272">
            <v>41</v>
          </cell>
          <cell r="W272">
            <v>500</v>
          </cell>
          <cell r="X272">
            <v>459</v>
          </cell>
          <cell r="Y272">
            <v>373.4</v>
          </cell>
          <cell r="Z272">
            <v>199.9</v>
          </cell>
          <cell r="AA272">
            <v>5.55</v>
          </cell>
          <cell r="AB272">
            <v>578.84999999999991</v>
          </cell>
          <cell r="AC272">
            <v>787.23599999999988</v>
          </cell>
          <cell r="AD272">
            <v>1000</v>
          </cell>
        </row>
        <row r="273">
          <cell r="A273">
            <v>10030012</v>
          </cell>
          <cell r="B273" t="str">
            <v>AVSS      00.50  B -R</v>
          </cell>
          <cell r="C273" t="str">
            <v>MSEW-Blore</v>
          </cell>
          <cell r="E273">
            <v>1.36</v>
          </cell>
          <cell r="F273">
            <v>1.35</v>
          </cell>
          <cell r="G273" t="str">
            <v>mtrs</v>
          </cell>
          <cell r="H273">
            <v>500</v>
          </cell>
          <cell r="I273" t="e">
            <v>#N/A</v>
          </cell>
          <cell r="J273">
            <v>151</v>
          </cell>
          <cell r="K273">
            <v>2000</v>
          </cell>
          <cell r="L273">
            <v>2151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441.52499999999998</v>
          </cell>
          <cell r="R273">
            <v>1709.4749999999999</v>
          </cell>
          <cell r="S273">
            <v>630.75</v>
          </cell>
          <cell r="T273">
            <v>213</v>
          </cell>
          <cell r="U273">
            <v>402.22500000000002</v>
          </cell>
          <cell r="V273">
            <v>-1307.25</v>
          </cell>
          <cell r="W273">
            <v>0</v>
          </cell>
          <cell r="X273">
            <v>1307.25</v>
          </cell>
          <cell r="Y273">
            <v>366.9</v>
          </cell>
          <cell r="Z273">
            <v>195.9</v>
          </cell>
          <cell r="AA273">
            <v>5.55</v>
          </cell>
          <cell r="AB273">
            <v>568.34999999999991</v>
          </cell>
          <cell r="AC273">
            <v>772.9559999999999</v>
          </cell>
          <cell r="AD273">
            <v>1000</v>
          </cell>
        </row>
        <row r="274">
          <cell r="A274">
            <v>10030015</v>
          </cell>
          <cell r="B274" t="str">
            <v>AVSS      00.50  B -W</v>
          </cell>
          <cell r="C274" t="str">
            <v>MSEW-Blore</v>
          </cell>
          <cell r="E274">
            <v>1.36</v>
          </cell>
          <cell r="F274">
            <v>1.35</v>
          </cell>
          <cell r="G274" t="str">
            <v>mtrs</v>
          </cell>
          <cell r="H274">
            <v>500</v>
          </cell>
          <cell r="I274" t="e">
            <v>#N/A</v>
          </cell>
          <cell r="J274">
            <v>131</v>
          </cell>
          <cell r="K274">
            <v>2000</v>
          </cell>
          <cell r="L274">
            <v>2131</v>
          </cell>
          <cell r="M274">
            <v>350</v>
          </cell>
          <cell r="N274">
            <v>500</v>
          </cell>
          <cell r="O274">
            <v>0</v>
          </cell>
          <cell r="P274">
            <v>500</v>
          </cell>
          <cell r="Q274">
            <v>635.25</v>
          </cell>
          <cell r="R274">
            <v>1995.75</v>
          </cell>
          <cell r="S274">
            <v>907.50000000000011</v>
          </cell>
          <cell r="T274">
            <v>359</v>
          </cell>
          <cell r="U274">
            <v>631.25</v>
          </cell>
          <cell r="V274">
            <v>-1364.5</v>
          </cell>
          <cell r="W274">
            <v>0</v>
          </cell>
          <cell r="X274">
            <v>1364.5</v>
          </cell>
          <cell r="Y274">
            <v>532</v>
          </cell>
          <cell r="Z274">
            <v>234.5</v>
          </cell>
          <cell r="AA274">
            <v>17.25</v>
          </cell>
          <cell r="AB274">
            <v>783.75</v>
          </cell>
          <cell r="AC274">
            <v>1065.9000000000001</v>
          </cell>
          <cell r="AD274">
            <v>1000</v>
          </cell>
        </row>
        <row r="275">
          <cell r="A275">
            <v>10030100</v>
          </cell>
          <cell r="B275" t="str">
            <v>AVSS      00.50  Br-B</v>
          </cell>
          <cell r="C275" t="str">
            <v>MSEW-Blore</v>
          </cell>
          <cell r="E275">
            <v>1.36</v>
          </cell>
          <cell r="F275">
            <v>1.35</v>
          </cell>
          <cell r="G275" t="str">
            <v>mtrs</v>
          </cell>
          <cell r="H275">
            <v>500</v>
          </cell>
          <cell r="I275" t="e">
            <v>#N/A</v>
          </cell>
          <cell r="J275">
            <v>68</v>
          </cell>
          <cell r="K275">
            <v>1500</v>
          </cell>
          <cell r="L275">
            <v>1568</v>
          </cell>
          <cell r="M275">
            <v>350</v>
          </cell>
          <cell r="N275">
            <v>500</v>
          </cell>
          <cell r="O275">
            <v>0</v>
          </cell>
          <cell r="P275">
            <v>500</v>
          </cell>
          <cell r="Q275">
            <v>558.95000000000005</v>
          </cell>
          <cell r="R275">
            <v>1509.05</v>
          </cell>
          <cell r="S275">
            <v>798.50000000000011</v>
          </cell>
          <cell r="T275">
            <v>320</v>
          </cell>
          <cell r="U275">
            <v>559.54999999999995</v>
          </cell>
          <cell r="V275">
            <v>-949.5</v>
          </cell>
          <cell r="W275">
            <v>0</v>
          </cell>
          <cell r="X275">
            <v>949.5</v>
          </cell>
          <cell r="Y275">
            <v>468.4</v>
          </cell>
          <cell r="Z275">
            <v>202.9</v>
          </cell>
          <cell r="AA275">
            <v>15.85</v>
          </cell>
          <cell r="AB275">
            <v>687.15</v>
          </cell>
          <cell r="AC275">
            <v>934.524</v>
          </cell>
          <cell r="AD275">
            <v>1000</v>
          </cell>
        </row>
        <row r="276">
          <cell r="A276">
            <v>10030101</v>
          </cell>
          <cell r="B276" t="str">
            <v>AVSS       00.50 Br</v>
          </cell>
          <cell r="C276" t="str">
            <v>MSEW-Blore</v>
          </cell>
          <cell r="E276">
            <v>1.38</v>
          </cell>
          <cell r="F276">
            <v>1.35</v>
          </cell>
          <cell r="G276" t="str">
            <v>mtrs</v>
          </cell>
          <cell r="H276">
            <v>500</v>
          </cell>
          <cell r="I276" t="e">
            <v>#N/A</v>
          </cell>
          <cell r="J276">
            <v>0</v>
          </cell>
          <cell r="K276">
            <v>500</v>
          </cell>
          <cell r="L276">
            <v>500</v>
          </cell>
          <cell r="M276">
            <v>3150</v>
          </cell>
          <cell r="N276">
            <v>3500</v>
          </cell>
          <cell r="O276">
            <v>0</v>
          </cell>
          <cell r="P276">
            <v>3500</v>
          </cell>
          <cell r="Q276">
            <v>3790.2059999999997</v>
          </cell>
          <cell r="R276">
            <v>209.79400000000032</v>
          </cell>
          <cell r="S276">
            <v>5414.58</v>
          </cell>
          <cell r="T276">
            <v>2247</v>
          </cell>
          <cell r="U276">
            <v>3871.3740000000003</v>
          </cell>
          <cell r="V276">
            <v>3661.58</v>
          </cell>
          <cell r="W276">
            <v>4000</v>
          </cell>
          <cell r="X276">
            <v>338.42000000000007</v>
          </cell>
          <cell r="Y276">
            <v>3205.95</v>
          </cell>
          <cell r="Z276">
            <v>1626.45</v>
          </cell>
          <cell r="AA276">
            <v>134.97999999999999</v>
          </cell>
          <cell r="AB276">
            <v>4967.3799999999992</v>
          </cell>
          <cell r="AC276">
            <v>6854.9843999999985</v>
          </cell>
          <cell r="AD276">
            <v>1000</v>
          </cell>
        </row>
        <row r="277">
          <cell r="A277">
            <v>10030104</v>
          </cell>
          <cell r="B277" t="str">
            <v>AVSS      00.50  Br-G</v>
          </cell>
          <cell r="C277" t="str">
            <v>MSEW-Blore</v>
          </cell>
          <cell r="E277">
            <v>1.38</v>
          </cell>
          <cell r="F277">
            <v>1.35</v>
          </cell>
          <cell r="G277" t="str">
            <v>mtrs</v>
          </cell>
          <cell r="H277">
            <v>500</v>
          </cell>
          <cell r="I277" t="e">
            <v>#N/A</v>
          </cell>
          <cell r="J277">
            <v>54</v>
          </cell>
          <cell r="K277">
            <v>1500</v>
          </cell>
          <cell r="L277">
            <v>1554</v>
          </cell>
          <cell r="M277">
            <v>700</v>
          </cell>
          <cell r="N277">
            <v>1000</v>
          </cell>
          <cell r="O277">
            <v>0</v>
          </cell>
          <cell r="P277">
            <v>1000</v>
          </cell>
          <cell r="Q277">
            <v>653.97500000000002</v>
          </cell>
          <cell r="R277">
            <v>1900.0250000000001</v>
          </cell>
          <cell r="S277">
            <v>934.25000000000011</v>
          </cell>
          <cell r="T277">
            <v>400</v>
          </cell>
          <cell r="U277">
            <v>680.27499999999998</v>
          </cell>
          <cell r="V277">
            <v>-1219.75</v>
          </cell>
          <cell r="W277">
            <v>0</v>
          </cell>
          <cell r="X277">
            <v>1219.75</v>
          </cell>
          <cell r="Y277">
            <v>550.1</v>
          </cell>
          <cell r="Z277">
            <v>213.6</v>
          </cell>
          <cell r="AA277">
            <v>23.2</v>
          </cell>
          <cell r="AB277">
            <v>786.90000000000009</v>
          </cell>
          <cell r="AC277">
            <v>1085.922</v>
          </cell>
          <cell r="AD277">
            <v>1000</v>
          </cell>
        </row>
        <row r="278">
          <cell r="A278">
            <v>10030107</v>
          </cell>
          <cell r="B278" t="str">
            <v>AVSS      00.50  Br-L</v>
          </cell>
          <cell r="C278" t="str">
            <v>MSEW-Blore</v>
          </cell>
          <cell r="E278">
            <v>1.25</v>
          </cell>
          <cell r="F278">
            <v>1.35</v>
          </cell>
          <cell r="G278" t="str">
            <v>mtrs</v>
          </cell>
          <cell r="H278">
            <v>500</v>
          </cell>
          <cell r="I278" t="e">
            <v>#N/A</v>
          </cell>
          <cell r="J278">
            <v>91</v>
          </cell>
          <cell r="K278">
            <v>2820</v>
          </cell>
          <cell r="L278">
            <v>2911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234.5</v>
          </cell>
          <cell r="R278">
            <v>2676.5</v>
          </cell>
          <cell r="S278">
            <v>335</v>
          </cell>
          <cell r="T278">
            <v>153</v>
          </cell>
          <cell r="U278">
            <v>253.5</v>
          </cell>
          <cell r="V278">
            <v>-2423</v>
          </cell>
          <cell r="W278">
            <v>0</v>
          </cell>
          <cell r="X278">
            <v>2423</v>
          </cell>
          <cell r="Y278">
            <v>198</v>
          </cell>
          <cell r="Z278">
            <v>68</v>
          </cell>
          <cell r="AA278">
            <v>10</v>
          </cell>
          <cell r="AB278">
            <v>276</v>
          </cell>
          <cell r="AC278">
            <v>345</v>
          </cell>
          <cell r="AD278">
            <v>1000</v>
          </cell>
        </row>
        <row r="279">
          <cell r="A279">
            <v>10030111</v>
          </cell>
          <cell r="B279" t="str">
            <v>AVSS       0 .50 Br-P</v>
          </cell>
          <cell r="C279" t="str">
            <v>MSEW-Blore</v>
          </cell>
          <cell r="E279">
            <v>1.35</v>
          </cell>
          <cell r="F279">
            <v>1.35</v>
          </cell>
          <cell r="G279" t="str">
            <v>mtrs</v>
          </cell>
          <cell r="H279">
            <v>500</v>
          </cell>
          <cell r="I279" t="e">
            <v>#N/A</v>
          </cell>
          <cell r="J279">
            <v>317</v>
          </cell>
          <cell r="K279">
            <v>4000</v>
          </cell>
          <cell r="L279">
            <v>4317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60.725000000000001</v>
          </cell>
          <cell r="R279">
            <v>4256.2749999999996</v>
          </cell>
          <cell r="S279">
            <v>86.750000000000014</v>
          </cell>
          <cell r="T279">
            <v>37</v>
          </cell>
          <cell r="U279">
            <v>63.025000000000013</v>
          </cell>
          <cell r="V279">
            <v>-4193.25</v>
          </cell>
          <cell r="W279">
            <v>0</v>
          </cell>
          <cell r="X279">
            <v>4193.25</v>
          </cell>
          <cell r="Y279">
            <v>51.1</v>
          </cell>
          <cell r="Z279">
            <v>19.600000000000001</v>
          </cell>
          <cell r="AA279">
            <v>2.2000000000000002</v>
          </cell>
          <cell r="AB279">
            <v>72.900000000000006</v>
          </cell>
          <cell r="AC279">
            <v>98.41500000000002</v>
          </cell>
          <cell r="AD279">
            <v>1000</v>
          </cell>
        </row>
        <row r="280">
          <cell r="A280">
            <v>10030112</v>
          </cell>
          <cell r="B280" t="str">
            <v>AVSS      00.50  Br-R</v>
          </cell>
          <cell r="C280" t="str">
            <v>MSEW-Blore</v>
          </cell>
          <cell r="E280">
            <v>1.36</v>
          </cell>
          <cell r="F280">
            <v>1.35</v>
          </cell>
          <cell r="G280" t="str">
            <v>mtrs</v>
          </cell>
          <cell r="H280">
            <v>500</v>
          </cell>
          <cell r="I280" t="e">
            <v>#N/A</v>
          </cell>
          <cell r="J280">
            <v>222</v>
          </cell>
          <cell r="K280">
            <v>1000</v>
          </cell>
          <cell r="L280">
            <v>1222</v>
          </cell>
          <cell r="M280">
            <v>700</v>
          </cell>
          <cell r="N280">
            <v>1000</v>
          </cell>
          <cell r="O280">
            <v>0</v>
          </cell>
          <cell r="P280">
            <v>1000</v>
          </cell>
          <cell r="Q280">
            <v>508.02499999999998</v>
          </cell>
          <cell r="R280">
            <v>1713.9749999999999</v>
          </cell>
          <cell r="S280">
            <v>725.75</v>
          </cell>
          <cell r="T280">
            <v>275</v>
          </cell>
          <cell r="U280">
            <v>492.72500000000002</v>
          </cell>
          <cell r="V280">
            <v>-1221.25</v>
          </cell>
          <cell r="W280">
            <v>0</v>
          </cell>
          <cell r="X280">
            <v>1221.25</v>
          </cell>
          <cell r="Y280">
            <v>424.5</v>
          </cell>
          <cell r="Z280">
            <v>198.5</v>
          </cell>
          <cell r="AA280">
            <v>11.65</v>
          </cell>
          <cell r="AB280">
            <v>634.65</v>
          </cell>
          <cell r="AC280">
            <v>863.12400000000002</v>
          </cell>
          <cell r="AD280">
            <v>1000</v>
          </cell>
        </row>
        <row r="281">
          <cell r="A281">
            <v>10030115</v>
          </cell>
          <cell r="B281" t="str">
            <v>AVSS      00.50  Br-W</v>
          </cell>
          <cell r="C281" t="str">
            <v>MSEW-Blore</v>
          </cell>
          <cell r="E281">
            <v>1.35</v>
          </cell>
          <cell r="F281">
            <v>1.35</v>
          </cell>
          <cell r="G281" t="str">
            <v>mtrs</v>
          </cell>
          <cell r="H281">
            <v>500</v>
          </cell>
          <cell r="I281" t="e">
            <v>#N/A</v>
          </cell>
          <cell r="J281">
            <v>606</v>
          </cell>
          <cell r="K281">
            <v>1000</v>
          </cell>
          <cell r="L281">
            <v>1606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508.02499999999998</v>
          </cell>
          <cell r="R281">
            <v>1097.9749999999999</v>
          </cell>
          <cell r="S281">
            <v>725.75</v>
          </cell>
          <cell r="T281">
            <v>275</v>
          </cell>
          <cell r="U281">
            <v>492.72500000000002</v>
          </cell>
          <cell r="V281">
            <v>-605.24999999999989</v>
          </cell>
          <cell r="W281">
            <v>0</v>
          </cell>
          <cell r="X281">
            <v>605.24999999999989</v>
          </cell>
          <cell r="Y281">
            <v>424.5</v>
          </cell>
          <cell r="Z281">
            <v>198.5</v>
          </cell>
          <cell r="AA281">
            <v>11.65</v>
          </cell>
          <cell r="AB281">
            <v>634.65</v>
          </cell>
          <cell r="AC281">
            <v>856.77750000000003</v>
          </cell>
          <cell r="AD281">
            <v>1000</v>
          </cell>
        </row>
        <row r="282">
          <cell r="A282">
            <v>10030116</v>
          </cell>
          <cell r="B282" t="str">
            <v>AVSS      00.50  Br-Y</v>
          </cell>
          <cell r="C282" t="str">
            <v>MSEW-Blore</v>
          </cell>
          <cell r="E282">
            <v>1.36</v>
          </cell>
          <cell r="F282">
            <v>1.35</v>
          </cell>
          <cell r="G282" t="str">
            <v>mtrs</v>
          </cell>
          <cell r="H282">
            <v>500</v>
          </cell>
          <cell r="I282" t="e">
            <v>#N/A</v>
          </cell>
          <cell r="J282">
            <v>44</v>
          </cell>
          <cell r="K282">
            <v>1000</v>
          </cell>
          <cell r="L282">
            <v>1044</v>
          </cell>
          <cell r="M282">
            <v>1050</v>
          </cell>
          <cell r="N282">
            <v>1500</v>
          </cell>
          <cell r="O282">
            <v>0</v>
          </cell>
          <cell r="P282">
            <v>1500</v>
          </cell>
          <cell r="Q282">
            <v>1157.9749999999999</v>
          </cell>
          <cell r="R282">
            <v>1386.0250000000001</v>
          </cell>
          <cell r="S282">
            <v>1654.25</v>
          </cell>
          <cell r="T282">
            <v>575</v>
          </cell>
          <cell r="U282">
            <v>1071.2750000000001</v>
          </cell>
          <cell r="V282">
            <v>-314.75</v>
          </cell>
          <cell r="W282">
            <v>0</v>
          </cell>
          <cell r="X282">
            <v>314.75</v>
          </cell>
          <cell r="Y282">
            <v>963.5</v>
          </cell>
          <cell r="Z282">
            <v>499.5</v>
          </cell>
          <cell r="AA282">
            <v>17.350000000000001</v>
          </cell>
          <cell r="AB282">
            <v>1480.35</v>
          </cell>
          <cell r="AC282">
            <v>2013.2760000000001</v>
          </cell>
          <cell r="AD282">
            <v>1000</v>
          </cell>
        </row>
        <row r="283">
          <cell r="A283">
            <v>10030404</v>
          </cell>
          <cell r="B283" t="str">
            <v>AVSS      00.50  G</v>
          </cell>
          <cell r="C283" t="str">
            <v>MSEW-Blore</v>
          </cell>
          <cell r="E283">
            <v>1.36</v>
          </cell>
          <cell r="F283">
            <v>1.35</v>
          </cell>
          <cell r="G283" t="str">
            <v>mtrs</v>
          </cell>
          <cell r="H283">
            <v>500</v>
          </cell>
          <cell r="I283" t="e">
            <v>#N/A</v>
          </cell>
          <cell r="J283">
            <v>291</v>
          </cell>
          <cell r="K283">
            <v>1000</v>
          </cell>
          <cell r="L283">
            <v>1291</v>
          </cell>
          <cell r="M283">
            <v>1400</v>
          </cell>
          <cell r="N283">
            <v>1500</v>
          </cell>
          <cell r="O283">
            <v>0</v>
          </cell>
          <cell r="P283">
            <v>1500</v>
          </cell>
          <cell r="Q283">
            <v>1243.0250000000001</v>
          </cell>
          <cell r="R283">
            <v>1547.9749999999999</v>
          </cell>
          <cell r="S283">
            <v>1775.7500000000002</v>
          </cell>
          <cell r="T283">
            <v>624</v>
          </cell>
          <cell r="U283">
            <v>1156.7249999999999</v>
          </cell>
          <cell r="V283">
            <v>-391.25</v>
          </cell>
          <cell r="W283">
            <v>0</v>
          </cell>
          <cell r="X283">
            <v>391.25</v>
          </cell>
          <cell r="Y283">
            <v>980.4</v>
          </cell>
          <cell r="Z283">
            <v>563.9</v>
          </cell>
          <cell r="AA283">
            <v>22.35</v>
          </cell>
          <cell r="AB283">
            <v>1566.6499999999999</v>
          </cell>
          <cell r="AC283">
            <v>2130.6439999999998</v>
          </cell>
          <cell r="AD283">
            <v>1000</v>
          </cell>
        </row>
        <row r="284">
          <cell r="A284">
            <v>10030407</v>
          </cell>
          <cell r="B284" t="str">
            <v>AVSS      00.50  G -L</v>
          </cell>
          <cell r="C284" t="str">
            <v>MSEW-Blore</v>
          </cell>
          <cell r="E284">
            <v>1.33</v>
          </cell>
          <cell r="F284">
            <v>1.35</v>
          </cell>
          <cell r="G284" t="str">
            <v>mtrs</v>
          </cell>
          <cell r="H284">
            <v>500</v>
          </cell>
          <cell r="I284" t="e">
            <v>#N/A</v>
          </cell>
          <cell r="J284">
            <v>385</v>
          </cell>
          <cell r="K284">
            <v>3000</v>
          </cell>
          <cell r="L284">
            <v>3385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81.2</v>
          </cell>
          <cell r="R284">
            <v>3303.8</v>
          </cell>
          <cell r="S284">
            <v>116.00000000000001</v>
          </cell>
          <cell r="T284">
            <v>66</v>
          </cell>
          <cell r="U284">
            <v>100.8</v>
          </cell>
          <cell r="V284">
            <v>-3203</v>
          </cell>
          <cell r="W284">
            <v>0</v>
          </cell>
          <cell r="X284">
            <v>3203</v>
          </cell>
          <cell r="Y284">
            <v>69.599999999999994</v>
          </cell>
          <cell r="Z284">
            <v>11.6</v>
          </cell>
          <cell r="AA284">
            <v>5.8</v>
          </cell>
          <cell r="AB284">
            <v>86.999999999999986</v>
          </cell>
          <cell r="AC284">
            <v>115.71</v>
          </cell>
          <cell r="AD284">
            <v>1000</v>
          </cell>
        </row>
        <row r="285">
          <cell r="A285">
            <v>10030411</v>
          </cell>
          <cell r="B285" t="str">
            <v>AVSS       00.50 G -P</v>
          </cell>
          <cell r="C285" t="str">
            <v>MSEW-Blore</v>
          </cell>
          <cell r="E285">
            <v>1.22</v>
          </cell>
          <cell r="F285">
            <v>1.35</v>
          </cell>
          <cell r="G285" t="str">
            <v>mtrs</v>
          </cell>
          <cell r="H285">
            <v>500</v>
          </cell>
          <cell r="I285" t="e">
            <v>#N/A</v>
          </cell>
          <cell r="J285">
            <v>174</v>
          </cell>
          <cell r="K285">
            <v>7560</v>
          </cell>
          <cell r="L285">
            <v>7734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371.7</v>
          </cell>
          <cell r="R285">
            <v>7362.3</v>
          </cell>
          <cell r="S285">
            <v>531</v>
          </cell>
          <cell r="T285">
            <v>153</v>
          </cell>
          <cell r="U285">
            <v>312.3</v>
          </cell>
          <cell r="V285">
            <v>-7050</v>
          </cell>
          <cell r="W285">
            <v>0</v>
          </cell>
          <cell r="X285">
            <v>7050</v>
          </cell>
          <cell r="Y285">
            <v>306.8</v>
          </cell>
          <cell r="Z285">
            <v>188.8</v>
          </cell>
          <cell r="AA285">
            <v>0</v>
          </cell>
          <cell r="AB285">
            <v>495.6</v>
          </cell>
          <cell r="AC285">
            <v>604.63200000000006</v>
          </cell>
          <cell r="AD285">
            <v>1000</v>
          </cell>
        </row>
        <row r="286">
          <cell r="A286">
            <v>10030415</v>
          </cell>
          <cell r="B286" t="str">
            <v>AVSS      00.50  G -W</v>
          </cell>
          <cell r="C286" t="str">
            <v>MSEW-Blore</v>
          </cell>
          <cell r="E286">
            <v>1.36</v>
          </cell>
          <cell r="F286">
            <v>1.35</v>
          </cell>
          <cell r="G286" t="str">
            <v>mtrs</v>
          </cell>
          <cell r="H286">
            <v>500</v>
          </cell>
          <cell r="I286" t="e">
            <v>#N/A</v>
          </cell>
          <cell r="J286">
            <v>302</v>
          </cell>
          <cell r="K286">
            <v>1340</v>
          </cell>
          <cell r="L286">
            <v>1642</v>
          </cell>
          <cell r="M286">
            <v>350</v>
          </cell>
          <cell r="N286">
            <v>500</v>
          </cell>
          <cell r="O286">
            <v>0</v>
          </cell>
          <cell r="P286">
            <v>500</v>
          </cell>
          <cell r="Q286">
            <v>441.52499999999998</v>
          </cell>
          <cell r="R286">
            <v>1700.4749999999999</v>
          </cell>
          <cell r="S286">
            <v>630.75</v>
          </cell>
          <cell r="T286">
            <v>213</v>
          </cell>
          <cell r="U286">
            <v>402.22500000000002</v>
          </cell>
          <cell r="V286">
            <v>-1298.25</v>
          </cell>
          <cell r="W286">
            <v>0</v>
          </cell>
          <cell r="X286">
            <v>1298.25</v>
          </cell>
          <cell r="Y286">
            <v>366.9</v>
          </cell>
          <cell r="Z286">
            <v>195.9</v>
          </cell>
          <cell r="AA286">
            <v>5.55</v>
          </cell>
          <cell r="AB286">
            <v>568.34999999999991</v>
          </cell>
          <cell r="AC286">
            <v>772.9559999999999</v>
          </cell>
          <cell r="AD286">
            <v>1000</v>
          </cell>
        </row>
        <row r="287">
          <cell r="A287">
            <v>10030500</v>
          </cell>
          <cell r="B287" t="str">
            <v>AVSS      00.50  Gr-B</v>
          </cell>
          <cell r="C287" t="str">
            <v>MSEW-Blore</v>
          </cell>
          <cell r="E287">
            <v>1.36</v>
          </cell>
          <cell r="F287">
            <v>1.35</v>
          </cell>
          <cell r="G287" t="str">
            <v>mtrs</v>
          </cell>
          <cell r="H287">
            <v>500</v>
          </cell>
          <cell r="I287" t="e">
            <v>#N/A</v>
          </cell>
          <cell r="J287">
            <v>370</v>
          </cell>
          <cell r="K287">
            <v>0</v>
          </cell>
          <cell r="L287">
            <v>370</v>
          </cell>
          <cell r="M287">
            <v>1050</v>
          </cell>
          <cell r="N287">
            <v>1500</v>
          </cell>
          <cell r="O287">
            <v>0</v>
          </cell>
          <cell r="P287">
            <v>1500</v>
          </cell>
          <cell r="Q287">
            <v>1040.9000000000001</v>
          </cell>
          <cell r="R287">
            <v>829.09999999999991</v>
          </cell>
          <cell r="S287">
            <v>1487.0000000000002</v>
          </cell>
          <cell r="T287">
            <v>566</v>
          </cell>
          <cell r="U287">
            <v>1012.0999999999999</v>
          </cell>
          <cell r="V287">
            <v>183</v>
          </cell>
          <cell r="W287">
            <v>500</v>
          </cell>
          <cell r="X287">
            <v>317</v>
          </cell>
          <cell r="Y287">
            <v>883.6</v>
          </cell>
          <cell r="Z287">
            <v>396.1</v>
          </cell>
          <cell r="AA287">
            <v>23.65</v>
          </cell>
          <cell r="AB287">
            <v>1303.3500000000001</v>
          </cell>
          <cell r="AC287">
            <v>1772.5560000000003</v>
          </cell>
          <cell r="AD287">
            <v>1000</v>
          </cell>
        </row>
        <row r="288">
          <cell r="A288">
            <v>10030504</v>
          </cell>
          <cell r="B288" t="str">
            <v>AVSS      00.50  Gr-G</v>
          </cell>
          <cell r="C288" t="str">
            <v>MSEW-Blore</v>
          </cell>
          <cell r="E288">
            <v>1.38</v>
          </cell>
          <cell r="F288">
            <v>1.35</v>
          </cell>
          <cell r="G288" t="str">
            <v>mtrs</v>
          </cell>
          <cell r="H288">
            <v>500</v>
          </cell>
          <cell r="I288" t="e">
            <v>#N/A</v>
          </cell>
          <cell r="J288">
            <v>58</v>
          </cell>
          <cell r="K288">
            <v>4540</v>
          </cell>
          <cell r="L288">
            <v>4598</v>
          </cell>
          <cell r="M288">
            <v>700</v>
          </cell>
          <cell r="N288">
            <v>1000</v>
          </cell>
          <cell r="O288">
            <v>0</v>
          </cell>
          <cell r="P288">
            <v>1000</v>
          </cell>
          <cell r="Q288">
            <v>513.27499999999998</v>
          </cell>
          <cell r="R288">
            <v>5084.7250000000004</v>
          </cell>
          <cell r="S288">
            <v>733.25</v>
          </cell>
          <cell r="T288">
            <v>291</v>
          </cell>
          <cell r="U288">
            <v>510.97500000000002</v>
          </cell>
          <cell r="V288">
            <v>-4573.75</v>
          </cell>
          <cell r="W288">
            <v>0</v>
          </cell>
          <cell r="X288">
            <v>4573.75</v>
          </cell>
          <cell r="Y288">
            <v>429.9</v>
          </cell>
          <cell r="Z288">
            <v>188.9</v>
          </cell>
          <cell r="AA288">
            <v>14.05</v>
          </cell>
          <cell r="AB288">
            <v>632.84999999999991</v>
          </cell>
          <cell r="AC288">
            <v>873.33299999999986</v>
          </cell>
          <cell r="AD288">
            <v>1000</v>
          </cell>
        </row>
        <row r="289">
          <cell r="A289">
            <v>10030505</v>
          </cell>
          <cell r="B289" t="str">
            <v>AVSS      00.50  Gr</v>
          </cell>
          <cell r="C289" t="str">
            <v>MSEW-Blore</v>
          </cell>
          <cell r="E289">
            <v>1.37</v>
          </cell>
          <cell r="F289">
            <v>1.35</v>
          </cell>
          <cell r="G289" t="str">
            <v>mtrs</v>
          </cell>
          <cell r="H289">
            <v>500</v>
          </cell>
          <cell r="I289" t="e">
            <v>#N/A</v>
          </cell>
          <cell r="J289">
            <v>0</v>
          </cell>
          <cell r="K289">
            <v>1000</v>
          </cell>
          <cell r="L289">
            <v>1000</v>
          </cell>
          <cell r="M289">
            <v>2100</v>
          </cell>
          <cell r="N289">
            <v>2500</v>
          </cell>
          <cell r="O289">
            <v>0</v>
          </cell>
          <cell r="P289">
            <v>2500</v>
          </cell>
          <cell r="Q289">
            <v>2237.1999999999998</v>
          </cell>
          <cell r="R289">
            <v>1262.8000000000002</v>
          </cell>
          <cell r="S289">
            <v>3196</v>
          </cell>
          <cell r="T289">
            <v>1218</v>
          </cell>
          <cell r="U289">
            <v>2176.8000000000002</v>
          </cell>
          <cell r="V289">
            <v>914</v>
          </cell>
          <cell r="W289">
            <v>1000</v>
          </cell>
          <cell r="X289">
            <v>86</v>
          </cell>
          <cell r="Y289">
            <v>1844.15</v>
          </cell>
          <cell r="Z289">
            <v>842.15</v>
          </cell>
          <cell r="AA289">
            <v>58.78</v>
          </cell>
          <cell r="AB289">
            <v>2745.0800000000004</v>
          </cell>
          <cell r="AC289">
            <v>3760.7596000000008</v>
          </cell>
          <cell r="AD289">
            <v>1000</v>
          </cell>
        </row>
        <row r="290">
          <cell r="A290">
            <v>10030507</v>
          </cell>
          <cell r="B290" t="str">
            <v>AVSS      00.50  Gr-L</v>
          </cell>
          <cell r="C290" t="str">
            <v>MSEW-Blore</v>
          </cell>
          <cell r="E290">
            <v>1.36</v>
          </cell>
          <cell r="F290">
            <v>1.35</v>
          </cell>
          <cell r="G290" t="str">
            <v>mtrs</v>
          </cell>
          <cell r="H290">
            <v>500</v>
          </cell>
          <cell r="I290" t="e">
            <v>#N/A</v>
          </cell>
          <cell r="J290">
            <v>292</v>
          </cell>
          <cell r="K290">
            <v>1000</v>
          </cell>
          <cell r="L290">
            <v>1292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326.81599999999997</v>
          </cell>
          <cell r="R290">
            <v>965.18399999999997</v>
          </cell>
          <cell r="S290">
            <v>466.88</v>
          </cell>
          <cell r="T290">
            <v>165</v>
          </cell>
          <cell r="U290">
            <v>305.06400000000002</v>
          </cell>
          <cell r="V290">
            <v>-660.11999999999989</v>
          </cell>
          <cell r="W290">
            <v>0</v>
          </cell>
          <cell r="X290">
            <v>660.11999999999989</v>
          </cell>
          <cell r="Y290">
            <v>234</v>
          </cell>
          <cell r="Z290">
            <v>162</v>
          </cell>
          <cell r="AA290">
            <v>7.2</v>
          </cell>
          <cell r="AB290">
            <v>403.2</v>
          </cell>
          <cell r="AC290">
            <v>548.35199999999998</v>
          </cell>
          <cell r="AD290">
            <v>1000</v>
          </cell>
        </row>
        <row r="291">
          <cell r="A291">
            <v>10030512</v>
          </cell>
          <cell r="B291" t="str">
            <v>AVSS      00.50  Gr-R</v>
          </cell>
          <cell r="C291" t="str">
            <v>MSEW-Blore</v>
          </cell>
          <cell r="E291">
            <v>1.36</v>
          </cell>
          <cell r="F291">
            <v>1.35</v>
          </cell>
          <cell r="G291" t="str">
            <v>mtrs</v>
          </cell>
          <cell r="H291">
            <v>500</v>
          </cell>
          <cell r="I291" t="e">
            <v>#N/A</v>
          </cell>
          <cell r="J291">
            <v>0</v>
          </cell>
          <cell r="K291">
            <v>1000</v>
          </cell>
          <cell r="L291">
            <v>1000</v>
          </cell>
          <cell r="M291">
            <v>1050</v>
          </cell>
          <cell r="N291">
            <v>1500</v>
          </cell>
          <cell r="O291">
            <v>0</v>
          </cell>
          <cell r="P291">
            <v>1500</v>
          </cell>
          <cell r="Q291">
            <v>1029.175</v>
          </cell>
          <cell r="R291">
            <v>1470.825</v>
          </cell>
          <cell r="S291">
            <v>1470.25</v>
          </cell>
          <cell r="T291">
            <v>657</v>
          </cell>
          <cell r="U291">
            <v>1098.075</v>
          </cell>
          <cell r="V291">
            <v>-372.75</v>
          </cell>
          <cell r="W291">
            <v>0</v>
          </cell>
          <cell r="X291">
            <v>372.75</v>
          </cell>
          <cell r="Y291">
            <v>925.45</v>
          </cell>
          <cell r="Z291">
            <v>499.7</v>
          </cell>
          <cell r="AA291">
            <v>31.15</v>
          </cell>
          <cell r="AB291">
            <v>1456.3000000000002</v>
          </cell>
          <cell r="AC291">
            <v>1980.5680000000004</v>
          </cell>
          <cell r="AD291">
            <v>1000</v>
          </cell>
        </row>
        <row r="292">
          <cell r="A292">
            <v>10030515</v>
          </cell>
          <cell r="B292" t="str">
            <v>AVSS      00.50  Gr-W</v>
          </cell>
          <cell r="C292" t="str">
            <v>MSEW-Blore</v>
          </cell>
          <cell r="E292">
            <v>1.37</v>
          </cell>
          <cell r="F292">
            <v>1.35</v>
          </cell>
          <cell r="G292" t="str">
            <v>mtrs</v>
          </cell>
          <cell r="H292">
            <v>500</v>
          </cell>
          <cell r="I292" t="e">
            <v>#N/A</v>
          </cell>
          <cell r="J292">
            <v>0</v>
          </cell>
          <cell r="K292">
            <v>0</v>
          </cell>
          <cell r="L292">
            <v>0</v>
          </cell>
          <cell r="M292">
            <v>1400</v>
          </cell>
          <cell r="N292">
            <v>1500</v>
          </cell>
          <cell r="O292">
            <v>0</v>
          </cell>
          <cell r="P292">
            <v>1500</v>
          </cell>
          <cell r="Q292">
            <v>1348.7249999999999</v>
          </cell>
          <cell r="R292">
            <v>151.27500000000009</v>
          </cell>
          <cell r="S292">
            <v>1926.75</v>
          </cell>
          <cell r="T292">
            <v>693</v>
          </cell>
          <cell r="U292">
            <v>1271.0250000000001</v>
          </cell>
          <cell r="V292">
            <v>1119.75</v>
          </cell>
          <cell r="W292">
            <v>1500</v>
          </cell>
          <cell r="X292">
            <v>380.25</v>
          </cell>
          <cell r="Y292">
            <v>1114.5</v>
          </cell>
          <cell r="Z292">
            <v>567</v>
          </cell>
          <cell r="AA292">
            <v>24.7</v>
          </cell>
          <cell r="AB292">
            <v>1706.2</v>
          </cell>
          <cell r="AC292">
            <v>2337.4940000000001</v>
          </cell>
          <cell r="AD292">
            <v>1000</v>
          </cell>
        </row>
        <row r="293">
          <cell r="A293">
            <v>10030700</v>
          </cell>
          <cell r="B293" t="str">
            <v>AVSS      00.50  L -B</v>
          </cell>
          <cell r="C293" t="str">
            <v>MSEW-Blore</v>
          </cell>
          <cell r="E293">
            <v>1.37</v>
          </cell>
          <cell r="F293">
            <v>1.35</v>
          </cell>
          <cell r="G293" t="str">
            <v>mtrs</v>
          </cell>
          <cell r="H293">
            <v>500</v>
          </cell>
          <cell r="I293" t="e">
            <v>#N/A</v>
          </cell>
          <cell r="J293">
            <v>170</v>
          </cell>
          <cell r="K293">
            <v>1230</v>
          </cell>
          <cell r="L293">
            <v>1400</v>
          </cell>
          <cell r="M293">
            <v>1050</v>
          </cell>
          <cell r="N293">
            <v>1500</v>
          </cell>
          <cell r="O293">
            <v>0</v>
          </cell>
          <cell r="P293">
            <v>1500</v>
          </cell>
          <cell r="Q293">
            <v>936.34100000000001</v>
          </cell>
          <cell r="R293">
            <v>1963.6590000000001</v>
          </cell>
          <cell r="S293">
            <v>1337.63</v>
          </cell>
          <cell r="T293">
            <v>467</v>
          </cell>
          <cell r="U293">
            <v>868.2890000000001</v>
          </cell>
          <cell r="V293">
            <v>-1095.3699999999999</v>
          </cell>
          <cell r="W293">
            <v>0</v>
          </cell>
          <cell r="X293">
            <v>1095.3699999999999</v>
          </cell>
          <cell r="Y293">
            <v>779.25</v>
          </cell>
          <cell r="Z293">
            <v>402</v>
          </cell>
          <cell r="AA293">
            <v>14.4</v>
          </cell>
          <cell r="AB293">
            <v>1195.6500000000001</v>
          </cell>
          <cell r="AC293">
            <v>1638.0405000000003</v>
          </cell>
          <cell r="AD293">
            <v>1000</v>
          </cell>
        </row>
        <row r="294">
          <cell r="A294">
            <v>10030707</v>
          </cell>
          <cell r="B294" t="str">
            <v>AVSS      00.50  L</v>
          </cell>
          <cell r="C294" t="str">
            <v>MSEW-Blore</v>
          </cell>
          <cell r="E294">
            <v>1.37</v>
          </cell>
          <cell r="F294">
            <v>1.35</v>
          </cell>
          <cell r="G294" t="str">
            <v>mtrs</v>
          </cell>
          <cell r="H294">
            <v>500</v>
          </cell>
          <cell r="I294" t="e">
            <v>#N/A</v>
          </cell>
          <cell r="K294">
            <v>0</v>
          </cell>
          <cell r="L294">
            <v>0</v>
          </cell>
          <cell r="M294">
            <v>700</v>
          </cell>
          <cell r="N294">
            <v>1000</v>
          </cell>
          <cell r="O294">
            <v>0</v>
          </cell>
          <cell r="P294">
            <v>1000</v>
          </cell>
          <cell r="Q294">
            <v>686.17499999999995</v>
          </cell>
          <cell r="R294">
            <v>313.82500000000005</v>
          </cell>
          <cell r="S294">
            <v>980.25</v>
          </cell>
          <cell r="T294">
            <v>370</v>
          </cell>
          <cell r="U294">
            <v>664.07500000000005</v>
          </cell>
          <cell r="V294">
            <v>350.25</v>
          </cell>
          <cell r="W294">
            <v>500</v>
          </cell>
          <cell r="X294">
            <v>149.75</v>
          </cell>
          <cell r="Y294">
            <v>578.70000000000005</v>
          </cell>
          <cell r="Z294">
            <v>296.7</v>
          </cell>
          <cell r="AA294">
            <v>15.15</v>
          </cell>
          <cell r="AB294">
            <v>890.55000000000007</v>
          </cell>
          <cell r="AC294">
            <v>1220.0535000000002</v>
          </cell>
          <cell r="AD294">
            <v>1000</v>
          </cell>
        </row>
        <row r="295">
          <cell r="A295">
            <v>10030800</v>
          </cell>
          <cell r="B295" t="str">
            <v>AVSS      00.50  Lg-B</v>
          </cell>
          <cell r="C295" t="str">
            <v>MSEW-Blore</v>
          </cell>
          <cell r="E295">
            <v>1.37</v>
          </cell>
          <cell r="F295">
            <v>1.35</v>
          </cell>
          <cell r="G295" t="str">
            <v>mtrs</v>
          </cell>
          <cell r="H295">
            <v>500</v>
          </cell>
          <cell r="I295" t="e">
            <v>#N/A</v>
          </cell>
          <cell r="J295">
            <v>0</v>
          </cell>
          <cell r="K295">
            <v>1000</v>
          </cell>
          <cell r="L295">
            <v>1000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371.52499999999998</v>
          </cell>
          <cell r="R295">
            <v>628.47500000000002</v>
          </cell>
          <cell r="S295">
            <v>530.75</v>
          </cell>
          <cell r="T295">
            <v>192</v>
          </cell>
          <cell r="U295">
            <v>351.22500000000002</v>
          </cell>
          <cell r="V295">
            <v>-277.25</v>
          </cell>
          <cell r="W295">
            <v>0</v>
          </cell>
          <cell r="X295">
            <v>277.25</v>
          </cell>
          <cell r="Y295">
            <v>309.7</v>
          </cell>
          <cell r="Z295">
            <v>153.69999999999999</v>
          </cell>
          <cell r="AA295">
            <v>6.85</v>
          </cell>
          <cell r="AB295">
            <v>470.25</v>
          </cell>
          <cell r="AC295">
            <v>644.24250000000006</v>
          </cell>
          <cell r="AD295">
            <v>1000</v>
          </cell>
        </row>
        <row r="296">
          <cell r="A296">
            <v>10030807</v>
          </cell>
          <cell r="B296" t="str">
            <v>AVSS      00.50  Lg-L</v>
          </cell>
          <cell r="C296" t="str">
            <v>MSEW-Blore</v>
          </cell>
          <cell r="E296">
            <v>1.34</v>
          </cell>
          <cell r="F296">
            <v>1.35</v>
          </cell>
          <cell r="G296" t="str">
            <v>mtrs</v>
          </cell>
          <cell r="H296">
            <v>500</v>
          </cell>
          <cell r="I296" t="e">
            <v>#N/A</v>
          </cell>
          <cell r="J296">
            <v>0</v>
          </cell>
          <cell r="K296">
            <v>2000</v>
          </cell>
          <cell r="L296">
            <v>2000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371.52499999999998</v>
          </cell>
          <cell r="R296">
            <v>1628.4749999999999</v>
          </cell>
          <cell r="S296">
            <v>530.75</v>
          </cell>
          <cell r="T296">
            <v>192</v>
          </cell>
          <cell r="U296">
            <v>351.22500000000002</v>
          </cell>
          <cell r="V296">
            <v>-1277.25</v>
          </cell>
          <cell r="W296">
            <v>0</v>
          </cell>
          <cell r="X296">
            <v>1277.25</v>
          </cell>
          <cell r="Y296">
            <v>309.7</v>
          </cell>
          <cell r="Z296">
            <v>153.69999999999999</v>
          </cell>
          <cell r="AA296">
            <v>6.85</v>
          </cell>
          <cell r="AB296">
            <v>470.25</v>
          </cell>
          <cell r="AC296">
            <v>630.13499999999999</v>
          </cell>
          <cell r="AD296">
            <v>1000</v>
          </cell>
        </row>
        <row r="297">
          <cell r="A297">
            <v>10030808</v>
          </cell>
          <cell r="B297" t="str">
            <v>AVSS      00.50  Lg</v>
          </cell>
          <cell r="C297" t="str">
            <v>MSEW-Blore</v>
          </cell>
          <cell r="E297">
            <v>1.36</v>
          </cell>
          <cell r="F297">
            <v>1.35</v>
          </cell>
          <cell r="G297" t="str">
            <v>mtrs</v>
          </cell>
          <cell r="H297">
            <v>500</v>
          </cell>
          <cell r="I297" t="e">
            <v>#N/A</v>
          </cell>
          <cell r="J297">
            <v>10</v>
          </cell>
          <cell r="K297">
            <v>1000</v>
          </cell>
          <cell r="L297">
            <v>1010</v>
          </cell>
          <cell r="M297">
            <v>350</v>
          </cell>
          <cell r="N297">
            <v>500</v>
          </cell>
          <cell r="O297">
            <v>0</v>
          </cell>
          <cell r="P297">
            <v>500</v>
          </cell>
          <cell r="Q297">
            <v>635.42499999999995</v>
          </cell>
          <cell r="R297">
            <v>874.57500000000005</v>
          </cell>
          <cell r="S297">
            <v>907.75</v>
          </cell>
          <cell r="T297">
            <v>306</v>
          </cell>
          <cell r="U297">
            <v>578.32500000000005</v>
          </cell>
          <cell r="V297">
            <v>-296.25</v>
          </cell>
          <cell r="W297">
            <v>0</v>
          </cell>
          <cell r="X297">
            <v>296.25</v>
          </cell>
          <cell r="Y297">
            <v>480.6</v>
          </cell>
          <cell r="Z297">
            <v>312.10000000000002</v>
          </cell>
          <cell r="AA297">
            <v>10.050000000000001</v>
          </cell>
          <cell r="AB297">
            <v>802.75</v>
          </cell>
          <cell r="AC297">
            <v>1091.74</v>
          </cell>
          <cell r="AD297">
            <v>1000</v>
          </cell>
        </row>
        <row r="298">
          <cell r="A298">
            <v>10030810</v>
          </cell>
          <cell r="B298" t="str">
            <v>AVSS      00.50  Lg-O</v>
          </cell>
          <cell r="C298" t="str">
            <v>MSEW-Blore</v>
          </cell>
          <cell r="E298">
            <v>1.26</v>
          </cell>
          <cell r="F298">
            <v>1.35</v>
          </cell>
          <cell r="G298" t="str">
            <v>mtrs</v>
          </cell>
          <cell r="H298">
            <v>500</v>
          </cell>
          <cell r="I298" t="e">
            <v>#N/A</v>
          </cell>
          <cell r="J298">
            <v>159</v>
          </cell>
          <cell r="K298">
            <v>1500</v>
          </cell>
          <cell r="L298">
            <v>1659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371.52499999999998</v>
          </cell>
          <cell r="R298">
            <v>1287.4749999999999</v>
          </cell>
          <cell r="S298">
            <v>530.75</v>
          </cell>
          <cell r="T298">
            <v>192</v>
          </cell>
          <cell r="U298">
            <v>351.22500000000002</v>
          </cell>
          <cell r="V298">
            <v>-936.24999999999989</v>
          </cell>
          <cell r="W298">
            <v>0</v>
          </cell>
          <cell r="X298">
            <v>936.24999999999989</v>
          </cell>
          <cell r="Y298">
            <v>309.7</v>
          </cell>
          <cell r="Z298">
            <v>153.69999999999999</v>
          </cell>
          <cell r="AA298">
            <v>6.85</v>
          </cell>
          <cell r="AB298">
            <v>470.25</v>
          </cell>
          <cell r="AC298">
            <v>592.51499999999999</v>
          </cell>
          <cell r="AD298">
            <v>1000</v>
          </cell>
        </row>
        <row r="299">
          <cell r="A299">
            <v>10030812</v>
          </cell>
          <cell r="B299" t="str">
            <v>AVSS      00.50  Lg-R</v>
          </cell>
          <cell r="C299" t="str">
            <v>MSEW-Blore</v>
          </cell>
          <cell r="E299">
            <v>1.26</v>
          </cell>
          <cell r="F299">
            <v>1.35</v>
          </cell>
          <cell r="G299" t="str">
            <v>mtrs</v>
          </cell>
          <cell r="H299">
            <v>500</v>
          </cell>
          <cell r="I299" t="e">
            <v>#N/A</v>
          </cell>
          <cell r="J299">
            <v>175</v>
          </cell>
          <cell r="K299">
            <v>0</v>
          </cell>
          <cell r="L299">
            <v>175</v>
          </cell>
          <cell r="M299">
            <v>700</v>
          </cell>
          <cell r="N299">
            <v>1000</v>
          </cell>
          <cell r="O299">
            <v>0</v>
          </cell>
          <cell r="P299">
            <v>1000</v>
          </cell>
          <cell r="Q299">
            <v>655.02499999999998</v>
          </cell>
          <cell r="R299">
            <v>519.97500000000002</v>
          </cell>
          <cell r="S299">
            <v>935.75</v>
          </cell>
          <cell r="T299">
            <v>313</v>
          </cell>
          <cell r="U299">
            <v>593.72500000000002</v>
          </cell>
          <cell r="V299">
            <v>73.75</v>
          </cell>
          <cell r="W299">
            <v>500</v>
          </cell>
          <cell r="X299">
            <v>426.25</v>
          </cell>
          <cell r="Y299">
            <v>493.4</v>
          </cell>
          <cell r="Z299">
            <v>324.89999999999998</v>
          </cell>
          <cell r="AA299">
            <v>10.050000000000001</v>
          </cell>
          <cell r="AB299">
            <v>828.34999999999991</v>
          </cell>
          <cell r="AC299">
            <v>1043.721</v>
          </cell>
          <cell r="AD299">
            <v>1000</v>
          </cell>
        </row>
        <row r="300">
          <cell r="A300">
            <v>10030814</v>
          </cell>
          <cell r="B300" t="str">
            <v>AVSS      00.50  Lg-V</v>
          </cell>
          <cell r="C300" t="str">
            <v>MSEW-Blore</v>
          </cell>
          <cell r="E300">
            <v>1.31</v>
          </cell>
          <cell r="F300">
            <v>1.35</v>
          </cell>
          <cell r="G300" t="str">
            <v>mtrs</v>
          </cell>
          <cell r="H300">
            <v>500</v>
          </cell>
          <cell r="I300" t="e">
            <v>#N/A</v>
          </cell>
          <cell r="J300">
            <v>48</v>
          </cell>
          <cell r="K300">
            <v>1000</v>
          </cell>
          <cell r="L300">
            <v>1048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343.52499999999998</v>
          </cell>
          <cell r="R300">
            <v>704.47500000000002</v>
          </cell>
          <cell r="S300">
            <v>490.75</v>
          </cell>
          <cell r="T300">
            <v>197</v>
          </cell>
          <cell r="U300">
            <v>344.22500000000002</v>
          </cell>
          <cell r="V300">
            <v>-360.25</v>
          </cell>
          <cell r="W300">
            <v>0</v>
          </cell>
          <cell r="X300">
            <v>360.25</v>
          </cell>
          <cell r="Y300">
            <v>287.89999999999998</v>
          </cell>
          <cell r="Z300">
            <v>124.4</v>
          </cell>
          <cell r="AA300">
            <v>9.8000000000000007</v>
          </cell>
          <cell r="AB300">
            <v>422.09999999999997</v>
          </cell>
          <cell r="AC300">
            <v>552.95100000000002</v>
          </cell>
          <cell r="AD300">
            <v>1000</v>
          </cell>
        </row>
        <row r="301">
          <cell r="A301">
            <v>10030815</v>
          </cell>
          <cell r="B301" t="str">
            <v>AVSS      00.50  Lg-W</v>
          </cell>
          <cell r="C301" t="str">
            <v>MSEW-Blore</v>
          </cell>
          <cell r="E301">
            <v>1.65</v>
          </cell>
          <cell r="F301">
            <v>1.35</v>
          </cell>
          <cell r="G301" t="str">
            <v>mtrs</v>
          </cell>
          <cell r="H301">
            <v>500</v>
          </cell>
          <cell r="I301" t="e">
            <v>#N/A</v>
          </cell>
          <cell r="J301">
            <v>174</v>
          </cell>
          <cell r="K301">
            <v>1500</v>
          </cell>
          <cell r="L301">
            <v>1674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371.52499999999998</v>
          </cell>
          <cell r="R301">
            <v>1302.4749999999999</v>
          </cell>
          <cell r="S301">
            <v>530.75</v>
          </cell>
          <cell r="T301">
            <v>192</v>
          </cell>
          <cell r="U301">
            <v>351.22500000000002</v>
          </cell>
          <cell r="V301">
            <v>-951.24999999999989</v>
          </cell>
          <cell r="W301">
            <v>0</v>
          </cell>
          <cell r="X301">
            <v>951.24999999999989</v>
          </cell>
          <cell r="Y301">
            <v>309.7</v>
          </cell>
          <cell r="Z301">
            <v>153.69999999999999</v>
          </cell>
          <cell r="AA301">
            <v>6.85</v>
          </cell>
          <cell r="AB301">
            <v>470.25</v>
          </cell>
          <cell r="AC301">
            <v>775.91249999999991</v>
          </cell>
          <cell r="AD301">
            <v>1000</v>
          </cell>
        </row>
        <row r="302">
          <cell r="A302">
            <v>10030816</v>
          </cell>
          <cell r="B302" t="str">
            <v>AVSS      00.50  Lg-Y</v>
          </cell>
          <cell r="C302" t="str">
            <v>MSEW-Blore</v>
          </cell>
          <cell r="E302">
            <v>1.36</v>
          </cell>
          <cell r="F302">
            <v>1.35</v>
          </cell>
          <cell r="G302" t="str">
            <v>mtrs</v>
          </cell>
          <cell r="H302">
            <v>500</v>
          </cell>
          <cell r="I302" t="e">
            <v>#N/A</v>
          </cell>
          <cell r="J302">
            <v>120</v>
          </cell>
          <cell r="K302">
            <v>3380</v>
          </cell>
          <cell r="L302">
            <v>3500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343.52499999999998</v>
          </cell>
          <cell r="R302">
            <v>3156.4749999999999</v>
          </cell>
          <cell r="S302">
            <v>490.75</v>
          </cell>
          <cell r="T302">
            <v>197</v>
          </cell>
          <cell r="U302">
            <v>344.22500000000002</v>
          </cell>
          <cell r="V302">
            <v>-2812.25</v>
          </cell>
          <cell r="W302">
            <v>0</v>
          </cell>
          <cell r="X302">
            <v>2812.25</v>
          </cell>
          <cell r="Y302">
            <v>287.89999999999998</v>
          </cell>
          <cell r="Z302">
            <v>124.4</v>
          </cell>
          <cell r="AA302">
            <v>9.8000000000000007</v>
          </cell>
          <cell r="AB302">
            <v>422.09999999999997</v>
          </cell>
          <cell r="AC302">
            <v>574.05600000000004</v>
          </cell>
          <cell r="AD302">
            <v>1000</v>
          </cell>
        </row>
        <row r="303">
          <cell r="A303">
            <v>10031000</v>
          </cell>
          <cell r="B303" t="str">
            <v>AVSS      00.50  O -B</v>
          </cell>
          <cell r="C303" t="str">
            <v>MSEW-Blore</v>
          </cell>
          <cell r="E303">
            <v>1.37</v>
          </cell>
          <cell r="F303">
            <v>1.35</v>
          </cell>
          <cell r="G303" t="str">
            <v>mtrs</v>
          </cell>
          <cell r="H303">
            <v>500</v>
          </cell>
          <cell r="I303" t="e">
            <v>#N/A</v>
          </cell>
          <cell r="J303">
            <v>396</v>
          </cell>
          <cell r="K303">
            <v>1160</v>
          </cell>
          <cell r="L303">
            <v>1556</v>
          </cell>
          <cell r="M303">
            <v>1050</v>
          </cell>
          <cell r="N303">
            <v>1500</v>
          </cell>
          <cell r="O303">
            <v>0</v>
          </cell>
          <cell r="P303">
            <v>1500</v>
          </cell>
          <cell r="Q303">
            <v>1297.751</v>
          </cell>
          <cell r="R303">
            <v>1758.249</v>
          </cell>
          <cell r="S303">
            <v>1853.93</v>
          </cell>
          <cell r="T303">
            <v>613</v>
          </cell>
          <cell r="U303">
            <v>1169.1790000000003</v>
          </cell>
          <cell r="V303">
            <v>-589.06999999999971</v>
          </cell>
          <cell r="W303">
            <v>0</v>
          </cell>
          <cell r="X303">
            <v>589.06999999999971</v>
          </cell>
          <cell r="Y303">
            <v>1040.3</v>
          </cell>
          <cell r="Z303">
            <v>442.55</v>
          </cell>
          <cell r="AA303">
            <v>20.58</v>
          </cell>
          <cell r="AB303">
            <v>1503.4299999999998</v>
          </cell>
          <cell r="AC303">
            <v>2059.6990999999998</v>
          </cell>
          <cell r="AD303">
            <v>1000</v>
          </cell>
        </row>
        <row r="304">
          <cell r="A304">
            <v>10031007</v>
          </cell>
          <cell r="B304" t="str">
            <v>AVSS       00.50 O -L</v>
          </cell>
          <cell r="C304" t="str">
            <v>MSEW-Blore</v>
          </cell>
          <cell r="E304">
            <v>1.38</v>
          </cell>
          <cell r="F304">
            <v>1.35</v>
          </cell>
          <cell r="G304" t="str">
            <v>mtrs</v>
          </cell>
          <cell r="H304">
            <v>500</v>
          </cell>
          <cell r="I304" t="e">
            <v>#N/A</v>
          </cell>
          <cell r="J304">
            <v>304</v>
          </cell>
          <cell r="K304">
            <v>1000</v>
          </cell>
          <cell r="L304">
            <v>1304</v>
          </cell>
          <cell r="M304">
            <v>700</v>
          </cell>
          <cell r="N304">
            <v>1000</v>
          </cell>
          <cell r="O304">
            <v>0</v>
          </cell>
          <cell r="P304">
            <v>1000</v>
          </cell>
          <cell r="Q304">
            <v>657.96500000000003</v>
          </cell>
          <cell r="R304">
            <v>1646.0349999999999</v>
          </cell>
          <cell r="S304">
            <v>939.95000000000016</v>
          </cell>
          <cell r="T304">
            <v>394</v>
          </cell>
          <cell r="U304">
            <v>675.98500000000024</v>
          </cell>
          <cell r="V304">
            <v>-970.04999999999961</v>
          </cell>
          <cell r="W304">
            <v>0</v>
          </cell>
          <cell r="X304">
            <v>970.04999999999961</v>
          </cell>
          <cell r="Y304">
            <v>550.5</v>
          </cell>
          <cell r="Z304">
            <v>201.5</v>
          </cell>
          <cell r="AA304">
            <v>27.75</v>
          </cell>
          <cell r="AB304">
            <v>779.75</v>
          </cell>
          <cell r="AC304">
            <v>1076.0549999999998</v>
          </cell>
          <cell r="AD304">
            <v>1000</v>
          </cell>
        </row>
        <row r="305">
          <cell r="A305">
            <v>10031010</v>
          </cell>
          <cell r="B305" t="str">
            <v>AVSS      00.50  O</v>
          </cell>
          <cell r="C305" t="str">
            <v>MSEW-Blore</v>
          </cell>
          <cell r="E305">
            <v>1.38</v>
          </cell>
          <cell r="F305">
            <v>1.35</v>
          </cell>
          <cell r="G305" t="str">
            <v>mtrs</v>
          </cell>
          <cell r="H305">
            <v>500</v>
          </cell>
          <cell r="I305" t="e">
            <v>#N/A</v>
          </cell>
          <cell r="J305">
            <v>0</v>
          </cell>
          <cell r="K305">
            <v>1000</v>
          </cell>
          <cell r="L305">
            <v>1000</v>
          </cell>
          <cell r="M305">
            <v>3500</v>
          </cell>
          <cell r="N305">
            <v>3500</v>
          </cell>
          <cell r="O305">
            <v>0</v>
          </cell>
          <cell r="P305">
            <v>3500</v>
          </cell>
          <cell r="Q305">
            <v>3542.9659999999999</v>
          </cell>
          <cell r="R305">
            <v>957.03400000000011</v>
          </cell>
          <cell r="S305">
            <v>5061.38</v>
          </cell>
          <cell r="T305">
            <v>2004</v>
          </cell>
          <cell r="U305">
            <v>3522.4140000000002</v>
          </cell>
          <cell r="V305">
            <v>2565.38</v>
          </cell>
          <cell r="W305">
            <v>3000</v>
          </cell>
          <cell r="X305">
            <v>434.61999999999989</v>
          </cell>
          <cell r="Y305">
            <v>3029.15</v>
          </cell>
          <cell r="Z305">
            <v>1649.65</v>
          </cell>
          <cell r="AA305">
            <v>74.63</v>
          </cell>
          <cell r="AB305">
            <v>4753.43</v>
          </cell>
          <cell r="AC305">
            <v>6559.7334000000001</v>
          </cell>
          <cell r="AD305">
            <v>1000</v>
          </cell>
        </row>
        <row r="306">
          <cell r="A306">
            <v>10031016</v>
          </cell>
          <cell r="B306" t="str">
            <v>AVSS      00.50  O -Y</v>
          </cell>
          <cell r="C306" t="str">
            <v>MSEW-Blore</v>
          </cell>
          <cell r="E306">
            <v>1.38</v>
          </cell>
          <cell r="F306">
            <v>1.35</v>
          </cell>
          <cell r="G306" t="str">
            <v>mtrs</v>
          </cell>
          <cell r="H306">
            <v>500</v>
          </cell>
          <cell r="I306" t="e">
            <v>#N/A</v>
          </cell>
          <cell r="J306">
            <v>180</v>
          </cell>
          <cell r="K306">
            <v>1500</v>
          </cell>
          <cell r="L306">
            <v>1680</v>
          </cell>
          <cell r="M306">
            <v>1400</v>
          </cell>
          <cell r="N306">
            <v>1500</v>
          </cell>
          <cell r="O306">
            <v>0</v>
          </cell>
          <cell r="P306">
            <v>1500</v>
          </cell>
          <cell r="Q306">
            <v>1430.2750000000001</v>
          </cell>
          <cell r="R306">
            <v>1749.7249999999999</v>
          </cell>
          <cell r="S306">
            <v>2043.2500000000002</v>
          </cell>
          <cell r="T306">
            <v>768</v>
          </cell>
          <cell r="U306">
            <v>1380.9749999999999</v>
          </cell>
          <cell r="V306">
            <v>-368.75</v>
          </cell>
          <cell r="W306">
            <v>0</v>
          </cell>
          <cell r="X306">
            <v>368.75</v>
          </cell>
          <cell r="Y306">
            <v>1229.2</v>
          </cell>
          <cell r="Z306">
            <v>454.2</v>
          </cell>
          <cell r="AA306">
            <v>29.9</v>
          </cell>
          <cell r="AB306">
            <v>1713.3000000000002</v>
          </cell>
          <cell r="AC306">
            <v>2364.3540000000003</v>
          </cell>
          <cell r="AD306">
            <v>1000</v>
          </cell>
        </row>
        <row r="307">
          <cell r="A307">
            <v>10031100</v>
          </cell>
          <cell r="B307" t="str">
            <v>AVSS      00.50  P -B</v>
          </cell>
          <cell r="C307" t="str">
            <v>MSEW-Blore</v>
          </cell>
          <cell r="E307">
            <v>1.36</v>
          </cell>
          <cell r="F307">
            <v>1.35</v>
          </cell>
          <cell r="G307" t="str">
            <v>mtrs</v>
          </cell>
          <cell r="H307">
            <v>500</v>
          </cell>
          <cell r="I307" t="e">
            <v>#N/A</v>
          </cell>
          <cell r="J307">
            <v>97</v>
          </cell>
          <cell r="K307">
            <v>2000</v>
          </cell>
          <cell r="L307">
            <v>2097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412.3</v>
          </cell>
          <cell r="R307">
            <v>1684.7</v>
          </cell>
          <cell r="S307">
            <v>589</v>
          </cell>
          <cell r="T307">
            <v>336</v>
          </cell>
          <cell r="U307">
            <v>512.70000000000005</v>
          </cell>
          <cell r="V307">
            <v>-1172</v>
          </cell>
          <cell r="W307">
            <v>0</v>
          </cell>
          <cell r="X307">
            <v>1172</v>
          </cell>
          <cell r="Y307">
            <v>353.4</v>
          </cell>
          <cell r="Z307">
            <v>58.9</v>
          </cell>
          <cell r="AA307">
            <v>29.45</v>
          </cell>
          <cell r="AB307">
            <v>441.74999999999994</v>
          </cell>
          <cell r="AC307">
            <v>600.78</v>
          </cell>
          <cell r="AD307">
            <v>1000</v>
          </cell>
        </row>
        <row r="308">
          <cell r="A308">
            <v>10031104</v>
          </cell>
          <cell r="B308" t="str">
            <v>AVSS      00.50  P -G</v>
          </cell>
          <cell r="C308" t="str">
            <v>MSEW-Blore</v>
          </cell>
          <cell r="E308">
            <v>1.36</v>
          </cell>
          <cell r="F308">
            <v>1.35</v>
          </cell>
          <cell r="G308" t="str">
            <v>mtrs</v>
          </cell>
          <cell r="H308">
            <v>500</v>
          </cell>
          <cell r="I308" t="e">
            <v>#N/A</v>
          </cell>
          <cell r="J308">
            <v>707</v>
          </cell>
          <cell r="K308">
            <v>0</v>
          </cell>
          <cell r="L308">
            <v>707</v>
          </cell>
          <cell r="M308">
            <v>700</v>
          </cell>
          <cell r="N308">
            <v>1000</v>
          </cell>
          <cell r="O308">
            <v>0</v>
          </cell>
          <cell r="P308">
            <v>1000</v>
          </cell>
          <cell r="Q308">
            <v>655.20000000000005</v>
          </cell>
          <cell r="R308">
            <v>1051.8</v>
          </cell>
          <cell r="S308">
            <v>936.00000000000011</v>
          </cell>
          <cell r="T308">
            <v>350</v>
          </cell>
          <cell r="U308">
            <v>630.79999999999995</v>
          </cell>
          <cell r="V308">
            <v>-421</v>
          </cell>
          <cell r="W308">
            <v>0</v>
          </cell>
          <cell r="X308">
            <v>421</v>
          </cell>
          <cell r="Y308">
            <v>547.1</v>
          </cell>
          <cell r="Z308">
            <v>260.35000000000002</v>
          </cell>
          <cell r="AA308">
            <v>14.18</v>
          </cell>
          <cell r="AB308">
            <v>821.63</v>
          </cell>
          <cell r="AC308">
            <v>1117.4168</v>
          </cell>
          <cell r="AD308">
            <v>1000</v>
          </cell>
        </row>
        <row r="309">
          <cell r="A309">
            <v>10031107</v>
          </cell>
          <cell r="B309" t="str">
            <v>AVSS      00.50  P -L</v>
          </cell>
          <cell r="C309" t="str">
            <v>MSEW-Blore</v>
          </cell>
          <cell r="E309">
            <v>1.36</v>
          </cell>
          <cell r="F309">
            <v>1.35</v>
          </cell>
          <cell r="G309" t="str">
            <v>mtrs</v>
          </cell>
          <cell r="H309">
            <v>500</v>
          </cell>
          <cell r="I309" t="e">
            <v>#N/A</v>
          </cell>
          <cell r="J309">
            <v>325</v>
          </cell>
          <cell r="K309">
            <v>1000</v>
          </cell>
          <cell r="L309">
            <v>1325</v>
          </cell>
          <cell r="M309">
            <v>350</v>
          </cell>
          <cell r="N309">
            <v>500</v>
          </cell>
          <cell r="O309">
            <v>0</v>
          </cell>
          <cell r="P309">
            <v>500</v>
          </cell>
          <cell r="Q309">
            <v>883.14100000000008</v>
          </cell>
          <cell r="R309">
            <v>941.85899999999992</v>
          </cell>
          <cell r="S309">
            <v>1261.6300000000001</v>
          </cell>
          <cell r="T309">
            <v>466</v>
          </cell>
          <cell r="U309">
            <v>844.48900000000003</v>
          </cell>
          <cell r="V309">
            <v>-97.369999999999891</v>
          </cell>
          <cell r="W309">
            <v>0</v>
          </cell>
          <cell r="X309">
            <v>97.369999999999891</v>
          </cell>
          <cell r="Y309">
            <v>736.95</v>
          </cell>
          <cell r="Z309">
            <v>356.45</v>
          </cell>
          <cell r="AA309">
            <v>18.03</v>
          </cell>
          <cell r="AB309">
            <v>1111.43</v>
          </cell>
          <cell r="AC309">
            <v>1511.5448000000001</v>
          </cell>
          <cell r="AD309">
            <v>1000</v>
          </cell>
        </row>
        <row r="310">
          <cell r="A310">
            <v>10031111</v>
          </cell>
          <cell r="B310" t="str">
            <v>AVSS       00.50 P</v>
          </cell>
          <cell r="C310" t="str">
            <v>MSEW-Blore</v>
          </cell>
          <cell r="E310">
            <v>1.37</v>
          </cell>
          <cell r="F310">
            <v>1.35</v>
          </cell>
          <cell r="G310" t="str">
            <v>mtrs</v>
          </cell>
          <cell r="H310">
            <v>500</v>
          </cell>
          <cell r="I310" t="e">
            <v>#N/A</v>
          </cell>
          <cell r="J310">
            <v>349</v>
          </cell>
          <cell r="K310">
            <v>2000</v>
          </cell>
          <cell r="L310">
            <v>2349</v>
          </cell>
          <cell r="M310">
            <v>700</v>
          </cell>
          <cell r="N310">
            <v>1000</v>
          </cell>
          <cell r="O310">
            <v>0</v>
          </cell>
          <cell r="P310">
            <v>1000</v>
          </cell>
          <cell r="Q310">
            <v>775.42499999999995</v>
          </cell>
          <cell r="R310">
            <v>2573.5749999999998</v>
          </cell>
          <cell r="S310">
            <v>1107.75</v>
          </cell>
          <cell r="T310">
            <v>421</v>
          </cell>
          <cell r="U310">
            <v>753.32500000000005</v>
          </cell>
          <cell r="V310">
            <v>-1820.2499999999998</v>
          </cell>
          <cell r="W310">
            <v>0</v>
          </cell>
          <cell r="X310">
            <v>1820.2499999999998</v>
          </cell>
          <cell r="Y310">
            <v>679.1</v>
          </cell>
          <cell r="Z310">
            <v>336.6</v>
          </cell>
          <cell r="AA310">
            <v>15.1</v>
          </cell>
          <cell r="AB310">
            <v>1030.8</v>
          </cell>
          <cell r="AC310">
            <v>1412.1960000000001</v>
          </cell>
          <cell r="AD310">
            <v>1000</v>
          </cell>
        </row>
        <row r="311">
          <cell r="A311">
            <v>10031112</v>
          </cell>
          <cell r="B311" t="str">
            <v>AVSS      00.50  P -R</v>
          </cell>
          <cell r="C311" t="str">
            <v>MSEW-Blore</v>
          </cell>
          <cell r="E311">
            <v>1.34</v>
          </cell>
          <cell r="F311">
            <v>1.35</v>
          </cell>
          <cell r="G311" t="str">
            <v>mtrs</v>
          </cell>
          <cell r="H311">
            <v>500</v>
          </cell>
          <cell r="I311" t="e">
            <v>#N/A</v>
          </cell>
          <cell r="J311">
            <v>312</v>
          </cell>
          <cell r="K311">
            <v>1290</v>
          </cell>
          <cell r="L311">
            <v>1602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185.5</v>
          </cell>
          <cell r="R311">
            <v>1416.5</v>
          </cell>
          <cell r="S311">
            <v>265</v>
          </cell>
          <cell r="T311">
            <v>151</v>
          </cell>
          <cell r="U311">
            <v>230.5</v>
          </cell>
          <cell r="V311">
            <v>-1186</v>
          </cell>
          <cell r="W311">
            <v>0</v>
          </cell>
          <cell r="X311">
            <v>1186</v>
          </cell>
          <cell r="Y311">
            <v>159</v>
          </cell>
          <cell r="Z311">
            <v>26.5</v>
          </cell>
          <cell r="AA311">
            <v>13.25</v>
          </cell>
          <cell r="AB311">
            <v>198.75</v>
          </cell>
          <cell r="AC311">
            <v>266.32499999999999</v>
          </cell>
          <cell r="AD311">
            <v>1000</v>
          </cell>
        </row>
        <row r="312">
          <cell r="A312">
            <v>10031115</v>
          </cell>
          <cell r="B312" t="str">
            <v>AVSS      00.50  P -W</v>
          </cell>
          <cell r="C312" t="str">
            <v>MSEW-Blore</v>
          </cell>
          <cell r="E312">
            <v>1.34</v>
          </cell>
          <cell r="F312">
            <v>1.35</v>
          </cell>
          <cell r="G312" t="str">
            <v>mtrs</v>
          </cell>
          <cell r="H312">
            <v>500</v>
          </cell>
          <cell r="I312" t="e">
            <v>#N/A</v>
          </cell>
          <cell r="J312">
            <v>706</v>
          </cell>
          <cell r="K312">
            <v>2115</v>
          </cell>
          <cell r="L312">
            <v>2821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220.5</v>
          </cell>
          <cell r="R312">
            <v>2600.5</v>
          </cell>
          <cell r="S312">
            <v>315</v>
          </cell>
          <cell r="T312">
            <v>180</v>
          </cell>
          <cell r="U312">
            <v>274.5</v>
          </cell>
          <cell r="V312">
            <v>-2326</v>
          </cell>
          <cell r="W312">
            <v>0</v>
          </cell>
          <cell r="X312">
            <v>2326</v>
          </cell>
          <cell r="Y312">
            <v>189</v>
          </cell>
          <cell r="Z312">
            <v>31.5</v>
          </cell>
          <cell r="AA312">
            <v>15.75</v>
          </cell>
          <cell r="AB312">
            <v>236.25</v>
          </cell>
          <cell r="AC312">
            <v>316.57500000000005</v>
          </cell>
          <cell r="AD312">
            <v>1000</v>
          </cell>
        </row>
        <row r="313">
          <cell r="A313">
            <v>10031116</v>
          </cell>
          <cell r="B313" t="str">
            <v>AVSS      00.50  P -Y</v>
          </cell>
          <cell r="C313" t="str">
            <v>MSEW-Blore</v>
          </cell>
          <cell r="E313">
            <v>1.33</v>
          </cell>
          <cell r="F313">
            <v>1.35</v>
          </cell>
          <cell r="G313" t="str">
            <v>mtrs</v>
          </cell>
          <cell r="H313">
            <v>500</v>
          </cell>
          <cell r="I313" t="e">
            <v>#N/A</v>
          </cell>
          <cell r="J313">
            <v>365</v>
          </cell>
          <cell r="K313">
            <v>1000</v>
          </cell>
          <cell r="L313">
            <v>1365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473.55</v>
          </cell>
          <cell r="R313">
            <v>891.45</v>
          </cell>
          <cell r="S313">
            <v>676.50000000000011</v>
          </cell>
          <cell r="T313">
            <v>273</v>
          </cell>
          <cell r="U313">
            <v>475.9500000000001</v>
          </cell>
          <cell r="V313">
            <v>-415.49999999999994</v>
          </cell>
          <cell r="W313">
            <v>0</v>
          </cell>
          <cell r="X313">
            <v>415.49999999999994</v>
          </cell>
          <cell r="Y313">
            <v>397</v>
          </cell>
          <cell r="Z313">
            <v>170</v>
          </cell>
          <cell r="AA313">
            <v>13.8</v>
          </cell>
          <cell r="AB313">
            <v>580.79999999999995</v>
          </cell>
          <cell r="AC313">
            <v>772.46399999999994</v>
          </cell>
          <cell r="AD313">
            <v>1000</v>
          </cell>
        </row>
        <row r="314">
          <cell r="A314">
            <v>10031204</v>
          </cell>
          <cell r="B314" t="str">
            <v>AVSS       00.50 R -G</v>
          </cell>
          <cell r="C314" t="str">
            <v>MSEW-Blore</v>
          </cell>
          <cell r="E314">
            <v>1.38</v>
          </cell>
          <cell r="F314">
            <v>1.35</v>
          </cell>
          <cell r="G314" t="str">
            <v>mtrs</v>
          </cell>
          <cell r="H314">
            <v>500</v>
          </cell>
          <cell r="I314" t="e">
            <v>#N/A</v>
          </cell>
          <cell r="J314">
            <v>0</v>
          </cell>
          <cell r="K314">
            <v>1000</v>
          </cell>
          <cell r="L314">
            <v>1000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1102.5</v>
          </cell>
          <cell r="R314">
            <v>-102.5</v>
          </cell>
          <cell r="S314">
            <v>1575</v>
          </cell>
          <cell r="T314">
            <v>614</v>
          </cell>
          <cell r="U314">
            <v>1086.5</v>
          </cell>
          <cell r="V314">
            <v>1189</v>
          </cell>
          <cell r="W314">
            <v>1500</v>
          </cell>
          <cell r="X314">
            <v>311</v>
          </cell>
          <cell r="Y314">
            <v>922.6</v>
          </cell>
          <cell r="Z314">
            <v>415.1</v>
          </cell>
          <cell r="AA314">
            <v>28.35</v>
          </cell>
          <cell r="AB314">
            <v>1366.05</v>
          </cell>
          <cell r="AC314">
            <v>1885.1489999999999</v>
          </cell>
          <cell r="AD314">
            <v>1000</v>
          </cell>
        </row>
        <row r="315">
          <cell r="A315">
            <v>10031207</v>
          </cell>
          <cell r="B315" t="str">
            <v>AVSS       00.50 R -L</v>
          </cell>
          <cell r="C315" t="str">
            <v>MSEW-Blore</v>
          </cell>
          <cell r="E315">
            <v>1.38</v>
          </cell>
          <cell r="F315">
            <v>1.35</v>
          </cell>
          <cell r="G315" t="str">
            <v>mtrs</v>
          </cell>
          <cell r="H315">
            <v>500</v>
          </cell>
          <cell r="I315" t="e">
            <v>#N/A</v>
          </cell>
          <cell r="J315">
            <v>310</v>
          </cell>
          <cell r="K315">
            <v>4400</v>
          </cell>
          <cell r="L315">
            <v>4710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49.35</v>
          </cell>
          <cell r="R315">
            <v>4660.6499999999996</v>
          </cell>
          <cell r="S315">
            <v>70.5</v>
          </cell>
          <cell r="T315">
            <v>26</v>
          </cell>
          <cell r="U315">
            <v>47.15</v>
          </cell>
          <cell r="V315">
            <v>-4613.5</v>
          </cell>
          <cell r="W315">
            <v>0</v>
          </cell>
          <cell r="X315">
            <v>4613.5</v>
          </cell>
          <cell r="Y315">
            <v>41.2</v>
          </cell>
          <cell r="Z315">
            <v>19.7</v>
          </cell>
          <cell r="AA315">
            <v>1.05</v>
          </cell>
          <cell r="AB315">
            <v>61.95</v>
          </cell>
          <cell r="AC315">
            <v>85.491</v>
          </cell>
          <cell r="AD315">
            <v>1000</v>
          </cell>
        </row>
        <row r="316">
          <cell r="A316">
            <v>10031210</v>
          </cell>
          <cell r="B316" t="str">
            <v>AVSS       00.50 R -O</v>
          </cell>
          <cell r="C316" t="str">
            <v>MSEW-Blore</v>
          </cell>
          <cell r="E316">
            <v>1.35</v>
          </cell>
          <cell r="F316">
            <v>1.35</v>
          </cell>
          <cell r="G316" t="str">
            <v>mtrs</v>
          </cell>
          <cell r="H316">
            <v>500</v>
          </cell>
          <cell r="I316" t="e">
            <v>#N/A</v>
          </cell>
          <cell r="J316">
            <v>272</v>
          </cell>
          <cell r="K316">
            <v>2000</v>
          </cell>
          <cell r="L316">
            <v>2272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125.74099999999999</v>
          </cell>
          <cell r="R316">
            <v>2146.259</v>
          </cell>
          <cell r="S316">
            <v>179.63</v>
          </cell>
          <cell r="T316">
            <v>68</v>
          </cell>
          <cell r="U316">
            <v>121.88900000000001</v>
          </cell>
          <cell r="V316">
            <v>-2024.37</v>
          </cell>
          <cell r="W316">
            <v>0</v>
          </cell>
          <cell r="X316">
            <v>2024.37</v>
          </cell>
          <cell r="Y316">
            <v>105.05</v>
          </cell>
          <cell r="Z316">
            <v>49.3</v>
          </cell>
          <cell r="AA316">
            <v>2.85</v>
          </cell>
          <cell r="AB316">
            <v>157.19999999999999</v>
          </cell>
          <cell r="AC316">
            <v>212.22</v>
          </cell>
          <cell r="AD316">
            <v>1000</v>
          </cell>
        </row>
        <row r="317">
          <cell r="A317">
            <v>10031215</v>
          </cell>
          <cell r="B317" t="str">
            <v>AVSS      00.50  R -W</v>
          </cell>
          <cell r="C317" t="str">
            <v>MSEW-Blore</v>
          </cell>
          <cell r="E317">
            <v>1.37</v>
          </cell>
          <cell r="F317">
            <v>1.35</v>
          </cell>
          <cell r="G317" t="str">
            <v>mtrs</v>
          </cell>
          <cell r="H317">
            <v>500</v>
          </cell>
          <cell r="I317" t="e">
            <v>#N/A</v>
          </cell>
          <cell r="J317">
            <v>0</v>
          </cell>
          <cell r="K317">
            <v>500</v>
          </cell>
          <cell r="L317">
            <v>500</v>
          </cell>
          <cell r="M317">
            <v>1750</v>
          </cell>
          <cell r="N317">
            <v>2000</v>
          </cell>
          <cell r="O317">
            <v>0</v>
          </cell>
          <cell r="P317">
            <v>2000</v>
          </cell>
          <cell r="Q317">
            <v>1505.875</v>
          </cell>
          <cell r="R317">
            <v>994.125</v>
          </cell>
          <cell r="S317">
            <v>2151.25</v>
          </cell>
          <cell r="T317">
            <v>772</v>
          </cell>
          <cell r="U317">
            <v>1417.375</v>
          </cell>
          <cell r="V317">
            <v>423.25</v>
          </cell>
          <cell r="W317">
            <v>500</v>
          </cell>
          <cell r="X317">
            <v>76.75</v>
          </cell>
          <cell r="Y317">
            <v>1293.3</v>
          </cell>
          <cell r="Z317">
            <v>604.29999999999995</v>
          </cell>
          <cell r="AA317">
            <v>24.95</v>
          </cell>
          <cell r="AB317">
            <v>1922.55</v>
          </cell>
          <cell r="AC317">
            <v>2633.8935000000001</v>
          </cell>
          <cell r="AD317">
            <v>1000</v>
          </cell>
        </row>
        <row r="318">
          <cell r="A318">
            <v>10031216</v>
          </cell>
          <cell r="B318" t="str">
            <v>AVSS       00.50 R -Y</v>
          </cell>
          <cell r="C318" t="str">
            <v>MSEW-Blore</v>
          </cell>
          <cell r="E318">
            <v>1.32</v>
          </cell>
          <cell r="F318">
            <v>1.35</v>
          </cell>
          <cell r="G318" t="str">
            <v>mtrs</v>
          </cell>
          <cell r="H318">
            <v>500</v>
          </cell>
          <cell r="I318" t="e">
            <v>#N/A</v>
          </cell>
          <cell r="J318">
            <v>237</v>
          </cell>
          <cell r="K318">
            <v>4000</v>
          </cell>
          <cell r="L318">
            <v>4237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413.7</v>
          </cell>
          <cell r="R318">
            <v>3823.3</v>
          </cell>
          <cell r="S318">
            <v>591</v>
          </cell>
          <cell r="T318">
            <v>203</v>
          </cell>
          <cell r="U318">
            <v>380.3</v>
          </cell>
          <cell r="V318">
            <v>-3443</v>
          </cell>
          <cell r="W318">
            <v>0</v>
          </cell>
          <cell r="X318">
            <v>3443</v>
          </cell>
          <cell r="Y318">
            <v>344</v>
          </cell>
          <cell r="Z318">
            <v>181</v>
          </cell>
          <cell r="AA318">
            <v>5.7</v>
          </cell>
          <cell r="AB318">
            <v>530.70000000000005</v>
          </cell>
          <cell r="AC318">
            <v>700.52400000000011</v>
          </cell>
          <cell r="AD318">
            <v>1000</v>
          </cell>
        </row>
        <row r="319">
          <cell r="A319">
            <v>10031300</v>
          </cell>
          <cell r="B319" t="str">
            <v>AVSS      00.50  Sb-B</v>
          </cell>
          <cell r="C319" t="str">
            <v>MSEW-Blore</v>
          </cell>
          <cell r="E319">
            <v>1.26</v>
          </cell>
          <cell r="F319">
            <v>1.35</v>
          </cell>
          <cell r="G319" t="str">
            <v>mtrs</v>
          </cell>
          <cell r="H319">
            <v>500</v>
          </cell>
          <cell r="I319" t="e">
            <v>#N/A</v>
          </cell>
          <cell r="J319">
            <v>302</v>
          </cell>
          <cell r="K319">
            <v>2895</v>
          </cell>
          <cell r="L319">
            <v>3197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134.26</v>
          </cell>
          <cell r="R319">
            <v>3062.74</v>
          </cell>
          <cell r="S319">
            <v>191.8</v>
          </cell>
          <cell r="T319">
            <v>64</v>
          </cell>
          <cell r="U319">
            <v>121.54000000000002</v>
          </cell>
          <cell r="V319">
            <v>-2941.2</v>
          </cell>
          <cell r="W319">
            <v>0</v>
          </cell>
          <cell r="X319">
            <v>2941.2</v>
          </cell>
          <cell r="Y319">
            <v>109.6</v>
          </cell>
          <cell r="Z319">
            <v>41.1</v>
          </cell>
          <cell r="AA319">
            <v>6.85</v>
          </cell>
          <cell r="AB319">
            <v>157.54999999999998</v>
          </cell>
          <cell r="AC319">
            <v>198.51299999999998</v>
          </cell>
          <cell r="AD319">
            <v>1000</v>
          </cell>
        </row>
        <row r="320">
          <cell r="A320">
            <v>10031301</v>
          </cell>
          <cell r="B320" t="str">
            <v>AVSS      00.50  Sb-Br</v>
          </cell>
          <cell r="C320" t="str">
            <v>MSEW-Blore</v>
          </cell>
          <cell r="E320">
            <v>1.27</v>
          </cell>
          <cell r="F320">
            <v>1.35</v>
          </cell>
          <cell r="G320" t="str">
            <v>mtrs</v>
          </cell>
          <cell r="H320">
            <v>500</v>
          </cell>
          <cell r="I320" t="e">
            <v>#N/A</v>
          </cell>
          <cell r="J320">
            <v>0</v>
          </cell>
          <cell r="K320">
            <v>9342</v>
          </cell>
          <cell r="L320">
            <v>9342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9.8000000000000007</v>
          </cell>
          <cell r="R320">
            <v>9332.2000000000007</v>
          </cell>
          <cell r="S320">
            <v>14.000000000000002</v>
          </cell>
          <cell r="T320">
            <v>8</v>
          </cell>
          <cell r="U320">
            <v>12.2</v>
          </cell>
          <cell r="V320">
            <v>-9320</v>
          </cell>
          <cell r="W320">
            <v>0</v>
          </cell>
          <cell r="X320">
            <v>9320</v>
          </cell>
          <cell r="Y320">
            <v>8.4</v>
          </cell>
          <cell r="Z320">
            <v>1.4</v>
          </cell>
          <cell r="AA320">
            <v>0.7</v>
          </cell>
          <cell r="AB320">
            <v>10.5</v>
          </cell>
          <cell r="AC320">
            <v>13.335000000000001</v>
          </cell>
          <cell r="AD320">
            <v>1000</v>
          </cell>
        </row>
        <row r="321">
          <cell r="A321">
            <v>10031304</v>
          </cell>
          <cell r="B321" t="str">
            <v>AVSS      00.50  Sb-G</v>
          </cell>
          <cell r="C321" t="str">
            <v>MSEW-Blore</v>
          </cell>
          <cell r="E321">
            <v>1.38</v>
          </cell>
          <cell r="F321">
            <v>1.35</v>
          </cell>
          <cell r="G321" t="str">
            <v>mtrs</v>
          </cell>
          <cell r="H321">
            <v>500</v>
          </cell>
          <cell r="I321" t="e">
            <v>#N/A</v>
          </cell>
          <cell r="J321">
            <v>87</v>
          </cell>
          <cell r="K321">
            <v>1920</v>
          </cell>
          <cell r="L321">
            <v>2007</v>
          </cell>
          <cell r="M321">
            <v>700</v>
          </cell>
          <cell r="N321">
            <v>1000</v>
          </cell>
          <cell r="O321">
            <v>0</v>
          </cell>
          <cell r="P321">
            <v>1000</v>
          </cell>
          <cell r="Q321">
            <v>804.05499999999995</v>
          </cell>
          <cell r="R321">
            <v>2202.9450000000002</v>
          </cell>
          <cell r="S321">
            <v>1148.6500000000001</v>
          </cell>
          <cell r="T321">
            <v>440</v>
          </cell>
          <cell r="U321">
            <v>784.59500000000014</v>
          </cell>
          <cell r="V321">
            <v>-1418.35</v>
          </cell>
          <cell r="W321">
            <v>0</v>
          </cell>
          <cell r="X321">
            <v>1418.35</v>
          </cell>
          <cell r="Y321">
            <v>669.1</v>
          </cell>
          <cell r="Z321">
            <v>279.60000000000002</v>
          </cell>
          <cell r="AA321">
            <v>27.7</v>
          </cell>
          <cell r="AB321">
            <v>976.40000000000009</v>
          </cell>
          <cell r="AC321">
            <v>1347.432</v>
          </cell>
          <cell r="AD321">
            <v>1000</v>
          </cell>
        </row>
        <row r="322">
          <cell r="A322">
            <v>10031310</v>
          </cell>
          <cell r="B322" t="str">
            <v>AVSS      00.50  Sb-O</v>
          </cell>
          <cell r="C322" t="str">
            <v>MSEW-Blore</v>
          </cell>
          <cell r="E322">
            <v>1.26</v>
          </cell>
          <cell r="F322">
            <v>1.35</v>
          </cell>
          <cell r="G322" t="str">
            <v>mtrs</v>
          </cell>
          <cell r="H322">
            <v>500</v>
          </cell>
          <cell r="I322" t="e">
            <v>#N/A</v>
          </cell>
          <cell r="J322">
            <v>170</v>
          </cell>
          <cell r="K322">
            <v>3500</v>
          </cell>
          <cell r="L322">
            <v>3670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134.26</v>
          </cell>
          <cell r="R322">
            <v>3535.74</v>
          </cell>
          <cell r="S322">
            <v>191.8</v>
          </cell>
          <cell r="T322">
            <v>64</v>
          </cell>
          <cell r="U322">
            <v>121.54000000000002</v>
          </cell>
          <cell r="V322">
            <v>-3414.2</v>
          </cell>
          <cell r="W322">
            <v>0</v>
          </cell>
          <cell r="X322">
            <v>3414.2</v>
          </cell>
          <cell r="Y322">
            <v>109.6</v>
          </cell>
          <cell r="Z322">
            <v>41.1</v>
          </cell>
          <cell r="AA322">
            <v>6.85</v>
          </cell>
          <cell r="AB322">
            <v>157.54999999999998</v>
          </cell>
          <cell r="AC322">
            <v>198.51299999999998</v>
          </cell>
          <cell r="AD322">
            <v>1000</v>
          </cell>
        </row>
        <row r="323">
          <cell r="A323">
            <v>10031311</v>
          </cell>
          <cell r="B323" t="str">
            <v>AVSS       00.50 Sb-P</v>
          </cell>
          <cell r="C323" t="str">
            <v>MSEW-Blore</v>
          </cell>
          <cell r="E323">
            <v>1.37</v>
          </cell>
          <cell r="F323">
            <v>1.35</v>
          </cell>
          <cell r="G323" t="str">
            <v>mtrs</v>
          </cell>
          <cell r="H323">
            <v>500</v>
          </cell>
          <cell r="I323" t="e">
            <v>#N/A</v>
          </cell>
          <cell r="J323">
            <v>119</v>
          </cell>
          <cell r="K323">
            <v>1000</v>
          </cell>
          <cell r="L323">
            <v>1119</v>
          </cell>
          <cell r="M323">
            <v>700</v>
          </cell>
          <cell r="N323">
            <v>1000</v>
          </cell>
          <cell r="O323">
            <v>0</v>
          </cell>
          <cell r="P323">
            <v>1000</v>
          </cell>
          <cell r="Q323">
            <v>804.86</v>
          </cell>
          <cell r="R323">
            <v>1314.1399999999999</v>
          </cell>
          <cell r="S323">
            <v>1149.8000000000002</v>
          </cell>
          <cell r="T323">
            <v>451</v>
          </cell>
          <cell r="U323">
            <v>795.94000000000017</v>
          </cell>
          <cell r="V323">
            <v>-518.1999999999997</v>
          </cell>
          <cell r="W323">
            <v>0</v>
          </cell>
          <cell r="X323">
            <v>518.1999999999997</v>
          </cell>
          <cell r="Y323">
            <v>671.8</v>
          </cell>
          <cell r="Z323">
            <v>281.8</v>
          </cell>
          <cell r="AA323">
            <v>26.4</v>
          </cell>
          <cell r="AB323">
            <v>979.99999999999989</v>
          </cell>
          <cell r="AC323">
            <v>1342.6</v>
          </cell>
          <cell r="AD323">
            <v>1000</v>
          </cell>
        </row>
        <row r="324">
          <cell r="A324">
            <v>10031312</v>
          </cell>
          <cell r="B324" t="str">
            <v>AVSS      00.50  Sb-R</v>
          </cell>
          <cell r="C324" t="str">
            <v>MSEW-Blore</v>
          </cell>
          <cell r="E324">
            <v>1.63</v>
          </cell>
          <cell r="F324">
            <v>1.35</v>
          </cell>
          <cell r="G324" t="str">
            <v>mtrs</v>
          </cell>
          <cell r="H324">
            <v>500</v>
          </cell>
          <cell r="I324" t="e">
            <v>#N/A</v>
          </cell>
          <cell r="J324">
            <v>505</v>
          </cell>
          <cell r="K324">
            <v>5484</v>
          </cell>
          <cell r="L324">
            <v>5989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96.04</v>
          </cell>
          <cell r="R324">
            <v>5892.96</v>
          </cell>
          <cell r="S324">
            <v>137.20000000000002</v>
          </cell>
          <cell r="T324">
            <v>49</v>
          </cell>
          <cell r="U324">
            <v>90.160000000000011</v>
          </cell>
          <cell r="V324">
            <v>-5802.8</v>
          </cell>
          <cell r="W324">
            <v>0</v>
          </cell>
          <cell r="X324">
            <v>5802.8</v>
          </cell>
          <cell r="Y324">
            <v>78.8</v>
          </cell>
          <cell r="Z324">
            <v>27.8</v>
          </cell>
          <cell r="AA324">
            <v>5.0999999999999996</v>
          </cell>
          <cell r="AB324">
            <v>111.69999999999999</v>
          </cell>
          <cell r="AC324">
            <v>182.07099999999997</v>
          </cell>
          <cell r="AD324">
            <v>1000</v>
          </cell>
        </row>
        <row r="325">
          <cell r="A325">
            <v>10031313</v>
          </cell>
          <cell r="B325" t="str">
            <v>AVSS      00.50  Sb</v>
          </cell>
          <cell r="C325" t="str">
            <v>MSEW-Blore</v>
          </cell>
          <cell r="E325">
            <v>1.36</v>
          </cell>
          <cell r="F325">
            <v>1.35</v>
          </cell>
          <cell r="G325" t="str">
            <v>mtrs</v>
          </cell>
          <cell r="H325">
            <v>500</v>
          </cell>
          <cell r="I325" t="e">
            <v>#N/A</v>
          </cell>
          <cell r="J325">
            <v>879</v>
          </cell>
          <cell r="K325">
            <v>2000</v>
          </cell>
          <cell r="L325">
            <v>2879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240.76499999999999</v>
          </cell>
          <cell r="R325">
            <v>2638.2350000000001</v>
          </cell>
          <cell r="S325">
            <v>343.95</v>
          </cell>
          <cell r="T325">
            <v>137</v>
          </cell>
          <cell r="U325">
            <v>240.185</v>
          </cell>
          <cell r="V325">
            <v>-2398.0500000000002</v>
          </cell>
          <cell r="W325">
            <v>0</v>
          </cell>
          <cell r="X325">
            <v>2398.0500000000002</v>
          </cell>
          <cell r="Y325">
            <v>200.5</v>
          </cell>
          <cell r="Z325">
            <v>75.5</v>
          </cell>
          <cell r="AA325">
            <v>10.15</v>
          </cell>
          <cell r="AB325">
            <v>286.14999999999998</v>
          </cell>
          <cell r="AC325">
            <v>389.16399999999999</v>
          </cell>
          <cell r="AD325">
            <v>1000</v>
          </cell>
        </row>
        <row r="326">
          <cell r="A326">
            <v>10031314</v>
          </cell>
          <cell r="B326" t="str">
            <v>AVSS      00.50  Sb-V</v>
          </cell>
          <cell r="C326" t="str">
            <v>MSEW-Blore</v>
          </cell>
          <cell r="E326">
            <v>1.36</v>
          </cell>
          <cell r="F326">
            <v>1.35</v>
          </cell>
          <cell r="G326" t="str">
            <v>mtrs</v>
          </cell>
          <cell r="H326">
            <v>500</v>
          </cell>
          <cell r="I326" t="e">
            <v>#N/A</v>
          </cell>
          <cell r="J326">
            <v>125</v>
          </cell>
          <cell r="K326">
            <v>500</v>
          </cell>
          <cell r="L326">
            <v>625</v>
          </cell>
          <cell r="M326">
            <v>700</v>
          </cell>
          <cell r="N326">
            <v>1000</v>
          </cell>
          <cell r="O326">
            <v>0</v>
          </cell>
          <cell r="P326">
            <v>1000</v>
          </cell>
          <cell r="Q326">
            <v>711.23500000000001</v>
          </cell>
          <cell r="R326">
            <v>913.76499999999999</v>
          </cell>
          <cell r="S326">
            <v>1016.0500000000001</v>
          </cell>
          <cell r="T326">
            <v>392</v>
          </cell>
          <cell r="U326">
            <v>696.81500000000017</v>
          </cell>
          <cell r="V326">
            <v>-216.94999999999982</v>
          </cell>
          <cell r="W326">
            <v>0</v>
          </cell>
          <cell r="X326">
            <v>216.94999999999982</v>
          </cell>
          <cell r="Y326">
            <v>592.9</v>
          </cell>
          <cell r="Z326">
            <v>252.9</v>
          </cell>
          <cell r="AA326">
            <v>22.75</v>
          </cell>
          <cell r="AB326">
            <v>868.55</v>
          </cell>
          <cell r="AC326">
            <v>1181.2280000000001</v>
          </cell>
          <cell r="AD326">
            <v>1000</v>
          </cell>
        </row>
        <row r="327">
          <cell r="A327">
            <v>10031316</v>
          </cell>
          <cell r="B327" t="str">
            <v>AVSS      00.50  Sb-Y</v>
          </cell>
          <cell r="C327" t="str">
            <v>MSEW-Blore</v>
          </cell>
          <cell r="E327">
            <v>1.28</v>
          </cell>
          <cell r="F327">
            <v>1.35</v>
          </cell>
          <cell r="G327" t="str">
            <v>mtrs</v>
          </cell>
          <cell r="H327">
            <v>500</v>
          </cell>
          <cell r="I327" t="e">
            <v>#N/A</v>
          </cell>
          <cell r="J327">
            <v>356</v>
          </cell>
          <cell r="K327">
            <v>4000</v>
          </cell>
          <cell r="L327">
            <v>4356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415.24</v>
          </cell>
          <cell r="R327">
            <v>3940.76</v>
          </cell>
          <cell r="S327">
            <v>593.20000000000005</v>
          </cell>
          <cell r="T327">
            <v>221</v>
          </cell>
          <cell r="U327">
            <v>398.96000000000004</v>
          </cell>
          <cell r="V327">
            <v>-3541.8</v>
          </cell>
          <cell r="W327">
            <v>0</v>
          </cell>
          <cell r="X327">
            <v>3541.8</v>
          </cell>
          <cell r="Y327">
            <v>341.6</v>
          </cell>
          <cell r="Z327">
            <v>116.6</v>
          </cell>
          <cell r="AA327">
            <v>22.5</v>
          </cell>
          <cell r="AB327">
            <v>480.70000000000005</v>
          </cell>
          <cell r="AC327">
            <v>615.29600000000005</v>
          </cell>
          <cell r="AD327">
            <v>1000</v>
          </cell>
        </row>
        <row r="328">
          <cell r="A328">
            <v>10031400</v>
          </cell>
          <cell r="B328" t="str">
            <v>AVSS      00.50  V -B</v>
          </cell>
          <cell r="C328" t="str">
            <v>MSEW-Blore</v>
          </cell>
          <cell r="E328">
            <v>1.38</v>
          </cell>
          <cell r="F328">
            <v>1.35</v>
          </cell>
          <cell r="G328" t="str">
            <v>mtrs</v>
          </cell>
          <cell r="H328">
            <v>500</v>
          </cell>
          <cell r="I328" t="e">
            <v>#N/A</v>
          </cell>
          <cell r="J328">
            <v>391</v>
          </cell>
          <cell r="K328">
            <v>500</v>
          </cell>
          <cell r="L328">
            <v>891</v>
          </cell>
          <cell r="M328">
            <v>350</v>
          </cell>
          <cell r="N328">
            <v>500</v>
          </cell>
          <cell r="O328">
            <v>0</v>
          </cell>
          <cell r="P328">
            <v>500</v>
          </cell>
          <cell r="Q328">
            <v>474.95</v>
          </cell>
          <cell r="R328">
            <v>916.05</v>
          </cell>
          <cell r="S328">
            <v>678.5</v>
          </cell>
          <cell r="T328">
            <v>214</v>
          </cell>
          <cell r="U328">
            <v>417.55</v>
          </cell>
          <cell r="V328">
            <v>-498.49999999999994</v>
          </cell>
          <cell r="W328">
            <v>0</v>
          </cell>
          <cell r="X328">
            <v>498.49999999999994</v>
          </cell>
          <cell r="Y328">
            <v>327.8</v>
          </cell>
          <cell r="Z328">
            <v>232.3</v>
          </cell>
          <cell r="AA328">
            <v>35.549999999999997</v>
          </cell>
          <cell r="AB328">
            <v>595.65</v>
          </cell>
          <cell r="AC328">
            <v>821.99699999999996</v>
          </cell>
          <cell r="AD328">
            <v>1000</v>
          </cell>
        </row>
        <row r="329">
          <cell r="A329">
            <v>10031404</v>
          </cell>
          <cell r="B329" t="str">
            <v>AVSS      00.50  V -G</v>
          </cell>
          <cell r="C329" t="str">
            <v>MSEW-Blore</v>
          </cell>
          <cell r="E329">
            <v>1.36</v>
          </cell>
          <cell r="F329">
            <v>1.35</v>
          </cell>
          <cell r="G329" t="str">
            <v>mtrs</v>
          </cell>
          <cell r="H329">
            <v>500</v>
          </cell>
          <cell r="I329" t="e">
            <v>#N/A</v>
          </cell>
          <cell r="J329">
            <v>381</v>
          </cell>
          <cell r="K329">
            <v>1000</v>
          </cell>
          <cell r="L329">
            <v>1381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186.2</v>
          </cell>
          <cell r="R329">
            <v>1194.8</v>
          </cell>
          <cell r="S329">
            <v>266</v>
          </cell>
          <cell r="T329">
            <v>109</v>
          </cell>
          <cell r="U329">
            <v>188.8</v>
          </cell>
          <cell r="V329">
            <v>-1006</v>
          </cell>
          <cell r="W329">
            <v>0</v>
          </cell>
          <cell r="X329">
            <v>1006</v>
          </cell>
          <cell r="Y329">
            <v>139.6</v>
          </cell>
          <cell r="Z329">
            <v>44.1</v>
          </cell>
          <cell r="AA329">
            <v>34.549999999999997</v>
          </cell>
          <cell r="AB329">
            <v>218.25</v>
          </cell>
          <cell r="AC329">
            <v>296.82</v>
          </cell>
          <cell r="AD329">
            <v>1000</v>
          </cell>
        </row>
        <row r="330">
          <cell r="A330">
            <v>10031407</v>
          </cell>
          <cell r="B330" t="str">
            <v>AVSS      00.50  V -L</v>
          </cell>
          <cell r="C330" t="str">
            <v>MSEW-Blore</v>
          </cell>
          <cell r="E330">
            <v>1.35</v>
          </cell>
          <cell r="F330">
            <v>1.35</v>
          </cell>
          <cell r="G330" t="str">
            <v>mtrs</v>
          </cell>
          <cell r="H330">
            <v>500</v>
          </cell>
          <cell r="I330" t="e">
            <v>#N/A</v>
          </cell>
          <cell r="J330">
            <v>130</v>
          </cell>
          <cell r="K330">
            <v>500</v>
          </cell>
          <cell r="L330">
            <v>630</v>
          </cell>
          <cell r="M330">
            <v>350</v>
          </cell>
          <cell r="N330">
            <v>500</v>
          </cell>
          <cell r="O330">
            <v>0</v>
          </cell>
          <cell r="P330">
            <v>500</v>
          </cell>
          <cell r="Q330">
            <v>752.85</v>
          </cell>
          <cell r="R330">
            <v>377.15</v>
          </cell>
          <cell r="S330">
            <v>1075.5</v>
          </cell>
          <cell r="T330">
            <v>105</v>
          </cell>
          <cell r="U330">
            <v>427.65</v>
          </cell>
          <cell r="V330">
            <v>50.5</v>
          </cell>
          <cell r="W330">
            <v>500</v>
          </cell>
          <cell r="X330">
            <v>449.5</v>
          </cell>
          <cell r="Y330">
            <v>409.2</v>
          </cell>
          <cell r="Z330">
            <v>409.2</v>
          </cell>
          <cell r="AA330">
            <v>222</v>
          </cell>
          <cell r="AB330">
            <v>1040.4000000000001</v>
          </cell>
          <cell r="AC330">
            <v>1404.5400000000002</v>
          </cell>
          <cell r="AD330">
            <v>1000</v>
          </cell>
        </row>
        <row r="331">
          <cell r="A331">
            <v>10031412</v>
          </cell>
          <cell r="B331" t="str">
            <v>AVSS      00.50  V -R</v>
          </cell>
          <cell r="C331" t="str">
            <v>MSEW-Blore</v>
          </cell>
          <cell r="E331">
            <v>1.38</v>
          </cell>
          <cell r="F331">
            <v>1.35</v>
          </cell>
          <cell r="G331" t="str">
            <v>mtrs</v>
          </cell>
          <cell r="H331">
            <v>500</v>
          </cell>
          <cell r="I331" t="e">
            <v>#N/A</v>
          </cell>
          <cell r="J331">
            <v>30</v>
          </cell>
          <cell r="K331">
            <v>500</v>
          </cell>
          <cell r="L331">
            <v>530</v>
          </cell>
          <cell r="M331">
            <v>350</v>
          </cell>
          <cell r="N331">
            <v>500</v>
          </cell>
          <cell r="O331">
            <v>0</v>
          </cell>
          <cell r="P331">
            <v>500</v>
          </cell>
          <cell r="Q331">
            <v>354.55</v>
          </cell>
          <cell r="R331">
            <v>675.45</v>
          </cell>
          <cell r="S331">
            <v>506.50000000000006</v>
          </cell>
          <cell r="T331">
            <v>117</v>
          </cell>
          <cell r="U331">
            <v>268.95</v>
          </cell>
          <cell r="V331">
            <v>-406.50000000000006</v>
          </cell>
          <cell r="W331">
            <v>0</v>
          </cell>
          <cell r="X331">
            <v>406.50000000000006</v>
          </cell>
          <cell r="Y331">
            <v>238.2</v>
          </cell>
          <cell r="Z331">
            <v>210.2</v>
          </cell>
          <cell r="AA331">
            <v>23</v>
          </cell>
          <cell r="AB331">
            <v>471.4</v>
          </cell>
          <cell r="AC331">
            <v>650.53199999999993</v>
          </cell>
          <cell r="AD331">
            <v>1000</v>
          </cell>
        </row>
        <row r="332">
          <cell r="A332">
            <v>10031414</v>
          </cell>
          <cell r="B332" t="str">
            <v>AVSS      00.50  V</v>
          </cell>
          <cell r="C332" t="str">
            <v>MSEW-Blore</v>
          </cell>
          <cell r="E332">
            <v>1.35</v>
          </cell>
          <cell r="F332">
            <v>1.35</v>
          </cell>
          <cell r="G332" t="str">
            <v>mtrs</v>
          </cell>
          <cell r="H332">
            <v>500</v>
          </cell>
          <cell r="I332" t="e">
            <v>#N/A</v>
          </cell>
          <cell r="J332">
            <v>198</v>
          </cell>
          <cell r="K332">
            <v>1000</v>
          </cell>
          <cell r="L332">
            <v>1198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472.15</v>
          </cell>
          <cell r="R332">
            <v>725.85</v>
          </cell>
          <cell r="S332">
            <v>674.5</v>
          </cell>
          <cell r="T332">
            <v>229</v>
          </cell>
          <cell r="U332">
            <v>431.35</v>
          </cell>
          <cell r="V332">
            <v>-294.5</v>
          </cell>
          <cell r="W332">
            <v>0</v>
          </cell>
          <cell r="X332">
            <v>294.5</v>
          </cell>
          <cell r="Y332">
            <v>392.4</v>
          </cell>
          <cell r="Z332">
            <v>208.9</v>
          </cell>
          <cell r="AA332">
            <v>6.05</v>
          </cell>
          <cell r="AB332">
            <v>607.34999999999991</v>
          </cell>
          <cell r="AC332">
            <v>819.9224999999999</v>
          </cell>
          <cell r="AD332">
            <v>1000</v>
          </cell>
        </row>
        <row r="333">
          <cell r="A333">
            <v>10031415</v>
          </cell>
          <cell r="B333" t="str">
            <v>AVSS      00.50  V -W</v>
          </cell>
          <cell r="C333" t="str">
            <v>MSEW-Blore</v>
          </cell>
          <cell r="E333">
            <v>1.41</v>
          </cell>
          <cell r="F333">
            <v>1.35</v>
          </cell>
          <cell r="G333" t="str">
            <v>mtrs</v>
          </cell>
          <cell r="H333">
            <v>500</v>
          </cell>
          <cell r="I333" t="e">
            <v>#N/A</v>
          </cell>
          <cell r="J333">
            <v>1120</v>
          </cell>
          <cell r="K333">
            <v>920</v>
          </cell>
          <cell r="L333">
            <v>2040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588</v>
          </cell>
          <cell r="R333">
            <v>1452</v>
          </cell>
          <cell r="S333">
            <v>840</v>
          </cell>
          <cell r="T333">
            <v>13</v>
          </cell>
          <cell r="U333">
            <v>265</v>
          </cell>
          <cell r="V333">
            <v>-1187</v>
          </cell>
          <cell r="W333">
            <v>0</v>
          </cell>
          <cell r="X333">
            <v>1187</v>
          </cell>
          <cell r="Y333">
            <v>267.3</v>
          </cell>
          <cell r="Z333">
            <v>231.8</v>
          </cell>
          <cell r="AA333">
            <v>219</v>
          </cell>
          <cell r="AB333">
            <v>718.1</v>
          </cell>
          <cell r="AC333">
            <v>1012.521</v>
          </cell>
          <cell r="AD333">
            <v>1000</v>
          </cell>
        </row>
        <row r="334">
          <cell r="A334">
            <v>10031416</v>
          </cell>
          <cell r="B334" t="str">
            <v>AVSS      00.50  V -Y</v>
          </cell>
          <cell r="C334" t="str">
            <v>MSEW-Blore</v>
          </cell>
          <cell r="E334">
            <v>1.41</v>
          </cell>
          <cell r="F334">
            <v>1.35</v>
          </cell>
          <cell r="G334" t="str">
            <v>mtrs</v>
          </cell>
          <cell r="H334">
            <v>500</v>
          </cell>
          <cell r="I334" t="e">
            <v>#N/A</v>
          </cell>
          <cell r="J334">
            <v>364</v>
          </cell>
          <cell r="K334">
            <v>0</v>
          </cell>
          <cell r="L334">
            <v>364</v>
          </cell>
          <cell r="M334">
            <v>700</v>
          </cell>
          <cell r="N334">
            <v>1000</v>
          </cell>
          <cell r="O334">
            <v>0</v>
          </cell>
          <cell r="P334">
            <v>1000</v>
          </cell>
          <cell r="Q334">
            <v>696.24099999999999</v>
          </cell>
          <cell r="R334">
            <v>667.75900000000001</v>
          </cell>
          <cell r="S334">
            <v>994.63</v>
          </cell>
          <cell r="T334">
            <v>157</v>
          </cell>
          <cell r="U334">
            <v>455.38900000000012</v>
          </cell>
          <cell r="V334">
            <v>-212.36999999999989</v>
          </cell>
          <cell r="W334">
            <v>0</v>
          </cell>
          <cell r="X334">
            <v>212.36999999999989</v>
          </cell>
          <cell r="Y334">
            <v>416.75</v>
          </cell>
          <cell r="Z334">
            <v>282.75</v>
          </cell>
          <cell r="AA334">
            <v>232.98</v>
          </cell>
          <cell r="AB334">
            <v>932.48</v>
          </cell>
          <cell r="AC334">
            <v>1314.7967999999998</v>
          </cell>
          <cell r="AD334">
            <v>1000</v>
          </cell>
        </row>
        <row r="335">
          <cell r="A335">
            <v>10031500</v>
          </cell>
          <cell r="B335" t="str">
            <v>AVSS      00.50  W -B</v>
          </cell>
          <cell r="C335" t="str">
            <v>MSEW-Blore</v>
          </cell>
          <cell r="E335">
            <v>1.37</v>
          </cell>
          <cell r="F335">
            <v>1.35</v>
          </cell>
          <cell r="G335" t="str">
            <v>mtrs</v>
          </cell>
          <cell r="H335">
            <v>500</v>
          </cell>
          <cell r="I335" t="e">
            <v>#N/A</v>
          </cell>
          <cell r="J335">
            <v>169</v>
          </cell>
          <cell r="K335">
            <v>1950</v>
          </cell>
          <cell r="L335">
            <v>2119</v>
          </cell>
          <cell r="M335">
            <v>1050</v>
          </cell>
          <cell r="N335">
            <v>1500</v>
          </cell>
          <cell r="O335">
            <v>0</v>
          </cell>
          <cell r="P335">
            <v>1500</v>
          </cell>
          <cell r="Q335">
            <v>1244.425</v>
          </cell>
          <cell r="R335">
            <v>2374.5749999999998</v>
          </cell>
          <cell r="S335">
            <v>1777.75</v>
          </cell>
          <cell r="T335">
            <v>672</v>
          </cell>
          <cell r="U335">
            <v>1205.325</v>
          </cell>
          <cell r="V335">
            <v>-1169.2499999999998</v>
          </cell>
          <cell r="W335">
            <v>0</v>
          </cell>
          <cell r="X335">
            <v>1169.2499999999998</v>
          </cell>
          <cell r="Y335">
            <v>1039.7</v>
          </cell>
          <cell r="Z335">
            <v>487.7</v>
          </cell>
          <cell r="AA335">
            <v>28.25</v>
          </cell>
          <cell r="AB335">
            <v>1555.65</v>
          </cell>
          <cell r="AC335">
            <v>2131.2405000000003</v>
          </cell>
          <cell r="AD335">
            <v>1000</v>
          </cell>
        </row>
        <row r="336">
          <cell r="A336">
            <v>10031501</v>
          </cell>
          <cell r="B336" t="str">
            <v>AVSS      00.50  W -Br</v>
          </cell>
          <cell r="C336" t="str">
            <v>MSEW-Blore</v>
          </cell>
          <cell r="E336">
            <v>1.36</v>
          </cell>
          <cell r="F336">
            <v>1.35</v>
          </cell>
          <cell r="G336" t="str">
            <v>mtrs</v>
          </cell>
          <cell r="H336">
            <v>500</v>
          </cell>
          <cell r="I336" t="e">
            <v>#N/A</v>
          </cell>
          <cell r="J336">
            <v>302</v>
          </cell>
          <cell r="K336">
            <v>144</v>
          </cell>
          <cell r="L336">
            <v>446</v>
          </cell>
          <cell r="M336">
            <v>350</v>
          </cell>
          <cell r="N336">
            <v>500</v>
          </cell>
          <cell r="O336">
            <v>0</v>
          </cell>
          <cell r="P336">
            <v>500</v>
          </cell>
          <cell r="Q336">
            <v>922.42499999999995</v>
          </cell>
          <cell r="R336">
            <v>23.575000000000045</v>
          </cell>
          <cell r="S336">
            <v>1317.75</v>
          </cell>
          <cell r="T336">
            <v>489</v>
          </cell>
          <cell r="U336">
            <v>884.32500000000005</v>
          </cell>
          <cell r="V336">
            <v>860.75</v>
          </cell>
          <cell r="W336">
            <v>1000</v>
          </cell>
          <cell r="X336">
            <v>139.25</v>
          </cell>
          <cell r="Y336">
            <v>769.9</v>
          </cell>
          <cell r="Z336">
            <v>370.4</v>
          </cell>
          <cell r="AA336">
            <v>19.2</v>
          </cell>
          <cell r="AB336">
            <v>1159.5</v>
          </cell>
          <cell r="AC336">
            <v>1576.92</v>
          </cell>
          <cell r="AD336">
            <v>1000</v>
          </cell>
        </row>
        <row r="337">
          <cell r="A337">
            <v>10031504</v>
          </cell>
          <cell r="B337" t="str">
            <v>AVSS      00.50  W -G</v>
          </cell>
          <cell r="C337" t="str">
            <v>MSEW-Blore</v>
          </cell>
          <cell r="E337">
            <v>1.35</v>
          </cell>
          <cell r="F337">
            <v>1.35</v>
          </cell>
          <cell r="G337" t="str">
            <v>mtrs</v>
          </cell>
          <cell r="H337">
            <v>500</v>
          </cell>
          <cell r="I337" t="e">
            <v>#N/A</v>
          </cell>
          <cell r="J337">
            <v>520</v>
          </cell>
          <cell r="K337">
            <v>4000</v>
          </cell>
          <cell r="L337">
            <v>4520</v>
          </cell>
          <cell r="M337">
            <v>350</v>
          </cell>
          <cell r="N337">
            <v>500</v>
          </cell>
          <cell r="O337">
            <v>0</v>
          </cell>
          <cell r="P337">
            <v>500</v>
          </cell>
          <cell r="Q337">
            <v>646.27499999999998</v>
          </cell>
          <cell r="R337">
            <v>4373.7250000000004</v>
          </cell>
          <cell r="S337">
            <v>923.25</v>
          </cell>
          <cell r="T337">
            <v>346</v>
          </cell>
          <cell r="U337">
            <v>622.97500000000002</v>
          </cell>
          <cell r="V337">
            <v>-3750.7500000000005</v>
          </cell>
          <cell r="W337">
            <v>0</v>
          </cell>
          <cell r="X337">
            <v>3750.7500000000005</v>
          </cell>
          <cell r="Y337">
            <v>539.70000000000005</v>
          </cell>
          <cell r="Z337">
            <v>256.2</v>
          </cell>
          <cell r="AA337">
            <v>14.1</v>
          </cell>
          <cell r="AB337">
            <v>810.00000000000011</v>
          </cell>
          <cell r="AC337">
            <v>1093.5000000000002</v>
          </cell>
          <cell r="AD337">
            <v>1000</v>
          </cell>
        </row>
        <row r="338">
          <cell r="A338">
            <v>10031505</v>
          </cell>
          <cell r="B338" t="str">
            <v>AVSS      00.50  W -Gr</v>
          </cell>
          <cell r="C338" t="str">
            <v>MSEW-Blore</v>
          </cell>
          <cell r="E338">
            <v>1.38</v>
          </cell>
          <cell r="F338">
            <v>1.35</v>
          </cell>
          <cell r="G338" t="str">
            <v>mtrs</v>
          </cell>
          <cell r="H338">
            <v>500</v>
          </cell>
          <cell r="I338" t="e">
            <v>#N/A</v>
          </cell>
          <cell r="J338">
            <v>158</v>
          </cell>
          <cell r="K338">
            <v>1000</v>
          </cell>
          <cell r="L338">
            <v>1158</v>
          </cell>
          <cell r="M338">
            <v>350</v>
          </cell>
          <cell r="N338">
            <v>500</v>
          </cell>
          <cell r="O338">
            <v>0</v>
          </cell>
          <cell r="P338">
            <v>500</v>
          </cell>
          <cell r="Q338">
            <v>487.55</v>
          </cell>
          <cell r="R338">
            <v>1170.45</v>
          </cell>
          <cell r="S338">
            <v>696.50000000000011</v>
          </cell>
          <cell r="T338">
            <v>267</v>
          </cell>
          <cell r="U338">
            <v>475.9500000000001</v>
          </cell>
          <cell r="V338">
            <v>-694.5</v>
          </cell>
          <cell r="W338">
            <v>0</v>
          </cell>
          <cell r="X338">
            <v>694.5</v>
          </cell>
          <cell r="Y338">
            <v>407.6</v>
          </cell>
          <cell r="Z338">
            <v>188.1</v>
          </cell>
          <cell r="AA338">
            <v>11.65</v>
          </cell>
          <cell r="AB338">
            <v>607.35</v>
          </cell>
          <cell r="AC338">
            <v>838.14299999999992</v>
          </cell>
          <cell r="AD338">
            <v>1000</v>
          </cell>
        </row>
        <row r="339">
          <cell r="A339">
            <v>10031507</v>
          </cell>
          <cell r="B339" t="str">
            <v>AVSS      00.50  W -L</v>
          </cell>
          <cell r="C339" t="str">
            <v>MSEW-Blore</v>
          </cell>
          <cell r="E339">
            <v>1.38</v>
          </cell>
          <cell r="F339">
            <v>1.35</v>
          </cell>
          <cell r="G339" t="str">
            <v>mtrs</v>
          </cell>
          <cell r="H339">
            <v>500</v>
          </cell>
          <cell r="I339" t="e">
            <v>#N/A</v>
          </cell>
          <cell r="J339">
            <v>0</v>
          </cell>
          <cell r="K339">
            <v>2000</v>
          </cell>
          <cell r="L339">
            <v>2000</v>
          </cell>
          <cell r="M339">
            <v>700</v>
          </cell>
          <cell r="N339">
            <v>1000</v>
          </cell>
          <cell r="O339">
            <v>0</v>
          </cell>
          <cell r="P339">
            <v>1000</v>
          </cell>
          <cell r="Q339">
            <v>669.55</v>
          </cell>
          <cell r="R339">
            <v>2330.4499999999998</v>
          </cell>
          <cell r="S339">
            <v>956.5</v>
          </cell>
          <cell r="T339">
            <v>390</v>
          </cell>
          <cell r="U339">
            <v>676.95</v>
          </cell>
          <cell r="V339">
            <v>-1653.4999999999998</v>
          </cell>
          <cell r="W339">
            <v>0</v>
          </cell>
          <cell r="X339">
            <v>1653.4999999999998</v>
          </cell>
          <cell r="Y339">
            <v>561.6</v>
          </cell>
          <cell r="Z339">
            <v>237.1</v>
          </cell>
          <cell r="AA339">
            <v>20.149999999999999</v>
          </cell>
          <cell r="AB339">
            <v>818.85</v>
          </cell>
          <cell r="AC339">
            <v>1130.0129999999999</v>
          </cell>
          <cell r="AD339">
            <v>1000</v>
          </cell>
        </row>
        <row r="340">
          <cell r="A340">
            <v>10031510</v>
          </cell>
          <cell r="B340" t="str">
            <v>AVSS      00.50  W -O</v>
          </cell>
          <cell r="C340" t="str">
            <v>MSEW-Blore</v>
          </cell>
          <cell r="E340">
            <v>1.31</v>
          </cell>
          <cell r="F340">
            <v>1.35</v>
          </cell>
          <cell r="G340" t="str">
            <v>mtrs</v>
          </cell>
          <cell r="H340">
            <v>500</v>
          </cell>
          <cell r="I340" t="e">
            <v>#N/A</v>
          </cell>
          <cell r="J340">
            <v>328</v>
          </cell>
          <cell r="K340">
            <v>2119</v>
          </cell>
          <cell r="L340">
            <v>2447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644.70000000000005</v>
          </cell>
          <cell r="R340">
            <v>1802.3</v>
          </cell>
          <cell r="S340">
            <v>921.00000000000011</v>
          </cell>
          <cell r="T340">
            <v>376</v>
          </cell>
          <cell r="U340">
            <v>652.29999999999995</v>
          </cell>
          <cell r="V340">
            <v>-1150</v>
          </cell>
          <cell r="W340">
            <v>0</v>
          </cell>
          <cell r="X340">
            <v>1150</v>
          </cell>
          <cell r="Y340">
            <v>540.79999999999995</v>
          </cell>
          <cell r="Z340">
            <v>227.8</v>
          </cell>
          <cell r="AA340">
            <v>19.5</v>
          </cell>
          <cell r="AB340">
            <v>788.09999999999991</v>
          </cell>
          <cell r="AC340">
            <v>1032.4109999999998</v>
          </cell>
          <cell r="AD340">
            <v>1000</v>
          </cell>
        </row>
        <row r="341">
          <cell r="A341">
            <v>10031511</v>
          </cell>
          <cell r="B341" t="str">
            <v>AVSS       0.50  W -P</v>
          </cell>
          <cell r="C341" t="str">
            <v>MSEW-Blore</v>
          </cell>
          <cell r="E341">
            <v>1.38</v>
          </cell>
          <cell r="F341">
            <v>1.35</v>
          </cell>
          <cell r="G341" t="str">
            <v>mtrs</v>
          </cell>
          <cell r="H341">
            <v>500</v>
          </cell>
          <cell r="I341" t="e">
            <v>#N/A</v>
          </cell>
          <cell r="J341">
            <v>0</v>
          </cell>
          <cell r="K341">
            <v>1000</v>
          </cell>
          <cell r="L341">
            <v>1000</v>
          </cell>
          <cell r="M341">
            <v>700</v>
          </cell>
          <cell r="N341">
            <v>1000</v>
          </cell>
          <cell r="O341">
            <v>0</v>
          </cell>
          <cell r="P341">
            <v>1000</v>
          </cell>
          <cell r="Q341">
            <v>806.05</v>
          </cell>
          <cell r="R341">
            <v>1193.95</v>
          </cell>
          <cell r="S341">
            <v>1151.5</v>
          </cell>
          <cell r="T341">
            <v>516</v>
          </cell>
          <cell r="U341">
            <v>861.45</v>
          </cell>
          <cell r="V341">
            <v>-332.5</v>
          </cell>
          <cell r="W341">
            <v>0</v>
          </cell>
          <cell r="X341">
            <v>332.5</v>
          </cell>
          <cell r="Y341">
            <v>679.8</v>
          </cell>
          <cell r="Z341">
            <v>242.8</v>
          </cell>
          <cell r="AA341">
            <v>32.6</v>
          </cell>
          <cell r="AB341">
            <v>955.19999999999993</v>
          </cell>
          <cell r="AC341">
            <v>1318.1759999999997</v>
          </cell>
          <cell r="AD341">
            <v>1000</v>
          </cell>
        </row>
        <row r="342">
          <cell r="A342">
            <v>10031512</v>
          </cell>
          <cell r="B342" t="str">
            <v>AVSS      00.50  W -R</v>
          </cell>
          <cell r="C342" t="str">
            <v>MSEW-Blore</v>
          </cell>
          <cell r="E342">
            <v>1.36</v>
          </cell>
          <cell r="F342">
            <v>1.35</v>
          </cell>
          <cell r="G342" t="str">
            <v>mtrs</v>
          </cell>
          <cell r="H342">
            <v>500</v>
          </cell>
          <cell r="I342" t="e">
            <v>#N/A</v>
          </cell>
          <cell r="J342">
            <v>222</v>
          </cell>
          <cell r="K342">
            <v>1500</v>
          </cell>
          <cell r="L342">
            <v>1722</v>
          </cell>
          <cell r="M342">
            <v>350</v>
          </cell>
          <cell r="N342">
            <v>500</v>
          </cell>
          <cell r="O342">
            <v>0</v>
          </cell>
          <cell r="P342">
            <v>500</v>
          </cell>
          <cell r="Q342">
            <v>863.8</v>
          </cell>
          <cell r="R342">
            <v>1358.2</v>
          </cell>
          <cell r="S342">
            <v>1234</v>
          </cell>
          <cell r="T342">
            <v>455</v>
          </cell>
          <cell r="U342">
            <v>825.2</v>
          </cell>
          <cell r="V342">
            <v>-533</v>
          </cell>
          <cell r="W342">
            <v>0</v>
          </cell>
          <cell r="X342">
            <v>533</v>
          </cell>
          <cell r="Y342">
            <v>720.8</v>
          </cell>
          <cell r="Z342">
            <v>348.8</v>
          </cell>
          <cell r="AA342">
            <v>17.600000000000001</v>
          </cell>
          <cell r="AB342">
            <v>1087.1999999999998</v>
          </cell>
          <cell r="AC342">
            <v>1478.5919999999999</v>
          </cell>
          <cell r="AD342">
            <v>1000</v>
          </cell>
        </row>
        <row r="343">
          <cell r="A343">
            <v>10031514</v>
          </cell>
          <cell r="B343" t="str">
            <v>AVSS      00.50  W -V</v>
          </cell>
          <cell r="C343" t="str">
            <v>MSEW-Blore</v>
          </cell>
          <cell r="E343">
            <v>1.37</v>
          </cell>
          <cell r="F343">
            <v>1.35</v>
          </cell>
          <cell r="G343" t="str">
            <v>mtrs</v>
          </cell>
          <cell r="H343">
            <v>500</v>
          </cell>
          <cell r="I343" t="e">
            <v>#N/A</v>
          </cell>
          <cell r="J343">
            <v>477</v>
          </cell>
          <cell r="K343">
            <v>500</v>
          </cell>
          <cell r="L343">
            <v>977</v>
          </cell>
          <cell r="M343">
            <v>700</v>
          </cell>
          <cell r="N343">
            <v>1000</v>
          </cell>
          <cell r="O343">
            <v>0</v>
          </cell>
          <cell r="P343">
            <v>1000</v>
          </cell>
          <cell r="Q343">
            <v>807.625</v>
          </cell>
          <cell r="R343">
            <v>1169.375</v>
          </cell>
          <cell r="S343">
            <v>1153.75</v>
          </cell>
          <cell r="T343">
            <v>408</v>
          </cell>
          <cell r="U343">
            <v>754.125</v>
          </cell>
          <cell r="V343">
            <v>-415.25</v>
          </cell>
          <cell r="W343">
            <v>0</v>
          </cell>
          <cell r="X343">
            <v>415.25</v>
          </cell>
          <cell r="Y343">
            <v>672.5</v>
          </cell>
          <cell r="Z343">
            <v>342.5</v>
          </cell>
          <cell r="AA343">
            <v>13.25</v>
          </cell>
          <cell r="AB343">
            <v>1028.25</v>
          </cell>
          <cell r="AC343">
            <v>1408.7025000000001</v>
          </cell>
          <cell r="AD343">
            <v>1000</v>
          </cell>
        </row>
        <row r="344">
          <cell r="A344">
            <v>10031515</v>
          </cell>
          <cell r="B344" t="str">
            <v>AVSS      00.50  W</v>
          </cell>
          <cell r="C344" t="str">
            <v>MSEW-Blore</v>
          </cell>
          <cell r="E344">
            <v>1.36</v>
          </cell>
          <cell r="F344">
            <v>1.35</v>
          </cell>
          <cell r="G344" t="str">
            <v>mtrs</v>
          </cell>
          <cell r="H344">
            <v>500</v>
          </cell>
          <cell r="I344" t="e">
            <v>#N/A</v>
          </cell>
          <cell r="J344">
            <v>337</v>
          </cell>
          <cell r="K344">
            <v>1000</v>
          </cell>
          <cell r="L344">
            <v>1337</v>
          </cell>
          <cell r="M344">
            <v>700</v>
          </cell>
          <cell r="N344">
            <v>1000</v>
          </cell>
          <cell r="O344">
            <v>0</v>
          </cell>
          <cell r="P344">
            <v>1000</v>
          </cell>
          <cell r="Q344">
            <v>755.47500000000002</v>
          </cell>
          <cell r="R344">
            <v>1581.5250000000001</v>
          </cell>
          <cell r="S344">
            <v>1079.25</v>
          </cell>
          <cell r="T344">
            <v>405</v>
          </cell>
          <cell r="U344">
            <v>728.77499999999998</v>
          </cell>
          <cell r="V344">
            <v>-852.75000000000011</v>
          </cell>
          <cell r="W344">
            <v>0</v>
          </cell>
          <cell r="X344">
            <v>852.75000000000011</v>
          </cell>
          <cell r="Y344">
            <v>630.9</v>
          </cell>
          <cell r="Z344">
            <v>299.39999999999998</v>
          </cell>
          <cell r="AA344">
            <v>16.5</v>
          </cell>
          <cell r="AB344">
            <v>946.8</v>
          </cell>
          <cell r="AC344">
            <v>1287.6480000000001</v>
          </cell>
          <cell r="AD344">
            <v>1000</v>
          </cell>
        </row>
        <row r="345">
          <cell r="A345">
            <v>10031516</v>
          </cell>
          <cell r="B345" t="str">
            <v>AVSS       0.50  W -Y</v>
          </cell>
          <cell r="C345" t="str">
            <v>MSEW-Blore</v>
          </cell>
          <cell r="E345">
            <v>1.37</v>
          </cell>
          <cell r="F345">
            <v>1.35</v>
          </cell>
          <cell r="G345" t="str">
            <v>mtrs</v>
          </cell>
          <cell r="H345">
            <v>500</v>
          </cell>
          <cell r="I345" t="e">
            <v>#N/A</v>
          </cell>
          <cell r="J345">
            <v>0</v>
          </cell>
          <cell r="K345">
            <v>1000</v>
          </cell>
          <cell r="L345">
            <v>1000</v>
          </cell>
          <cell r="M345">
            <v>350</v>
          </cell>
          <cell r="N345">
            <v>500</v>
          </cell>
          <cell r="O345">
            <v>0</v>
          </cell>
          <cell r="P345">
            <v>500</v>
          </cell>
          <cell r="Q345">
            <v>630.35</v>
          </cell>
          <cell r="R345">
            <v>869.65</v>
          </cell>
          <cell r="S345">
            <v>900.50000000000011</v>
          </cell>
          <cell r="T345">
            <v>373</v>
          </cell>
          <cell r="U345">
            <v>643.15</v>
          </cell>
          <cell r="V345">
            <v>-226.5</v>
          </cell>
          <cell r="W345">
            <v>0</v>
          </cell>
          <cell r="X345">
            <v>226.5</v>
          </cell>
          <cell r="Y345">
            <v>529.20000000000005</v>
          </cell>
          <cell r="Z345">
            <v>217.7</v>
          </cell>
          <cell r="AA345">
            <v>20.05</v>
          </cell>
          <cell r="AB345">
            <v>766.95</v>
          </cell>
          <cell r="AC345">
            <v>1050.7215000000001</v>
          </cell>
          <cell r="AD345">
            <v>1000</v>
          </cell>
        </row>
        <row r="346">
          <cell r="A346">
            <v>10031600</v>
          </cell>
          <cell r="B346" t="str">
            <v>AVSS      00.50  Y -B</v>
          </cell>
          <cell r="C346" t="str">
            <v>MSEW-Blore</v>
          </cell>
          <cell r="E346">
            <v>1.36</v>
          </cell>
          <cell r="F346">
            <v>1.35</v>
          </cell>
          <cell r="G346" t="str">
            <v>mtrs</v>
          </cell>
          <cell r="H346">
            <v>500</v>
          </cell>
          <cell r="I346" t="e">
            <v>#N/A</v>
          </cell>
          <cell r="J346">
            <v>0</v>
          </cell>
          <cell r="K346">
            <v>4000</v>
          </cell>
          <cell r="L346">
            <v>4000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24.36</v>
          </cell>
          <cell r="R346">
            <v>3975.64</v>
          </cell>
          <cell r="S346">
            <v>34.800000000000004</v>
          </cell>
          <cell r="T346">
            <v>-35</v>
          </cell>
          <cell r="U346">
            <v>-35</v>
          </cell>
          <cell r="V346">
            <v>0</v>
          </cell>
          <cell r="W346">
            <v>0</v>
          </cell>
          <cell r="X346">
            <v>4010.64</v>
          </cell>
          <cell r="Y346">
            <v>3.48</v>
          </cell>
          <cell r="Z346">
            <v>3.48</v>
          </cell>
          <cell r="AA346">
            <v>3.48</v>
          </cell>
          <cell r="AB346">
            <v>10.44</v>
          </cell>
          <cell r="AC346">
            <v>14.198399999999999</v>
          </cell>
          <cell r="AD346">
            <v>1000</v>
          </cell>
        </row>
        <row r="347">
          <cell r="A347">
            <v>10031607</v>
          </cell>
          <cell r="B347" t="str">
            <v>AVSS      00.50  Y -L</v>
          </cell>
          <cell r="C347" t="str">
            <v>MSEW-Blore</v>
          </cell>
          <cell r="E347">
            <v>1.37</v>
          </cell>
          <cell r="F347">
            <v>1.35</v>
          </cell>
          <cell r="G347" t="str">
            <v>mtrs</v>
          </cell>
          <cell r="H347">
            <v>500</v>
          </cell>
          <cell r="I347" t="e">
            <v>#N/A</v>
          </cell>
          <cell r="J347">
            <v>955</v>
          </cell>
          <cell r="K347">
            <v>0</v>
          </cell>
          <cell r="L347">
            <v>955</v>
          </cell>
          <cell r="M347">
            <v>1750</v>
          </cell>
          <cell r="N347">
            <v>2000</v>
          </cell>
          <cell r="O347">
            <v>0</v>
          </cell>
          <cell r="P347">
            <v>2000</v>
          </cell>
          <cell r="Q347">
            <v>1691.7249999999999</v>
          </cell>
          <cell r="R347">
            <v>1263.2750000000001</v>
          </cell>
          <cell r="S347">
            <v>2416.75</v>
          </cell>
          <cell r="T347">
            <v>965</v>
          </cell>
          <cell r="U347">
            <v>1690.0250000000001</v>
          </cell>
          <cell r="V347">
            <v>426.75</v>
          </cell>
          <cell r="W347">
            <v>500</v>
          </cell>
          <cell r="X347">
            <v>73.25</v>
          </cell>
          <cell r="Y347">
            <v>1395.9</v>
          </cell>
          <cell r="Z347">
            <v>580.9</v>
          </cell>
          <cell r="AA347">
            <v>48.45</v>
          </cell>
          <cell r="AB347">
            <v>2025.2500000000002</v>
          </cell>
          <cell r="AC347">
            <v>2774.5925000000007</v>
          </cell>
          <cell r="AD347">
            <v>1000</v>
          </cell>
        </row>
        <row r="348">
          <cell r="A348">
            <v>10031612</v>
          </cell>
          <cell r="B348" t="str">
            <v>AVSS      00.50  Y -R</v>
          </cell>
          <cell r="C348" t="str">
            <v>MSEW-Blore</v>
          </cell>
          <cell r="E348">
            <v>1.36</v>
          </cell>
          <cell r="F348">
            <v>1.35</v>
          </cell>
          <cell r="G348" t="str">
            <v>mtrs</v>
          </cell>
          <cell r="H348">
            <v>500</v>
          </cell>
          <cell r="I348" t="e">
            <v>#N/A</v>
          </cell>
          <cell r="J348">
            <v>972</v>
          </cell>
          <cell r="K348">
            <v>2000</v>
          </cell>
          <cell r="L348">
            <v>2972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65.625</v>
          </cell>
          <cell r="R348">
            <v>2906.375</v>
          </cell>
          <cell r="S348">
            <v>93.75</v>
          </cell>
          <cell r="T348">
            <v>31</v>
          </cell>
          <cell r="U348">
            <v>59.125</v>
          </cell>
          <cell r="V348">
            <v>-2847.25</v>
          </cell>
          <cell r="W348">
            <v>0</v>
          </cell>
          <cell r="X348">
            <v>2847.25</v>
          </cell>
          <cell r="Y348">
            <v>54.5</v>
          </cell>
          <cell r="Z348">
            <v>29.5</v>
          </cell>
          <cell r="AA348">
            <v>0.75</v>
          </cell>
          <cell r="AB348">
            <v>84.75</v>
          </cell>
          <cell r="AC348">
            <v>115.26</v>
          </cell>
          <cell r="AD348">
            <v>1000</v>
          </cell>
        </row>
        <row r="349">
          <cell r="A349">
            <v>10031616</v>
          </cell>
          <cell r="B349" t="str">
            <v>AVSS      00.50  Y</v>
          </cell>
          <cell r="C349" t="str">
            <v>MSEW-Blore</v>
          </cell>
          <cell r="E349">
            <v>1.37</v>
          </cell>
          <cell r="F349">
            <v>1.35</v>
          </cell>
          <cell r="G349" t="str">
            <v>mtrs</v>
          </cell>
          <cell r="H349">
            <v>500</v>
          </cell>
          <cell r="I349" t="e">
            <v>#N/A</v>
          </cell>
          <cell r="J349">
            <v>465</v>
          </cell>
          <cell r="K349">
            <v>1500</v>
          </cell>
          <cell r="L349">
            <v>1965</v>
          </cell>
          <cell r="M349">
            <v>1750</v>
          </cell>
          <cell r="N349">
            <v>2000</v>
          </cell>
          <cell r="O349">
            <v>0</v>
          </cell>
          <cell r="P349">
            <v>2000</v>
          </cell>
          <cell r="Q349">
            <v>1874.74</v>
          </cell>
          <cell r="R349">
            <v>2090.2600000000002</v>
          </cell>
          <cell r="S349">
            <v>2678.2000000000003</v>
          </cell>
          <cell r="T349">
            <v>1044</v>
          </cell>
          <cell r="U349">
            <v>1847.4600000000003</v>
          </cell>
          <cell r="V349">
            <v>-242.79999999999995</v>
          </cell>
          <cell r="W349">
            <v>0</v>
          </cell>
          <cell r="X349">
            <v>242.79999999999995</v>
          </cell>
          <cell r="Y349">
            <v>1558.4</v>
          </cell>
          <cell r="Z349">
            <v>723.9</v>
          </cell>
          <cell r="AA349">
            <v>37.35</v>
          </cell>
          <cell r="AB349">
            <v>2319.65</v>
          </cell>
          <cell r="AC349">
            <v>3177.9205000000002</v>
          </cell>
          <cell r="AD349">
            <v>1000</v>
          </cell>
        </row>
        <row r="350">
          <cell r="A350">
            <v>10100000</v>
          </cell>
          <cell r="B350" t="str">
            <v>AVF       00.75  B</v>
          </cell>
          <cell r="C350" t="str">
            <v>MSEW-Blore</v>
          </cell>
          <cell r="E350">
            <v>1.89</v>
          </cell>
          <cell r="F350">
            <v>1.88</v>
          </cell>
          <cell r="G350" t="str">
            <v>mtrs</v>
          </cell>
          <cell r="H350">
            <v>500</v>
          </cell>
          <cell r="I350" t="e">
            <v>#N/A</v>
          </cell>
          <cell r="K350">
            <v>3000</v>
          </cell>
          <cell r="L350">
            <v>3000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477.75</v>
          </cell>
          <cell r="R350">
            <v>2522.25</v>
          </cell>
          <cell r="S350">
            <v>682.5</v>
          </cell>
          <cell r="T350">
            <v>1316</v>
          </cell>
          <cell r="U350">
            <v>1520.75</v>
          </cell>
          <cell r="V350">
            <v>-1001.5</v>
          </cell>
          <cell r="W350">
            <v>0</v>
          </cell>
          <cell r="X350">
            <v>1001.5</v>
          </cell>
          <cell r="Y350">
            <v>1933.5</v>
          </cell>
          <cell r="Z350">
            <v>1251</v>
          </cell>
          <cell r="AA350">
            <v>69.5</v>
          </cell>
          <cell r="AB350">
            <v>3254</v>
          </cell>
          <cell r="AC350">
            <v>6150.0599999999995</v>
          </cell>
          <cell r="AD350">
            <v>1000</v>
          </cell>
        </row>
        <row r="351">
          <cell r="A351">
            <v>10100101</v>
          </cell>
          <cell r="B351" t="str">
            <v>AVF       00.75  Br</v>
          </cell>
          <cell r="C351" t="str">
            <v>MSEW-Blore</v>
          </cell>
          <cell r="E351">
            <v>1.97</v>
          </cell>
          <cell r="F351">
            <v>1.88</v>
          </cell>
          <cell r="G351" t="str">
            <v>mtrs</v>
          </cell>
          <cell r="H351">
            <v>500</v>
          </cell>
          <cell r="I351" t="e">
            <v>#N/A</v>
          </cell>
          <cell r="J351">
            <v>400</v>
          </cell>
          <cell r="K351">
            <v>512</v>
          </cell>
          <cell r="L351">
            <v>912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28.7</v>
          </cell>
          <cell r="R351">
            <v>883.3</v>
          </cell>
          <cell r="S351">
            <v>41</v>
          </cell>
          <cell r="T351">
            <v>-12</v>
          </cell>
          <cell r="U351">
            <v>-12</v>
          </cell>
          <cell r="V351">
            <v>0</v>
          </cell>
          <cell r="W351">
            <v>0</v>
          </cell>
          <cell r="X351">
            <v>895.3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1000</v>
          </cell>
        </row>
        <row r="352">
          <cell r="A352">
            <v>10100107</v>
          </cell>
          <cell r="B352" t="str">
            <v>AVF       00.75  Br-L</v>
          </cell>
          <cell r="C352" t="str">
            <v>MSEW-Blore</v>
          </cell>
          <cell r="E352">
            <v>1.91</v>
          </cell>
          <cell r="F352">
            <v>1.88</v>
          </cell>
          <cell r="G352" t="str">
            <v>mtrs</v>
          </cell>
          <cell r="H352">
            <v>500</v>
          </cell>
          <cell r="I352" t="e">
            <v>#N/A</v>
          </cell>
          <cell r="J352">
            <v>486</v>
          </cell>
          <cell r="K352">
            <v>1000</v>
          </cell>
          <cell r="L352">
            <v>1486</v>
          </cell>
          <cell r="M352">
            <v>350</v>
          </cell>
          <cell r="N352">
            <v>500</v>
          </cell>
          <cell r="O352">
            <v>0</v>
          </cell>
          <cell r="P352">
            <v>500</v>
          </cell>
          <cell r="Q352">
            <v>705.51599999999996</v>
          </cell>
          <cell r="R352">
            <v>1280.4839999999999</v>
          </cell>
          <cell r="S352">
            <v>1007.88</v>
          </cell>
          <cell r="T352">
            <v>-78</v>
          </cell>
          <cell r="U352">
            <v>-78</v>
          </cell>
          <cell r="V352">
            <v>0</v>
          </cell>
          <cell r="W352">
            <v>0</v>
          </cell>
          <cell r="X352">
            <v>1358.4839999999999</v>
          </cell>
          <cell r="Y352">
            <v>595.77</v>
          </cell>
          <cell r="Z352">
            <v>380.77</v>
          </cell>
          <cell r="AA352">
            <v>20.149999999999999</v>
          </cell>
          <cell r="AB352">
            <v>996.68999999999994</v>
          </cell>
          <cell r="AC352">
            <v>1903.6778999999999</v>
          </cell>
          <cell r="AD352">
            <v>1000</v>
          </cell>
        </row>
        <row r="353">
          <cell r="A353">
            <v>10100116</v>
          </cell>
          <cell r="B353" t="str">
            <v>AVF       00.75  Br-Y</v>
          </cell>
          <cell r="C353" t="str">
            <v>MSEW-Blore</v>
          </cell>
          <cell r="E353">
            <v>1.98</v>
          </cell>
          <cell r="F353">
            <v>1.88</v>
          </cell>
          <cell r="G353" t="str">
            <v>mtrs</v>
          </cell>
          <cell r="H353">
            <v>500</v>
          </cell>
          <cell r="I353" t="e">
            <v>#N/A</v>
          </cell>
          <cell r="J353">
            <v>1116</v>
          </cell>
          <cell r="K353">
            <v>1210</v>
          </cell>
          <cell r="L353">
            <v>2326</v>
          </cell>
          <cell r="M353">
            <v>350</v>
          </cell>
          <cell r="N353">
            <v>500</v>
          </cell>
          <cell r="O353">
            <v>0</v>
          </cell>
          <cell r="P353">
            <v>500</v>
          </cell>
          <cell r="Q353">
            <v>704.67599999999993</v>
          </cell>
          <cell r="R353">
            <v>2121.3240000000001</v>
          </cell>
          <cell r="S353">
            <v>1006.68</v>
          </cell>
          <cell r="T353">
            <v>-39</v>
          </cell>
          <cell r="U353">
            <v>-39</v>
          </cell>
          <cell r="V353">
            <v>0</v>
          </cell>
          <cell r="W353">
            <v>0</v>
          </cell>
          <cell r="X353">
            <v>2160.3240000000001</v>
          </cell>
          <cell r="Y353">
            <v>595.65</v>
          </cell>
          <cell r="Z353">
            <v>380.65</v>
          </cell>
          <cell r="AA353">
            <v>20.03</v>
          </cell>
          <cell r="AB353">
            <v>996.32999999999993</v>
          </cell>
          <cell r="AC353">
            <v>1972.7333999999998</v>
          </cell>
          <cell r="AD353">
            <v>1000</v>
          </cell>
        </row>
        <row r="354">
          <cell r="A354">
            <v>10100412</v>
          </cell>
          <cell r="B354" t="str">
            <v>AVF       00.75  G -R</v>
          </cell>
          <cell r="C354" t="str">
            <v>MSEW-Blore</v>
          </cell>
          <cell r="E354">
            <v>1.97</v>
          </cell>
          <cell r="F354">
            <v>1.88</v>
          </cell>
          <cell r="G354" t="str">
            <v>mtrs</v>
          </cell>
          <cell r="H354">
            <v>500</v>
          </cell>
          <cell r="I354" t="e">
            <v>#N/A</v>
          </cell>
          <cell r="K354">
            <v>5000</v>
          </cell>
          <cell r="L354">
            <v>5000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1456.7559999999999</v>
          </cell>
          <cell r="R354">
            <v>3543.2440000000001</v>
          </cell>
          <cell r="S354">
            <v>2081.08</v>
          </cell>
          <cell r="T354">
            <v>32</v>
          </cell>
          <cell r="U354">
            <v>656.32400000000007</v>
          </cell>
          <cell r="V354">
            <v>-2886.92</v>
          </cell>
          <cell r="W354">
            <v>0</v>
          </cell>
          <cell r="X354">
            <v>2886.92</v>
          </cell>
          <cell r="Y354">
            <v>1333.97</v>
          </cell>
          <cell r="Z354">
            <v>756.47</v>
          </cell>
          <cell r="AA354">
            <v>34.6</v>
          </cell>
          <cell r="AB354">
            <v>2125.04</v>
          </cell>
          <cell r="AC354">
            <v>4186.3288000000002</v>
          </cell>
          <cell r="AD354">
            <v>1000</v>
          </cell>
        </row>
        <row r="355">
          <cell r="A355">
            <v>10100704</v>
          </cell>
          <cell r="B355" t="str">
            <v>AVF       00.75  L -G</v>
          </cell>
          <cell r="C355" t="str">
            <v>MSEW-Blore</v>
          </cell>
          <cell r="E355">
            <v>2.06</v>
          </cell>
          <cell r="F355">
            <v>1.88</v>
          </cell>
          <cell r="G355" t="str">
            <v>mtrs</v>
          </cell>
          <cell r="H355">
            <v>500</v>
          </cell>
          <cell r="I355" t="e">
            <v>#N/A</v>
          </cell>
          <cell r="K355">
            <v>3301</v>
          </cell>
          <cell r="L355">
            <v>3301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128.80000000000001</v>
          </cell>
          <cell r="R355">
            <v>3172.2</v>
          </cell>
          <cell r="S355">
            <v>184.00000000000003</v>
          </cell>
          <cell r="T355">
            <v>-40</v>
          </cell>
          <cell r="U355">
            <v>-40</v>
          </cell>
          <cell r="V355">
            <v>0</v>
          </cell>
          <cell r="W355">
            <v>0</v>
          </cell>
          <cell r="X355">
            <v>3212.2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1000</v>
          </cell>
        </row>
        <row r="356">
          <cell r="A356">
            <v>10101200</v>
          </cell>
          <cell r="B356" t="str">
            <v>AVF       00.75  R -B</v>
          </cell>
          <cell r="C356" t="str">
            <v>MSEW-Blore</v>
          </cell>
          <cell r="E356">
            <v>1.97</v>
          </cell>
          <cell r="F356">
            <v>1.88</v>
          </cell>
          <cell r="G356" t="str">
            <v>mtrs</v>
          </cell>
          <cell r="H356">
            <v>500</v>
          </cell>
          <cell r="I356" t="e">
            <v>#N/A</v>
          </cell>
          <cell r="J356">
            <v>175</v>
          </cell>
          <cell r="K356">
            <v>4000</v>
          </cell>
          <cell r="L356">
            <v>4175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705.51599999999996</v>
          </cell>
          <cell r="R356">
            <v>3469.4839999999999</v>
          </cell>
          <cell r="S356">
            <v>1007.88</v>
          </cell>
          <cell r="T356">
            <v>-38</v>
          </cell>
          <cell r="U356">
            <v>-38</v>
          </cell>
          <cell r="V356">
            <v>0</v>
          </cell>
          <cell r="W356">
            <v>0</v>
          </cell>
          <cell r="X356">
            <v>3507.4839999999999</v>
          </cell>
          <cell r="Y356">
            <v>595.77</v>
          </cell>
          <cell r="Z356">
            <v>380.77</v>
          </cell>
          <cell r="AA356">
            <v>20.149999999999999</v>
          </cell>
          <cell r="AB356">
            <v>996.68999999999994</v>
          </cell>
          <cell r="AC356">
            <v>1963.4793</v>
          </cell>
          <cell r="AD356">
            <v>1000</v>
          </cell>
        </row>
        <row r="357">
          <cell r="A357">
            <v>10101507</v>
          </cell>
          <cell r="B357" t="str">
            <v>AVF       00.75  W -L</v>
          </cell>
          <cell r="C357" t="str">
            <v>MSEW-Blore</v>
          </cell>
          <cell r="E357">
            <v>1.83</v>
          </cell>
          <cell r="F357">
            <v>1.88</v>
          </cell>
          <cell r="G357" t="str">
            <v>mtrs</v>
          </cell>
          <cell r="H357">
            <v>500</v>
          </cell>
          <cell r="I357" t="e">
            <v>#N/A</v>
          </cell>
          <cell r="J357">
            <v>54</v>
          </cell>
          <cell r="K357">
            <v>2355</v>
          </cell>
          <cell r="L357">
            <v>2409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128.1</v>
          </cell>
          <cell r="R357">
            <v>2280.9</v>
          </cell>
          <cell r="S357">
            <v>183</v>
          </cell>
          <cell r="T357">
            <v>-40</v>
          </cell>
          <cell r="U357">
            <v>-40</v>
          </cell>
          <cell r="V357">
            <v>0</v>
          </cell>
          <cell r="W357">
            <v>0</v>
          </cell>
          <cell r="X357">
            <v>2320.9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1000</v>
          </cell>
        </row>
        <row r="358">
          <cell r="A358">
            <v>10101612</v>
          </cell>
          <cell r="B358" t="str">
            <v>AVF       00.75  Y -R</v>
          </cell>
          <cell r="C358" t="str">
            <v>MSEW-Blore</v>
          </cell>
          <cell r="E358">
            <v>1.97</v>
          </cell>
          <cell r="F358">
            <v>1.88</v>
          </cell>
          <cell r="G358" t="str">
            <v>mtrs</v>
          </cell>
          <cell r="H358">
            <v>500</v>
          </cell>
          <cell r="I358" t="e">
            <v>#N/A</v>
          </cell>
          <cell r="J358">
            <v>150</v>
          </cell>
          <cell r="K358">
            <v>1800</v>
          </cell>
          <cell r="L358">
            <v>1950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1456.7559999999999</v>
          </cell>
          <cell r="R358">
            <v>493.24400000000014</v>
          </cell>
          <cell r="S358">
            <v>2081.08</v>
          </cell>
          <cell r="T358">
            <v>32</v>
          </cell>
          <cell r="U358">
            <v>656.32400000000007</v>
          </cell>
          <cell r="V358">
            <v>163.07999999999993</v>
          </cell>
          <cell r="W358">
            <v>500</v>
          </cell>
          <cell r="X358">
            <v>336.92000000000007</v>
          </cell>
          <cell r="Y358">
            <v>1333.97</v>
          </cell>
          <cell r="Z358">
            <v>756.47</v>
          </cell>
          <cell r="AA358">
            <v>34.6</v>
          </cell>
          <cell r="AB358">
            <v>2125.04</v>
          </cell>
          <cell r="AC358">
            <v>4186.3288000000002</v>
          </cell>
          <cell r="AD358">
            <v>1000</v>
          </cell>
        </row>
        <row r="359">
          <cell r="A359">
            <v>10210000</v>
          </cell>
          <cell r="B359" t="str">
            <v>AV        00.85  B</v>
          </cell>
          <cell r="C359" t="str">
            <v>MSEW-Blore</v>
          </cell>
          <cell r="E359">
            <v>1.97</v>
          </cell>
          <cell r="F359">
            <v>1.97</v>
          </cell>
          <cell r="G359" t="str">
            <v>mtrs</v>
          </cell>
          <cell r="H359">
            <v>500</v>
          </cell>
          <cell r="I359" t="e">
            <v>#N/A</v>
          </cell>
          <cell r="J359">
            <v>1874</v>
          </cell>
          <cell r="K359">
            <v>6000</v>
          </cell>
          <cell r="L359">
            <v>7874</v>
          </cell>
          <cell r="M359">
            <v>11900</v>
          </cell>
          <cell r="N359">
            <v>12000</v>
          </cell>
          <cell r="O359">
            <v>0</v>
          </cell>
          <cell r="P359">
            <v>12000</v>
          </cell>
          <cell r="Q359">
            <v>11544.665999999999</v>
          </cell>
          <cell r="R359">
            <v>8329.3340000000007</v>
          </cell>
          <cell r="S359">
            <v>16492.38</v>
          </cell>
          <cell r="T359">
            <v>-3012</v>
          </cell>
          <cell r="U359">
            <v>-3012</v>
          </cell>
          <cell r="V359">
            <v>0</v>
          </cell>
          <cell r="W359">
            <v>0</v>
          </cell>
          <cell r="X359">
            <v>11341.334000000001</v>
          </cell>
          <cell r="Y359">
            <v>7592.62</v>
          </cell>
          <cell r="Z359">
            <v>7255.12</v>
          </cell>
          <cell r="AA359">
            <v>6872.17</v>
          </cell>
          <cell r="AB359">
            <v>21719.91</v>
          </cell>
          <cell r="AC359">
            <v>42788.222699999998</v>
          </cell>
          <cell r="AD359">
            <v>1000</v>
          </cell>
        </row>
        <row r="360">
          <cell r="A360">
            <v>10210012</v>
          </cell>
          <cell r="B360" t="str">
            <v>AV        00.85  B -R</v>
          </cell>
          <cell r="C360" t="str">
            <v>MSEW-Blore</v>
          </cell>
          <cell r="E360">
            <v>2</v>
          </cell>
          <cell r="F360">
            <v>1.97</v>
          </cell>
          <cell r="G360" t="str">
            <v>mtrs</v>
          </cell>
          <cell r="H360">
            <v>500</v>
          </cell>
          <cell r="I360" t="e">
            <v>#N/A</v>
          </cell>
          <cell r="J360">
            <v>553</v>
          </cell>
          <cell r="K360">
            <v>7110</v>
          </cell>
          <cell r="L360">
            <v>7663</v>
          </cell>
          <cell r="M360">
            <v>3150</v>
          </cell>
          <cell r="N360">
            <v>3500</v>
          </cell>
          <cell r="O360">
            <v>0</v>
          </cell>
          <cell r="P360">
            <v>3500</v>
          </cell>
          <cell r="Q360">
            <v>3470.81</v>
          </cell>
          <cell r="R360">
            <v>7692.1900000000005</v>
          </cell>
          <cell r="S360">
            <v>4958.3</v>
          </cell>
          <cell r="T360">
            <v>-983</v>
          </cell>
          <cell r="U360">
            <v>-983</v>
          </cell>
          <cell r="V360">
            <v>0</v>
          </cell>
          <cell r="W360">
            <v>0</v>
          </cell>
          <cell r="X360">
            <v>8675.19</v>
          </cell>
          <cell r="Y360">
            <v>1524.49</v>
          </cell>
          <cell r="Z360">
            <v>1524.49</v>
          </cell>
          <cell r="AA360">
            <v>1524.49</v>
          </cell>
          <cell r="AB360">
            <v>4573.47</v>
          </cell>
          <cell r="AC360">
            <v>9146.94</v>
          </cell>
          <cell r="AD360">
            <v>1000</v>
          </cell>
        </row>
        <row r="361">
          <cell r="A361">
            <v>10210016</v>
          </cell>
          <cell r="B361" t="str">
            <v>AV        00.85  B -Y</v>
          </cell>
          <cell r="C361" t="str">
            <v>MSEW-Blore</v>
          </cell>
          <cell r="E361">
            <v>1.97</v>
          </cell>
          <cell r="F361">
            <v>1.97</v>
          </cell>
          <cell r="G361" t="str">
            <v>mtrs</v>
          </cell>
          <cell r="H361">
            <v>500</v>
          </cell>
          <cell r="I361" t="e">
            <v>#N/A</v>
          </cell>
          <cell r="J361">
            <v>2300</v>
          </cell>
          <cell r="K361">
            <v>4500</v>
          </cell>
          <cell r="L361">
            <v>6800</v>
          </cell>
          <cell r="M361">
            <v>14000</v>
          </cell>
          <cell r="N361">
            <v>14000</v>
          </cell>
          <cell r="O361">
            <v>0</v>
          </cell>
          <cell r="P361">
            <v>14000</v>
          </cell>
          <cell r="Q361">
            <v>14253.75</v>
          </cell>
          <cell r="R361">
            <v>6546.25</v>
          </cell>
          <cell r="S361">
            <v>20362.5</v>
          </cell>
          <cell r="T361">
            <v>17919</v>
          </cell>
          <cell r="U361">
            <v>24027.75</v>
          </cell>
          <cell r="V361">
            <v>17481.5</v>
          </cell>
          <cell r="W361">
            <v>17500</v>
          </cell>
          <cell r="X361">
            <v>18.5</v>
          </cell>
          <cell r="Y361">
            <v>8959.5</v>
          </cell>
          <cell r="Z361">
            <v>8959.5</v>
          </cell>
          <cell r="AA361">
            <v>9231</v>
          </cell>
          <cell r="AB361">
            <v>27150</v>
          </cell>
          <cell r="AC361">
            <v>53485.5</v>
          </cell>
          <cell r="AD361">
            <v>1000</v>
          </cell>
        </row>
        <row r="362">
          <cell r="A362">
            <v>10210101</v>
          </cell>
          <cell r="B362" t="str">
            <v>AV         0.85  Br</v>
          </cell>
          <cell r="C362" t="str">
            <v>MSEW-Blore</v>
          </cell>
          <cell r="E362">
            <v>2</v>
          </cell>
          <cell r="F362">
            <v>1.97</v>
          </cell>
          <cell r="G362" t="str">
            <v>mtrs</v>
          </cell>
          <cell r="H362">
            <v>500</v>
          </cell>
          <cell r="I362" t="e">
            <v>#N/A</v>
          </cell>
          <cell r="J362">
            <v>4857</v>
          </cell>
          <cell r="K362">
            <v>9300</v>
          </cell>
          <cell r="L362">
            <v>14157</v>
          </cell>
          <cell r="M362">
            <v>28000</v>
          </cell>
          <cell r="N362">
            <v>28000</v>
          </cell>
          <cell r="O362">
            <v>0</v>
          </cell>
          <cell r="P362">
            <v>28000</v>
          </cell>
          <cell r="Q362">
            <v>28376.6</v>
          </cell>
          <cell r="R362">
            <v>13780.400000000001</v>
          </cell>
          <cell r="S362">
            <v>40538</v>
          </cell>
          <cell r="T362">
            <v>7431</v>
          </cell>
          <cell r="U362">
            <v>19592.400000000001</v>
          </cell>
          <cell r="V362">
            <v>5812</v>
          </cell>
          <cell r="W362">
            <v>6000</v>
          </cell>
          <cell r="X362">
            <v>188</v>
          </cell>
          <cell r="Y362">
            <v>14026.49</v>
          </cell>
          <cell r="Z362">
            <v>13350.49</v>
          </cell>
          <cell r="AA362">
            <v>13003.64</v>
          </cell>
          <cell r="AB362">
            <v>40380.619999999995</v>
          </cell>
          <cell r="AC362">
            <v>80761.239999999991</v>
          </cell>
          <cell r="AD362">
            <v>1000</v>
          </cell>
        </row>
        <row r="363">
          <cell r="A363">
            <v>10210104</v>
          </cell>
          <cell r="B363" t="str">
            <v>AV         0.85  Br-G</v>
          </cell>
          <cell r="C363" t="str">
            <v>MSEW-Blore</v>
          </cell>
          <cell r="E363">
            <v>2</v>
          </cell>
          <cell r="F363">
            <v>1.97</v>
          </cell>
          <cell r="G363" t="str">
            <v>mtrs</v>
          </cell>
          <cell r="H363">
            <v>500</v>
          </cell>
          <cell r="I363" t="e">
            <v>#N/A</v>
          </cell>
          <cell r="J363">
            <v>304</v>
          </cell>
          <cell r="K363">
            <v>0</v>
          </cell>
          <cell r="L363">
            <v>304</v>
          </cell>
          <cell r="M363">
            <v>1750</v>
          </cell>
          <cell r="N363">
            <v>2000</v>
          </cell>
          <cell r="O363">
            <v>0</v>
          </cell>
          <cell r="P363">
            <v>2000</v>
          </cell>
          <cell r="Q363">
            <v>1515.5</v>
          </cell>
          <cell r="R363">
            <v>788.5</v>
          </cell>
          <cell r="S363">
            <v>2165</v>
          </cell>
          <cell r="T363">
            <v>-699</v>
          </cell>
          <cell r="U363">
            <v>-699</v>
          </cell>
          <cell r="V363">
            <v>0</v>
          </cell>
          <cell r="W363">
            <v>0</v>
          </cell>
          <cell r="X363">
            <v>1487.5</v>
          </cell>
          <cell r="Y363">
            <v>462.53</v>
          </cell>
          <cell r="Z363">
            <v>462.53</v>
          </cell>
          <cell r="AA363">
            <v>462.53</v>
          </cell>
          <cell r="AB363">
            <v>1387.59</v>
          </cell>
          <cell r="AC363">
            <v>2775.18</v>
          </cell>
          <cell r="AD363">
            <v>1000</v>
          </cell>
        </row>
        <row r="364">
          <cell r="A364">
            <v>10210107</v>
          </cell>
          <cell r="B364" t="str">
            <v>AV         00.85 Br-L</v>
          </cell>
          <cell r="C364" t="str">
            <v>MSEW-Blore</v>
          </cell>
          <cell r="E364">
            <v>1.93</v>
          </cell>
          <cell r="F364">
            <v>1.97</v>
          </cell>
          <cell r="G364" t="str">
            <v>mtrs</v>
          </cell>
          <cell r="H364">
            <v>500</v>
          </cell>
          <cell r="I364" t="e">
            <v>#N/A</v>
          </cell>
          <cell r="J364">
            <v>2633</v>
          </cell>
          <cell r="K364">
            <v>8300</v>
          </cell>
          <cell r="L364">
            <v>10933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1174.635</v>
          </cell>
          <cell r="R364">
            <v>9758.3649999999998</v>
          </cell>
          <cell r="S364">
            <v>1678.0500000000002</v>
          </cell>
          <cell r="T364">
            <v>6</v>
          </cell>
          <cell r="U364">
            <v>509.41500000000019</v>
          </cell>
          <cell r="V364">
            <v>-9248.9499999999989</v>
          </cell>
          <cell r="W364">
            <v>0</v>
          </cell>
          <cell r="X364">
            <v>9248.9499999999989</v>
          </cell>
          <cell r="Y364">
            <v>352.85</v>
          </cell>
          <cell r="Z364">
            <v>352.85</v>
          </cell>
          <cell r="AA364">
            <v>352.85</v>
          </cell>
          <cell r="AB364">
            <v>1058.5500000000002</v>
          </cell>
          <cell r="AC364">
            <v>2043.0015000000003</v>
          </cell>
          <cell r="AD364">
            <v>1000</v>
          </cell>
        </row>
        <row r="365">
          <cell r="A365">
            <v>10210115</v>
          </cell>
          <cell r="B365" t="str">
            <v>AV         0.85  Br-W</v>
          </cell>
          <cell r="C365" t="str">
            <v>MSEW-Blore</v>
          </cell>
          <cell r="E365">
            <v>2</v>
          </cell>
          <cell r="F365">
            <v>1.97</v>
          </cell>
          <cell r="G365" t="str">
            <v>mtrs</v>
          </cell>
          <cell r="H365">
            <v>500</v>
          </cell>
          <cell r="I365" t="e">
            <v>#N/A</v>
          </cell>
          <cell r="J365">
            <v>3489</v>
          </cell>
          <cell r="K365">
            <v>5500</v>
          </cell>
          <cell r="L365">
            <v>8989</v>
          </cell>
          <cell r="M365">
            <v>3500</v>
          </cell>
          <cell r="N365">
            <v>3500</v>
          </cell>
          <cell r="O365">
            <v>0</v>
          </cell>
          <cell r="P365">
            <v>3500</v>
          </cell>
          <cell r="Q365">
            <v>3435.53</v>
          </cell>
          <cell r="R365">
            <v>9053.4699999999993</v>
          </cell>
          <cell r="S365">
            <v>4907.9000000000005</v>
          </cell>
          <cell r="T365">
            <v>1323</v>
          </cell>
          <cell r="U365">
            <v>2795.3700000000003</v>
          </cell>
          <cell r="V365">
            <v>-6258.0999999999985</v>
          </cell>
          <cell r="W365">
            <v>0</v>
          </cell>
          <cell r="X365">
            <v>6258.0999999999985</v>
          </cell>
          <cell r="Y365">
            <v>1591.3</v>
          </cell>
          <cell r="Z365">
            <v>1591.3</v>
          </cell>
          <cell r="AA365">
            <v>1591.3</v>
          </cell>
          <cell r="AB365">
            <v>4773.8999999999996</v>
          </cell>
          <cell r="AC365">
            <v>9547.7999999999993</v>
          </cell>
          <cell r="AD365">
            <v>1000</v>
          </cell>
        </row>
        <row r="366">
          <cell r="A366">
            <v>10210116</v>
          </cell>
          <cell r="B366" t="str">
            <v>AV        00.85  Br-Y</v>
          </cell>
          <cell r="C366" t="str">
            <v>MSEW-Blore</v>
          </cell>
          <cell r="E366">
            <v>2</v>
          </cell>
          <cell r="F366">
            <v>1.97</v>
          </cell>
          <cell r="G366" t="str">
            <v>mtrs</v>
          </cell>
          <cell r="H366">
            <v>500</v>
          </cell>
          <cell r="I366" t="e">
            <v>#N/A</v>
          </cell>
          <cell r="J366">
            <v>1599</v>
          </cell>
          <cell r="K366">
            <v>5500</v>
          </cell>
          <cell r="L366">
            <v>7099</v>
          </cell>
          <cell r="M366">
            <v>2450</v>
          </cell>
          <cell r="N366">
            <v>2500</v>
          </cell>
          <cell r="O366">
            <v>0</v>
          </cell>
          <cell r="P366">
            <v>2500</v>
          </cell>
          <cell r="Q366">
            <v>2406.4459999999999</v>
          </cell>
          <cell r="R366">
            <v>7192.5540000000001</v>
          </cell>
          <cell r="S366">
            <v>3437.78</v>
          </cell>
          <cell r="T366">
            <v>488</v>
          </cell>
          <cell r="U366">
            <v>1519.3340000000003</v>
          </cell>
          <cell r="V366">
            <v>-5673.2199999999993</v>
          </cell>
          <cell r="W366">
            <v>0</v>
          </cell>
          <cell r="X366">
            <v>5673.2199999999993</v>
          </cell>
          <cell r="Y366">
            <v>392.14</v>
          </cell>
          <cell r="Z366">
            <v>392.14</v>
          </cell>
          <cell r="AA366">
            <v>392.14</v>
          </cell>
          <cell r="AB366">
            <v>1176.42</v>
          </cell>
          <cell r="AC366">
            <v>2352.84</v>
          </cell>
          <cell r="AD366">
            <v>1000</v>
          </cell>
        </row>
        <row r="367">
          <cell r="A367">
            <v>10210404</v>
          </cell>
          <cell r="B367" t="str">
            <v>AV        00.85  G</v>
          </cell>
          <cell r="C367" t="str">
            <v>MSEW-Blore</v>
          </cell>
          <cell r="E367">
            <v>1.99</v>
          </cell>
          <cell r="F367">
            <v>1.97</v>
          </cell>
          <cell r="G367" t="str">
            <v>mtrs</v>
          </cell>
          <cell r="H367">
            <v>500</v>
          </cell>
          <cell r="I367" t="e">
            <v>#N/A</v>
          </cell>
          <cell r="J367">
            <v>74</v>
          </cell>
          <cell r="K367">
            <v>3500</v>
          </cell>
          <cell r="L367">
            <v>3574</v>
          </cell>
          <cell r="M367">
            <v>1400</v>
          </cell>
          <cell r="N367">
            <v>1500</v>
          </cell>
          <cell r="O367">
            <v>0</v>
          </cell>
          <cell r="P367">
            <v>1500</v>
          </cell>
          <cell r="Q367">
            <v>1478.5050000000001</v>
          </cell>
          <cell r="R367">
            <v>3595.4949999999999</v>
          </cell>
          <cell r="S367">
            <v>2112.15</v>
          </cell>
          <cell r="T367">
            <v>440</v>
          </cell>
          <cell r="U367">
            <v>1073.645</v>
          </cell>
          <cell r="V367">
            <v>-2521.85</v>
          </cell>
          <cell r="W367">
            <v>0</v>
          </cell>
          <cell r="X367">
            <v>2521.85</v>
          </cell>
          <cell r="Y367">
            <v>659.82</v>
          </cell>
          <cell r="Z367">
            <v>659.82</v>
          </cell>
          <cell r="AA367">
            <v>371.02</v>
          </cell>
          <cell r="AB367">
            <v>1690.66</v>
          </cell>
          <cell r="AC367">
            <v>3364.4134000000004</v>
          </cell>
          <cell r="AD367">
            <v>1000</v>
          </cell>
        </row>
        <row r="368">
          <cell r="A368">
            <v>10210412</v>
          </cell>
          <cell r="B368" t="str">
            <v>AV         00.85 G -R</v>
          </cell>
          <cell r="C368" t="str">
            <v>MSEW-Blore</v>
          </cell>
          <cell r="E368">
            <v>2</v>
          </cell>
          <cell r="F368">
            <v>1.97</v>
          </cell>
          <cell r="G368" t="str">
            <v>mtrs</v>
          </cell>
          <cell r="H368">
            <v>500</v>
          </cell>
          <cell r="I368" t="e">
            <v>#N/A</v>
          </cell>
          <cell r="J368">
            <v>1561</v>
          </cell>
          <cell r="K368">
            <v>7500</v>
          </cell>
          <cell r="L368">
            <v>9061</v>
          </cell>
          <cell r="M368">
            <v>12600</v>
          </cell>
          <cell r="N368">
            <v>13000</v>
          </cell>
          <cell r="O368">
            <v>0</v>
          </cell>
          <cell r="P368">
            <v>13000</v>
          </cell>
          <cell r="Q368">
            <v>19687.29</v>
          </cell>
          <cell r="R368">
            <v>2373.7099999999991</v>
          </cell>
          <cell r="S368">
            <v>28124.700000000004</v>
          </cell>
          <cell r="T368">
            <v>-138</v>
          </cell>
          <cell r="U368">
            <v>-138</v>
          </cell>
          <cell r="V368">
            <v>0</v>
          </cell>
          <cell r="W368">
            <v>0</v>
          </cell>
          <cell r="X368">
            <v>2511.7099999999991</v>
          </cell>
          <cell r="Y368">
            <v>7473.54</v>
          </cell>
          <cell r="Z368">
            <v>6828.54</v>
          </cell>
          <cell r="AA368">
            <v>6022.29</v>
          </cell>
          <cell r="AB368">
            <v>20324.37</v>
          </cell>
          <cell r="AC368">
            <v>40648.74</v>
          </cell>
          <cell r="AD368">
            <v>1000</v>
          </cell>
        </row>
        <row r="369">
          <cell r="A369">
            <v>10210415</v>
          </cell>
          <cell r="B369" t="str">
            <v>AV        00.85  G -W</v>
          </cell>
          <cell r="C369" t="str">
            <v>MSEW-Blore</v>
          </cell>
          <cell r="E369">
            <v>1.99</v>
          </cell>
          <cell r="F369">
            <v>1.97</v>
          </cell>
          <cell r="G369" t="str">
            <v>mtrs</v>
          </cell>
          <cell r="H369">
            <v>500</v>
          </cell>
          <cell r="I369" t="e">
            <v>#N/A</v>
          </cell>
          <cell r="J369">
            <v>1353</v>
          </cell>
          <cell r="K369">
            <v>6500</v>
          </cell>
          <cell r="L369">
            <v>7853</v>
          </cell>
          <cell r="M369">
            <v>4550</v>
          </cell>
          <cell r="N369">
            <v>5000</v>
          </cell>
          <cell r="O369">
            <v>0</v>
          </cell>
          <cell r="P369">
            <v>5000</v>
          </cell>
          <cell r="Q369">
            <v>4333.7349999999997</v>
          </cell>
          <cell r="R369">
            <v>8519.2649999999994</v>
          </cell>
          <cell r="S369">
            <v>6191.05</v>
          </cell>
          <cell r="T369">
            <v>-1806</v>
          </cell>
          <cell r="U369">
            <v>-1806</v>
          </cell>
          <cell r="V369">
            <v>0</v>
          </cell>
          <cell r="W369">
            <v>0</v>
          </cell>
          <cell r="X369">
            <v>10325.264999999999</v>
          </cell>
          <cell r="Y369">
            <v>1818.01</v>
          </cell>
          <cell r="Z369">
            <v>1818.01</v>
          </cell>
          <cell r="AA369">
            <v>1818.01</v>
          </cell>
          <cell r="AB369">
            <v>5454.03</v>
          </cell>
          <cell r="AC369">
            <v>10853.519699999999</v>
          </cell>
          <cell r="AD369">
            <v>1000</v>
          </cell>
        </row>
        <row r="370">
          <cell r="A370">
            <v>10210416</v>
          </cell>
          <cell r="B370" t="str">
            <v>AV        00.85  G -Y</v>
          </cell>
          <cell r="C370" t="str">
            <v>MSEW-Blore</v>
          </cell>
          <cell r="E370">
            <v>1.99</v>
          </cell>
          <cell r="F370">
            <v>1.97</v>
          </cell>
          <cell r="G370" t="str">
            <v>mtrs</v>
          </cell>
          <cell r="H370">
            <v>500</v>
          </cell>
          <cell r="I370" t="e">
            <v>#N/A</v>
          </cell>
          <cell r="J370">
            <v>247</v>
          </cell>
          <cell r="K370">
            <v>4500</v>
          </cell>
          <cell r="L370">
            <v>4747</v>
          </cell>
          <cell r="M370">
            <v>3150</v>
          </cell>
          <cell r="N370">
            <v>3500</v>
          </cell>
          <cell r="O370">
            <v>0</v>
          </cell>
          <cell r="P370">
            <v>3500</v>
          </cell>
          <cell r="Q370">
            <v>3164.28</v>
          </cell>
          <cell r="R370">
            <v>5082.7199999999993</v>
          </cell>
          <cell r="S370">
            <v>4520.4000000000005</v>
          </cell>
          <cell r="T370">
            <v>-1549</v>
          </cell>
          <cell r="U370">
            <v>-1549</v>
          </cell>
          <cell r="V370">
            <v>0</v>
          </cell>
          <cell r="W370">
            <v>0</v>
          </cell>
          <cell r="X370">
            <v>6631.7199999999993</v>
          </cell>
          <cell r="Y370">
            <v>1172.1199999999999</v>
          </cell>
          <cell r="Z370">
            <v>1172.1199999999999</v>
          </cell>
          <cell r="AA370">
            <v>1172.1199999999999</v>
          </cell>
          <cell r="AB370">
            <v>3516.3599999999997</v>
          </cell>
          <cell r="AC370">
            <v>6997.5563999999995</v>
          </cell>
          <cell r="AD370">
            <v>1000</v>
          </cell>
        </row>
        <row r="371">
          <cell r="A371">
            <v>10210500</v>
          </cell>
          <cell r="B371" t="str">
            <v>AV        00.85  Gr-B</v>
          </cell>
          <cell r="C371" t="str">
            <v>MSEW-Blore</v>
          </cell>
          <cell r="E371">
            <v>2</v>
          </cell>
          <cell r="F371">
            <v>1.97</v>
          </cell>
          <cell r="G371" t="str">
            <v>mtrs</v>
          </cell>
          <cell r="H371">
            <v>500</v>
          </cell>
          <cell r="I371" t="e">
            <v>#N/A</v>
          </cell>
          <cell r="J371">
            <v>1593</v>
          </cell>
          <cell r="K371">
            <v>2000</v>
          </cell>
          <cell r="L371">
            <v>3593</v>
          </cell>
          <cell r="M371">
            <v>1400</v>
          </cell>
          <cell r="N371">
            <v>1500</v>
          </cell>
          <cell r="O371">
            <v>0</v>
          </cell>
          <cell r="P371">
            <v>1500</v>
          </cell>
          <cell r="Q371">
            <v>1255.2750000000001</v>
          </cell>
          <cell r="R371">
            <v>3837.7249999999999</v>
          </cell>
          <cell r="S371">
            <v>1793.2500000000002</v>
          </cell>
          <cell r="T371">
            <v>112</v>
          </cell>
          <cell r="U371">
            <v>649.97500000000014</v>
          </cell>
          <cell r="V371">
            <v>-3187.75</v>
          </cell>
          <cell r="W371">
            <v>0</v>
          </cell>
          <cell r="X371">
            <v>3187.75</v>
          </cell>
          <cell r="Y371">
            <v>903.7</v>
          </cell>
          <cell r="Z371">
            <v>703.2</v>
          </cell>
          <cell r="AA371">
            <v>201.95</v>
          </cell>
          <cell r="AB371">
            <v>1808.8500000000001</v>
          </cell>
          <cell r="AC371">
            <v>3617.7000000000003</v>
          </cell>
          <cell r="AD371">
            <v>1000</v>
          </cell>
        </row>
        <row r="372">
          <cell r="A372">
            <v>10210504</v>
          </cell>
          <cell r="B372" t="str">
            <v>AV        00.85  Gr-G</v>
          </cell>
          <cell r="C372" t="str">
            <v>MSEW-Blore</v>
          </cell>
          <cell r="E372">
            <v>1.96</v>
          </cell>
          <cell r="F372">
            <v>1.97</v>
          </cell>
          <cell r="G372" t="str">
            <v>mtrs</v>
          </cell>
          <cell r="H372">
            <v>500</v>
          </cell>
          <cell r="I372" t="e">
            <v>#N/A</v>
          </cell>
          <cell r="J372">
            <v>500</v>
          </cell>
          <cell r="K372">
            <v>2500</v>
          </cell>
          <cell r="L372">
            <v>3000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398.44</v>
          </cell>
          <cell r="R372">
            <v>2601.56</v>
          </cell>
          <cell r="S372">
            <v>569.20000000000005</v>
          </cell>
          <cell r="T372">
            <v>25</v>
          </cell>
          <cell r="U372">
            <v>195.76000000000005</v>
          </cell>
          <cell r="V372">
            <v>-2405.7999999999997</v>
          </cell>
          <cell r="W372">
            <v>0</v>
          </cell>
          <cell r="X372">
            <v>2405.7999999999997</v>
          </cell>
          <cell r="Y372">
            <v>181.73</v>
          </cell>
          <cell r="Z372">
            <v>181.73</v>
          </cell>
          <cell r="AA372">
            <v>181.73</v>
          </cell>
          <cell r="AB372">
            <v>545.18999999999994</v>
          </cell>
          <cell r="AC372">
            <v>1068.5723999999998</v>
          </cell>
          <cell r="AD372">
            <v>1000</v>
          </cell>
        </row>
        <row r="373">
          <cell r="A373">
            <v>10210505</v>
          </cell>
          <cell r="B373" t="str">
            <v>AV        00.85  Gr</v>
          </cell>
          <cell r="C373" t="str">
            <v>MSEW-Blore</v>
          </cell>
          <cell r="E373">
            <v>2</v>
          </cell>
          <cell r="F373">
            <v>1.97</v>
          </cell>
          <cell r="G373" t="str">
            <v>mtrs</v>
          </cell>
          <cell r="H373">
            <v>500</v>
          </cell>
          <cell r="I373" t="e">
            <v>#N/A</v>
          </cell>
          <cell r="J373">
            <v>1468</v>
          </cell>
          <cell r="K373">
            <v>7500</v>
          </cell>
          <cell r="L373">
            <v>8968</v>
          </cell>
          <cell r="M373">
            <v>5950</v>
          </cell>
          <cell r="N373">
            <v>6000</v>
          </cell>
          <cell r="O373">
            <v>0</v>
          </cell>
          <cell r="P373">
            <v>6000</v>
          </cell>
          <cell r="Q373">
            <v>7058.8909999999987</v>
          </cell>
          <cell r="R373">
            <v>7909.1090000000013</v>
          </cell>
          <cell r="S373">
            <v>10084.129999999999</v>
          </cell>
          <cell r="T373">
            <v>-2693</v>
          </cell>
          <cell r="U373">
            <v>-2693</v>
          </cell>
          <cell r="V373">
            <v>0</v>
          </cell>
          <cell r="W373">
            <v>0</v>
          </cell>
          <cell r="X373">
            <v>10602.109</v>
          </cell>
          <cell r="Y373">
            <v>3135.3</v>
          </cell>
          <cell r="Z373">
            <v>2869.3</v>
          </cell>
          <cell r="AA373">
            <v>2629.9</v>
          </cell>
          <cell r="AB373">
            <v>8634.5</v>
          </cell>
          <cell r="AC373">
            <v>17269</v>
          </cell>
          <cell r="AD373">
            <v>1000</v>
          </cell>
        </row>
        <row r="374">
          <cell r="A374">
            <v>10210512</v>
          </cell>
          <cell r="B374" t="str">
            <v>AV        00.85  Gr-R</v>
          </cell>
          <cell r="C374" t="str">
            <v>MSEW-Blore</v>
          </cell>
          <cell r="E374">
            <v>1.95</v>
          </cell>
          <cell r="F374">
            <v>1.97</v>
          </cell>
          <cell r="G374" t="str">
            <v>mtrs</v>
          </cell>
          <cell r="H374">
            <v>500</v>
          </cell>
          <cell r="I374" t="e">
            <v>#N/A</v>
          </cell>
          <cell r="J374">
            <v>1207</v>
          </cell>
          <cell r="K374">
            <v>4000</v>
          </cell>
          <cell r="L374">
            <v>5207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237.47499999999999</v>
          </cell>
          <cell r="R374">
            <v>4969.5249999999996</v>
          </cell>
          <cell r="S374">
            <v>339.25</v>
          </cell>
          <cell r="T374">
            <v>-3</v>
          </cell>
          <cell r="U374">
            <v>-3</v>
          </cell>
          <cell r="V374">
            <v>0</v>
          </cell>
          <cell r="W374">
            <v>0</v>
          </cell>
          <cell r="X374">
            <v>4972.5249999999996</v>
          </cell>
          <cell r="Y374">
            <v>39.53</v>
          </cell>
          <cell r="Z374">
            <v>39.53</v>
          </cell>
          <cell r="AA374">
            <v>39.53</v>
          </cell>
          <cell r="AB374">
            <v>118.59</v>
          </cell>
          <cell r="AC374">
            <v>231.25049999999999</v>
          </cell>
          <cell r="AD374">
            <v>1000</v>
          </cell>
        </row>
        <row r="375">
          <cell r="A375">
            <v>10210704</v>
          </cell>
          <cell r="B375" t="str">
            <v>AV        00.85  L -G</v>
          </cell>
          <cell r="C375" t="str">
            <v>MSEW-Blore</v>
          </cell>
          <cell r="E375">
            <v>2</v>
          </cell>
          <cell r="F375">
            <v>1.97</v>
          </cell>
          <cell r="G375" t="str">
            <v>mtrs</v>
          </cell>
          <cell r="H375">
            <v>500</v>
          </cell>
          <cell r="I375" t="e">
            <v>#N/A</v>
          </cell>
          <cell r="J375">
            <v>2519</v>
          </cell>
          <cell r="K375">
            <v>1000</v>
          </cell>
          <cell r="L375">
            <v>3519</v>
          </cell>
          <cell r="M375">
            <v>1750</v>
          </cell>
          <cell r="N375">
            <v>2000</v>
          </cell>
          <cell r="O375">
            <v>0</v>
          </cell>
          <cell r="P375">
            <v>2000</v>
          </cell>
          <cell r="Q375">
            <v>1760.7449999999999</v>
          </cell>
          <cell r="R375">
            <v>3758.2550000000001</v>
          </cell>
          <cell r="S375">
            <v>2515.35</v>
          </cell>
          <cell r="T375">
            <v>-168</v>
          </cell>
          <cell r="U375">
            <v>-168</v>
          </cell>
          <cell r="V375">
            <v>0</v>
          </cell>
          <cell r="W375">
            <v>0</v>
          </cell>
          <cell r="X375">
            <v>3926.2550000000001</v>
          </cell>
          <cell r="Y375">
            <v>1375.62</v>
          </cell>
          <cell r="Z375">
            <v>863.62</v>
          </cell>
          <cell r="AA375">
            <v>181.22</v>
          </cell>
          <cell r="AB375">
            <v>2420.4599999999996</v>
          </cell>
          <cell r="AC375">
            <v>4840.9199999999992</v>
          </cell>
          <cell r="AD375">
            <v>1000</v>
          </cell>
        </row>
        <row r="376">
          <cell r="A376">
            <v>10210705</v>
          </cell>
          <cell r="B376" t="str">
            <v>AV        00.85  L -Gr</v>
          </cell>
          <cell r="C376" t="str">
            <v>MSEW-Blore</v>
          </cell>
          <cell r="E376">
            <v>1.98</v>
          </cell>
          <cell r="F376">
            <v>1.97</v>
          </cell>
          <cell r="G376" t="str">
            <v>mtrs</v>
          </cell>
          <cell r="H376">
            <v>500</v>
          </cell>
          <cell r="I376" t="e">
            <v>#N/A</v>
          </cell>
          <cell r="J376">
            <v>358</v>
          </cell>
          <cell r="K376">
            <v>1000</v>
          </cell>
          <cell r="L376">
            <v>1358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115.15</v>
          </cell>
          <cell r="R376">
            <v>1242.8499999999999</v>
          </cell>
          <cell r="S376">
            <v>164.50000000000003</v>
          </cell>
          <cell r="T376">
            <v>42</v>
          </cell>
          <cell r="U376">
            <v>91.350000000000023</v>
          </cell>
          <cell r="V376">
            <v>-1151.5</v>
          </cell>
          <cell r="W376">
            <v>0</v>
          </cell>
          <cell r="X376">
            <v>1151.5</v>
          </cell>
          <cell r="Y376">
            <v>75.2</v>
          </cell>
          <cell r="Z376">
            <v>75.2</v>
          </cell>
          <cell r="AA376">
            <v>0</v>
          </cell>
          <cell r="AB376">
            <v>150.4</v>
          </cell>
          <cell r="AC376">
            <v>297.79200000000003</v>
          </cell>
          <cell r="AD376">
            <v>1000</v>
          </cell>
        </row>
        <row r="377">
          <cell r="A377">
            <v>10210712</v>
          </cell>
          <cell r="B377" t="str">
            <v>AV        00.85  L -R</v>
          </cell>
          <cell r="C377" t="str">
            <v>MSEW-Blore</v>
          </cell>
          <cell r="E377">
            <v>1.93</v>
          </cell>
          <cell r="F377">
            <v>1.97</v>
          </cell>
          <cell r="G377" t="str">
            <v>mtrs</v>
          </cell>
          <cell r="H377">
            <v>500</v>
          </cell>
          <cell r="I377" t="e">
            <v>#N/A</v>
          </cell>
          <cell r="J377">
            <v>1105</v>
          </cell>
          <cell r="K377">
            <v>2000</v>
          </cell>
          <cell r="L377">
            <v>3105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113.26</v>
          </cell>
          <cell r="R377">
            <v>2991.74</v>
          </cell>
          <cell r="S377">
            <v>161.80000000000001</v>
          </cell>
          <cell r="T377">
            <v>-104</v>
          </cell>
          <cell r="U377">
            <v>-104</v>
          </cell>
          <cell r="V377">
            <v>0</v>
          </cell>
          <cell r="W377">
            <v>0</v>
          </cell>
          <cell r="X377">
            <v>3095.74</v>
          </cell>
          <cell r="Y377">
            <v>30.26</v>
          </cell>
          <cell r="Z377">
            <v>30.26</v>
          </cell>
          <cell r="AA377">
            <v>30.26</v>
          </cell>
          <cell r="AB377">
            <v>90.78</v>
          </cell>
          <cell r="AC377">
            <v>175.2054</v>
          </cell>
          <cell r="AD377">
            <v>1000</v>
          </cell>
        </row>
        <row r="378">
          <cell r="A378">
            <v>10210715</v>
          </cell>
          <cell r="B378" t="str">
            <v>AV        00.85  L -W</v>
          </cell>
          <cell r="C378" t="str">
            <v>MSEW-Blore</v>
          </cell>
          <cell r="E378">
            <v>1.95</v>
          </cell>
          <cell r="F378">
            <v>1.97</v>
          </cell>
          <cell r="G378" t="str">
            <v>mtrs</v>
          </cell>
          <cell r="H378">
            <v>500</v>
          </cell>
          <cell r="I378" t="e">
            <v>#N/A</v>
          </cell>
          <cell r="J378">
            <v>1239</v>
          </cell>
          <cell r="K378">
            <v>16000</v>
          </cell>
          <cell r="L378">
            <v>17239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1414</v>
          </cell>
          <cell r="R378">
            <v>15825</v>
          </cell>
          <cell r="S378">
            <v>2020.0000000000002</v>
          </cell>
          <cell r="T378">
            <v>-507</v>
          </cell>
          <cell r="U378">
            <v>-507</v>
          </cell>
          <cell r="V378">
            <v>0</v>
          </cell>
          <cell r="W378">
            <v>0</v>
          </cell>
          <cell r="X378">
            <v>16332</v>
          </cell>
          <cell r="Y378">
            <v>2541.9499999999998</v>
          </cell>
          <cell r="Z378">
            <v>2035.45</v>
          </cell>
          <cell r="AA378">
            <v>1402.5</v>
          </cell>
          <cell r="AB378">
            <v>5979.9</v>
          </cell>
          <cell r="AC378">
            <v>11660.804999999998</v>
          </cell>
          <cell r="AD378">
            <v>1000</v>
          </cell>
        </row>
        <row r="379">
          <cell r="A379">
            <v>10210716</v>
          </cell>
          <cell r="B379" t="str">
            <v>AV        00.85  L -Y</v>
          </cell>
          <cell r="C379" t="str">
            <v>MSEW-Blore</v>
          </cell>
          <cell r="E379">
            <v>1.98</v>
          </cell>
          <cell r="F379">
            <v>1.97</v>
          </cell>
          <cell r="G379" t="str">
            <v>mtrs</v>
          </cell>
          <cell r="H379">
            <v>500</v>
          </cell>
          <cell r="I379" t="e">
            <v>#N/A</v>
          </cell>
          <cell r="J379">
            <v>342</v>
          </cell>
          <cell r="K379">
            <v>1500</v>
          </cell>
          <cell r="L379">
            <v>1842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261.83499999999998</v>
          </cell>
          <cell r="R379">
            <v>1580.165</v>
          </cell>
          <cell r="S379">
            <v>374.05</v>
          </cell>
          <cell r="T379">
            <v>44</v>
          </cell>
          <cell r="U379">
            <v>156.21500000000003</v>
          </cell>
          <cell r="V379">
            <v>-1423.9499999999998</v>
          </cell>
          <cell r="W379">
            <v>0</v>
          </cell>
          <cell r="X379">
            <v>1423.9499999999998</v>
          </cell>
          <cell r="Y379">
            <v>242.5</v>
          </cell>
          <cell r="Z379">
            <v>137</v>
          </cell>
          <cell r="AA379">
            <v>5.3</v>
          </cell>
          <cell r="AB379">
            <v>384.8</v>
          </cell>
          <cell r="AC379">
            <v>761.904</v>
          </cell>
          <cell r="AD379">
            <v>1000</v>
          </cell>
        </row>
        <row r="380">
          <cell r="A380">
            <v>10211004</v>
          </cell>
          <cell r="B380" t="str">
            <v>AV        00.85  O -G</v>
          </cell>
          <cell r="C380" t="str">
            <v>MSEW-Blore</v>
          </cell>
          <cell r="E380">
            <v>1.98</v>
          </cell>
          <cell r="F380">
            <v>1.97</v>
          </cell>
          <cell r="G380" t="str">
            <v>mtrs</v>
          </cell>
          <cell r="H380">
            <v>500</v>
          </cell>
          <cell r="I380" t="e">
            <v>#N/A</v>
          </cell>
          <cell r="J380">
            <v>973</v>
          </cell>
          <cell r="K380">
            <v>2000</v>
          </cell>
          <cell r="L380">
            <v>2973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746.58500000000004</v>
          </cell>
          <cell r="R380">
            <v>2226.415</v>
          </cell>
          <cell r="S380">
            <v>1066.5500000000002</v>
          </cell>
          <cell r="T380">
            <v>226</v>
          </cell>
          <cell r="U380">
            <v>545.96500000000015</v>
          </cell>
          <cell r="V380">
            <v>-1680.4499999999998</v>
          </cell>
          <cell r="W380">
            <v>0</v>
          </cell>
          <cell r="X380">
            <v>1680.4499999999998</v>
          </cell>
          <cell r="Y380">
            <v>355.81</v>
          </cell>
          <cell r="Z380">
            <v>355.81</v>
          </cell>
          <cell r="AA380">
            <v>355.81</v>
          </cell>
          <cell r="AB380">
            <v>1067.43</v>
          </cell>
          <cell r="AC380">
            <v>2113.5114000000003</v>
          </cell>
          <cell r="AD380">
            <v>1000</v>
          </cell>
        </row>
        <row r="381">
          <cell r="A381">
            <v>10211007</v>
          </cell>
          <cell r="B381" t="str">
            <v>AV        00.85  O -L</v>
          </cell>
          <cell r="C381" t="str">
            <v>MSEW-Blore</v>
          </cell>
          <cell r="E381">
            <v>2</v>
          </cell>
          <cell r="F381">
            <v>1.97</v>
          </cell>
          <cell r="G381" t="str">
            <v>mtrs</v>
          </cell>
          <cell r="H381">
            <v>500</v>
          </cell>
          <cell r="I381" t="e">
            <v>#N/A</v>
          </cell>
          <cell r="J381">
            <v>0</v>
          </cell>
          <cell r="K381">
            <v>2500</v>
          </cell>
          <cell r="L381">
            <v>2500</v>
          </cell>
          <cell r="M381">
            <v>2800</v>
          </cell>
          <cell r="N381">
            <v>3000</v>
          </cell>
          <cell r="O381">
            <v>0</v>
          </cell>
          <cell r="P381">
            <v>3000</v>
          </cell>
          <cell r="Q381">
            <v>2705.85</v>
          </cell>
          <cell r="R381">
            <v>2794.15</v>
          </cell>
          <cell r="S381">
            <v>3865.5</v>
          </cell>
          <cell r="T381">
            <v>-1122</v>
          </cell>
          <cell r="U381">
            <v>-1122</v>
          </cell>
          <cell r="V381">
            <v>0</v>
          </cell>
          <cell r="W381">
            <v>0</v>
          </cell>
          <cell r="X381">
            <v>3916.15</v>
          </cell>
          <cell r="Y381">
            <v>851.16</v>
          </cell>
          <cell r="Z381">
            <v>851.16</v>
          </cell>
          <cell r="AA381">
            <v>851.16</v>
          </cell>
          <cell r="AB381">
            <v>2553.48</v>
          </cell>
          <cell r="AC381">
            <v>5106.96</v>
          </cell>
          <cell r="AD381">
            <v>1000</v>
          </cell>
        </row>
        <row r="382">
          <cell r="A382">
            <v>10211010</v>
          </cell>
          <cell r="B382" t="str">
            <v>AV        00.85  O</v>
          </cell>
          <cell r="C382" t="str">
            <v>MSEW-Blore</v>
          </cell>
          <cell r="E382">
            <v>2</v>
          </cell>
          <cell r="F382">
            <v>1.97</v>
          </cell>
          <cell r="G382" t="str">
            <v>mtrs</v>
          </cell>
          <cell r="H382">
            <v>500</v>
          </cell>
          <cell r="I382" t="e">
            <v>#N/A</v>
          </cell>
          <cell r="J382">
            <v>590</v>
          </cell>
          <cell r="K382">
            <v>6000</v>
          </cell>
          <cell r="L382">
            <v>6590</v>
          </cell>
          <cell r="M382">
            <v>8400</v>
          </cell>
          <cell r="N382">
            <v>8500</v>
          </cell>
          <cell r="O382">
            <v>0</v>
          </cell>
          <cell r="P382">
            <v>8500</v>
          </cell>
          <cell r="Q382">
            <v>7783.9650000000001</v>
          </cell>
          <cell r="R382">
            <v>7306.0349999999999</v>
          </cell>
          <cell r="S382">
            <v>11119.95</v>
          </cell>
          <cell r="T382">
            <v>-1774</v>
          </cell>
          <cell r="U382">
            <v>-1774</v>
          </cell>
          <cell r="V382">
            <v>0</v>
          </cell>
          <cell r="W382">
            <v>0</v>
          </cell>
          <cell r="X382">
            <v>9080.0349999999999</v>
          </cell>
          <cell r="Y382">
            <v>3652.93</v>
          </cell>
          <cell r="Z382">
            <v>3351.93</v>
          </cell>
          <cell r="AA382">
            <v>3018.58</v>
          </cell>
          <cell r="AB382">
            <v>10023.439999999999</v>
          </cell>
          <cell r="AC382">
            <v>20046.879999999997</v>
          </cell>
          <cell r="AD382">
            <v>1000</v>
          </cell>
        </row>
        <row r="383">
          <cell r="A383">
            <v>10211015</v>
          </cell>
          <cell r="B383" t="str">
            <v>AV        00.85  O -W</v>
          </cell>
          <cell r="C383" t="str">
            <v>MSEW-Blore</v>
          </cell>
          <cell r="E383">
            <v>1.96</v>
          </cell>
          <cell r="F383">
            <v>1.97</v>
          </cell>
          <cell r="G383" t="str">
            <v>mtrs</v>
          </cell>
          <cell r="H383">
            <v>500</v>
          </cell>
          <cell r="I383" t="e">
            <v>#N/A</v>
          </cell>
          <cell r="J383">
            <v>724</v>
          </cell>
          <cell r="K383">
            <v>2000</v>
          </cell>
          <cell r="L383">
            <v>2724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679.28</v>
          </cell>
          <cell r="R383">
            <v>2044.72</v>
          </cell>
          <cell r="S383">
            <v>970.4</v>
          </cell>
          <cell r="T383">
            <v>221</v>
          </cell>
          <cell r="U383">
            <v>512.12000000000012</v>
          </cell>
          <cell r="V383">
            <v>-1532.6</v>
          </cell>
          <cell r="W383">
            <v>0</v>
          </cell>
          <cell r="X383">
            <v>1532.6</v>
          </cell>
          <cell r="Y383">
            <v>278.8</v>
          </cell>
          <cell r="Z383">
            <v>278.8</v>
          </cell>
          <cell r="AA383">
            <v>278.8</v>
          </cell>
          <cell r="AB383">
            <v>836.40000000000009</v>
          </cell>
          <cell r="AC383">
            <v>1639.3440000000001</v>
          </cell>
          <cell r="AD383">
            <v>1000</v>
          </cell>
        </row>
        <row r="384">
          <cell r="A384">
            <v>10211100</v>
          </cell>
          <cell r="B384" t="str">
            <v>AV        00.85  P -B</v>
          </cell>
          <cell r="C384" t="str">
            <v>MSEW-Blore</v>
          </cell>
          <cell r="E384">
            <v>1.97</v>
          </cell>
          <cell r="F384">
            <v>1.97</v>
          </cell>
          <cell r="G384" t="str">
            <v>mtrs</v>
          </cell>
          <cell r="H384">
            <v>500</v>
          </cell>
          <cell r="I384" t="e">
            <v>#N/A</v>
          </cell>
          <cell r="J384">
            <v>1752</v>
          </cell>
          <cell r="K384">
            <v>1500</v>
          </cell>
          <cell r="L384">
            <v>3252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595.84</v>
          </cell>
          <cell r="R384">
            <v>2656.16</v>
          </cell>
          <cell r="S384">
            <v>851.2</v>
          </cell>
          <cell r="T384">
            <v>13</v>
          </cell>
          <cell r="U384">
            <v>268.36</v>
          </cell>
          <cell r="V384">
            <v>-2387.7999999999997</v>
          </cell>
          <cell r="W384">
            <v>0</v>
          </cell>
          <cell r="X384">
            <v>2387.7999999999997</v>
          </cell>
          <cell r="Y384">
            <v>305.85000000000002</v>
          </cell>
          <cell r="Z384">
            <v>305.85000000000002</v>
          </cell>
          <cell r="AA384">
            <v>305.85000000000002</v>
          </cell>
          <cell r="AB384">
            <v>917.55000000000007</v>
          </cell>
          <cell r="AC384">
            <v>1807.5735000000002</v>
          </cell>
          <cell r="AD384">
            <v>1000</v>
          </cell>
        </row>
        <row r="385">
          <cell r="A385">
            <v>10211107</v>
          </cell>
          <cell r="B385" t="str">
            <v>AV        00.85  P -L</v>
          </cell>
          <cell r="C385" t="str">
            <v>MSEW-Blore</v>
          </cell>
          <cell r="E385">
            <v>2</v>
          </cell>
          <cell r="F385">
            <v>1.97</v>
          </cell>
          <cell r="G385" t="str">
            <v>mtrs</v>
          </cell>
          <cell r="H385">
            <v>500</v>
          </cell>
          <cell r="I385" t="e">
            <v>#N/A</v>
          </cell>
          <cell r="J385">
            <v>35</v>
          </cell>
          <cell r="K385">
            <v>500</v>
          </cell>
          <cell r="L385">
            <v>535</v>
          </cell>
          <cell r="M385">
            <v>1050</v>
          </cell>
          <cell r="N385">
            <v>1500</v>
          </cell>
          <cell r="O385">
            <v>0</v>
          </cell>
          <cell r="P385">
            <v>1500</v>
          </cell>
          <cell r="Q385">
            <v>1258.32</v>
          </cell>
          <cell r="R385">
            <v>776.68000000000006</v>
          </cell>
          <cell r="S385">
            <v>1797.6000000000001</v>
          </cell>
          <cell r="T385">
            <v>212</v>
          </cell>
          <cell r="U385">
            <v>751.2800000000002</v>
          </cell>
          <cell r="V385">
            <v>-25.399999999999864</v>
          </cell>
          <cell r="W385">
            <v>0</v>
          </cell>
          <cell r="X385">
            <v>25.399999999999864</v>
          </cell>
          <cell r="Y385">
            <v>1164.8</v>
          </cell>
          <cell r="Z385">
            <v>658.3</v>
          </cell>
          <cell r="AA385">
            <v>25.35</v>
          </cell>
          <cell r="AB385">
            <v>1848.4499999999998</v>
          </cell>
          <cell r="AC385">
            <v>3696.8999999999996</v>
          </cell>
          <cell r="AD385">
            <v>1000</v>
          </cell>
        </row>
        <row r="386">
          <cell r="A386">
            <v>10211111</v>
          </cell>
          <cell r="B386" t="str">
            <v>AV        00.85  P</v>
          </cell>
          <cell r="C386" t="str">
            <v>MSEW-Blore</v>
          </cell>
          <cell r="E386">
            <v>2</v>
          </cell>
          <cell r="F386">
            <v>1.97</v>
          </cell>
          <cell r="G386" t="str">
            <v>mtrs</v>
          </cell>
          <cell r="H386">
            <v>500</v>
          </cell>
          <cell r="I386" t="e">
            <v>#N/A</v>
          </cell>
          <cell r="J386">
            <v>447</v>
          </cell>
          <cell r="K386">
            <v>1000</v>
          </cell>
          <cell r="L386">
            <v>1447</v>
          </cell>
          <cell r="M386">
            <v>1050</v>
          </cell>
          <cell r="N386">
            <v>1500</v>
          </cell>
          <cell r="O386">
            <v>0</v>
          </cell>
          <cell r="P386">
            <v>1500</v>
          </cell>
          <cell r="Q386">
            <v>1207.5</v>
          </cell>
          <cell r="R386">
            <v>1739.5</v>
          </cell>
          <cell r="S386">
            <v>1725</v>
          </cell>
          <cell r="T386">
            <v>56</v>
          </cell>
          <cell r="U386">
            <v>573.5</v>
          </cell>
          <cell r="V386">
            <v>-1166</v>
          </cell>
          <cell r="W386">
            <v>0</v>
          </cell>
          <cell r="X386">
            <v>1166</v>
          </cell>
          <cell r="Y386">
            <v>521.20000000000005</v>
          </cell>
          <cell r="Z386">
            <v>521.20000000000005</v>
          </cell>
          <cell r="AA386">
            <v>521.20000000000005</v>
          </cell>
          <cell r="AB386">
            <v>1563.6000000000001</v>
          </cell>
          <cell r="AC386">
            <v>3127.2000000000003</v>
          </cell>
          <cell r="AD386">
            <v>1000</v>
          </cell>
        </row>
        <row r="387">
          <cell r="A387">
            <v>10211200</v>
          </cell>
          <cell r="B387" t="str">
            <v>AV         00.85 R -B</v>
          </cell>
          <cell r="C387" t="str">
            <v>MSEW-Blore</v>
          </cell>
          <cell r="E387">
            <v>2</v>
          </cell>
          <cell r="F387">
            <v>1.97</v>
          </cell>
          <cell r="G387" t="str">
            <v>mtrs</v>
          </cell>
          <cell r="H387">
            <v>500</v>
          </cell>
          <cell r="I387" t="e">
            <v>#N/A</v>
          </cell>
          <cell r="J387">
            <v>1765</v>
          </cell>
          <cell r="K387">
            <v>3500</v>
          </cell>
          <cell r="L387">
            <v>5265</v>
          </cell>
          <cell r="M387">
            <v>2450</v>
          </cell>
          <cell r="N387">
            <v>2500</v>
          </cell>
          <cell r="O387">
            <v>0</v>
          </cell>
          <cell r="P387">
            <v>2500</v>
          </cell>
          <cell r="Q387">
            <v>2472.96</v>
          </cell>
          <cell r="R387">
            <v>5292.04</v>
          </cell>
          <cell r="S387">
            <v>3532.8</v>
          </cell>
          <cell r="T387">
            <v>2769</v>
          </cell>
          <cell r="U387">
            <v>3828.84</v>
          </cell>
          <cell r="V387">
            <v>-1463.1999999999998</v>
          </cell>
          <cell r="W387">
            <v>0</v>
          </cell>
          <cell r="X387">
            <v>1463.1999999999998</v>
          </cell>
          <cell r="Y387">
            <v>1364.71</v>
          </cell>
          <cell r="Z387">
            <v>1364.71</v>
          </cell>
          <cell r="AA387">
            <v>1404.71</v>
          </cell>
          <cell r="AB387">
            <v>4134.13</v>
          </cell>
          <cell r="AC387">
            <v>8268.26</v>
          </cell>
          <cell r="AD387">
            <v>1000</v>
          </cell>
        </row>
        <row r="388">
          <cell r="A388">
            <v>10211207</v>
          </cell>
          <cell r="B388" t="str">
            <v>AV        00.85  R -L</v>
          </cell>
          <cell r="C388" t="str">
            <v>MSEW-Blore</v>
          </cell>
          <cell r="E388">
            <v>1.98</v>
          </cell>
          <cell r="F388">
            <v>1.97</v>
          </cell>
          <cell r="G388" t="str">
            <v>mtrs</v>
          </cell>
          <cell r="H388">
            <v>500</v>
          </cell>
          <cell r="I388" t="e">
            <v>#N/A</v>
          </cell>
          <cell r="J388">
            <v>790</v>
          </cell>
          <cell r="K388">
            <v>2500</v>
          </cell>
          <cell r="L388">
            <v>3290</v>
          </cell>
          <cell r="M388">
            <v>1750</v>
          </cell>
          <cell r="N388">
            <v>2000</v>
          </cell>
          <cell r="O388">
            <v>0</v>
          </cell>
          <cell r="P388">
            <v>2000</v>
          </cell>
          <cell r="Q388">
            <v>1981.63</v>
          </cell>
          <cell r="R388">
            <v>3308.37</v>
          </cell>
          <cell r="S388">
            <v>2830.9000000000005</v>
          </cell>
          <cell r="T388">
            <v>-1092</v>
          </cell>
          <cell r="U388">
            <v>-1092</v>
          </cell>
          <cell r="V388">
            <v>0</v>
          </cell>
          <cell r="W388">
            <v>0</v>
          </cell>
          <cell r="X388">
            <v>4400.37</v>
          </cell>
          <cell r="Y388">
            <v>906.62</v>
          </cell>
          <cell r="Z388">
            <v>857.12</v>
          </cell>
          <cell r="AA388">
            <v>857.12</v>
          </cell>
          <cell r="AB388">
            <v>2620.86</v>
          </cell>
          <cell r="AC388">
            <v>5189.3028000000004</v>
          </cell>
          <cell r="AD388">
            <v>1000</v>
          </cell>
        </row>
        <row r="389">
          <cell r="A389">
            <v>10211212</v>
          </cell>
          <cell r="B389" t="str">
            <v>AV         0.85  R</v>
          </cell>
          <cell r="C389" t="str">
            <v>MSEW-Blore</v>
          </cell>
          <cell r="E389">
            <v>1.98</v>
          </cell>
          <cell r="F389">
            <v>1.97</v>
          </cell>
          <cell r="G389" t="str">
            <v>mtrs</v>
          </cell>
          <cell r="H389">
            <v>500</v>
          </cell>
          <cell r="I389" t="e">
            <v>#N/A</v>
          </cell>
          <cell r="J389">
            <v>2070</v>
          </cell>
          <cell r="K389">
            <v>12500</v>
          </cell>
          <cell r="L389">
            <v>14570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2838.01</v>
          </cell>
          <cell r="R389">
            <v>11731.99</v>
          </cell>
          <cell r="S389">
            <v>4054.3000000000006</v>
          </cell>
          <cell r="T389">
            <v>-2674</v>
          </cell>
          <cell r="U389">
            <v>-2674</v>
          </cell>
          <cell r="V389">
            <v>0</v>
          </cell>
          <cell r="W389">
            <v>0</v>
          </cell>
          <cell r="X389">
            <v>14405.99</v>
          </cell>
          <cell r="Y389">
            <v>1636.93</v>
          </cell>
          <cell r="Z389">
            <v>1636.93</v>
          </cell>
          <cell r="AA389">
            <v>1636.93</v>
          </cell>
          <cell r="AB389">
            <v>4910.79</v>
          </cell>
          <cell r="AC389">
            <v>9723.3642</v>
          </cell>
          <cell r="AD389">
            <v>1000</v>
          </cell>
        </row>
        <row r="390">
          <cell r="A390">
            <v>10211215</v>
          </cell>
          <cell r="B390" t="str">
            <v>AV        00.85  R -W</v>
          </cell>
          <cell r="C390" t="str">
            <v>MSEW-Blore</v>
          </cell>
          <cell r="E390">
            <v>1.95</v>
          </cell>
          <cell r="F390">
            <v>1.97</v>
          </cell>
          <cell r="G390" t="str">
            <v>mtrs</v>
          </cell>
          <cell r="H390">
            <v>500</v>
          </cell>
          <cell r="I390" t="e">
            <v>#N/A</v>
          </cell>
          <cell r="J390">
            <v>2314</v>
          </cell>
          <cell r="K390">
            <v>27000</v>
          </cell>
          <cell r="L390">
            <v>29314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740.07500000000005</v>
          </cell>
          <cell r="R390">
            <v>28573.924999999999</v>
          </cell>
          <cell r="S390">
            <v>1057.2500000000002</v>
          </cell>
          <cell r="T390">
            <v>-1127</v>
          </cell>
          <cell r="U390">
            <v>-1127</v>
          </cell>
          <cell r="V390">
            <v>0</v>
          </cell>
          <cell r="W390">
            <v>0</v>
          </cell>
          <cell r="X390">
            <v>29700.924999999999</v>
          </cell>
          <cell r="Y390">
            <v>2185.2199999999998</v>
          </cell>
          <cell r="Z390">
            <v>2185.2199999999998</v>
          </cell>
          <cell r="AA390">
            <v>2185.2199999999998</v>
          </cell>
          <cell r="AB390">
            <v>6555.66</v>
          </cell>
          <cell r="AC390">
            <v>12783.537</v>
          </cell>
          <cell r="AD390">
            <v>1000</v>
          </cell>
        </row>
        <row r="391">
          <cell r="A391">
            <v>10211216</v>
          </cell>
          <cell r="B391" t="str">
            <v>AV        00.85  R -Y</v>
          </cell>
          <cell r="C391" t="str">
            <v>MSEW-Blore</v>
          </cell>
          <cell r="E391">
            <v>2</v>
          </cell>
          <cell r="F391">
            <v>1.97</v>
          </cell>
          <cell r="G391" t="str">
            <v>mtrs</v>
          </cell>
          <cell r="H391">
            <v>500</v>
          </cell>
          <cell r="I391" t="e">
            <v>#N/A</v>
          </cell>
          <cell r="J391">
            <v>2152</v>
          </cell>
          <cell r="K391">
            <v>1000</v>
          </cell>
          <cell r="L391">
            <v>3152</v>
          </cell>
          <cell r="M391">
            <v>2100</v>
          </cell>
          <cell r="N391">
            <v>2500</v>
          </cell>
          <cell r="O391">
            <v>0</v>
          </cell>
          <cell r="P391">
            <v>2500</v>
          </cell>
          <cell r="Q391">
            <v>2060.4499999999998</v>
          </cell>
          <cell r="R391">
            <v>3591.55</v>
          </cell>
          <cell r="S391">
            <v>2943.5</v>
          </cell>
          <cell r="T391">
            <v>1917</v>
          </cell>
          <cell r="U391">
            <v>2800.05</v>
          </cell>
          <cell r="V391">
            <v>-791.5</v>
          </cell>
          <cell r="W391">
            <v>0</v>
          </cell>
          <cell r="X391">
            <v>791.5</v>
          </cell>
          <cell r="Y391">
            <v>1153.29</v>
          </cell>
          <cell r="Z391">
            <v>1153.29</v>
          </cell>
          <cell r="AA391">
            <v>1179.29</v>
          </cell>
          <cell r="AB391">
            <v>3485.87</v>
          </cell>
          <cell r="AC391">
            <v>6971.74</v>
          </cell>
          <cell r="AD391">
            <v>1000</v>
          </cell>
        </row>
        <row r="392">
          <cell r="A392">
            <v>10211312</v>
          </cell>
          <cell r="B392" t="str">
            <v>AV        00.85  Sb-R</v>
          </cell>
          <cell r="C392" t="str">
            <v>MSEW-Blore</v>
          </cell>
          <cell r="E392">
            <v>1.98</v>
          </cell>
          <cell r="F392">
            <v>1.97</v>
          </cell>
          <cell r="G392" t="str">
            <v>mtrs</v>
          </cell>
          <cell r="H392">
            <v>500</v>
          </cell>
          <cell r="I392" t="e">
            <v>#N/A</v>
          </cell>
          <cell r="J392">
            <v>0</v>
          </cell>
          <cell r="K392">
            <v>2500</v>
          </cell>
          <cell r="L392">
            <v>2500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376.18</v>
          </cell>
          <cell r="R392">
            <v>2123.8200000000002</v>
          </cell>
          <cell r="S392">
            <v>537.40000000000009</v>
          </cell>
          <cell r="T392">
            <v>51</v>
          </cell>
          <cell r="U392">
            <v>212.22000000000008</v>
          </cell>
          <cell r="V392">
            <v>-1911.6000000000001</v>
          </cell>
          <cell r="W392">
            <v>0</v>
          </cell>
          <cell r="X392">
            <v>1911.6000000000001</v>
          </cell>
          <cell r="Y392">
            <v>137.36000000000001</v>
          </cell>
          <cell r="Z392">
            <v>137.36000000000001</v>
          </cell>
          <cell r="AA392">
            <v>137.36000000000001</v>
          </cell>
          <cell r="AB392">
            <v>412.08000000000004</v>
          </cell>
          <cell r="AC392">
            <v>815.91840000000002</v>
          </cell>
          <cell r="AD392">
            <v>1000</v>
          </cell>
        </row>
        <row r="393">
          <cell r="A393">
            <v>10211313</v>
          </cell>
          <cell r="B393" t="str">
            <v>AV        00.85  Sb</v>
          </cell>
          <cell r="C393" t="str">
            <v>MSEW-Blore</v>
          </cell>
          <cell r="E393">
            <v>1.99</v>
          </cell>
          <cell r="F393">
            <v>1.97</v>
          </cell>
          <cell r="G393" t="str">
            <v>mtrs</v>
          </cell>
          <cell r="H393">
            <v>500</v>
          </cell>
          <cell r="I393" t="e">
            <v>#N/A</v>
          </cell>
          <cell r="J393">
            <v>537</v>
          </cell>
          <cell r="K393">
            <v>2000</v>
          </cell>
          <cell r="L393">
            <v>2537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376.18</v>
          </cell>
          <cell r="R393">
            <v>2160.8200000000002</v>
          </cell>
          <cell r="S393">
            <v>537.40000000000009</v>
          </cell>
          <cell r="T393">
            <v>51</v>
          </cell>
          <cell r="U393">
            <v>212.22000000000008</v>
          </cell>
          <cell r="V393">
            <v>-1948.6000000000001</v>
          </cell>
          <cell r="W393">
            <v>0</v>
          </cell>
          <cell r="X393">
            <v>1948.6000000000001</v>
          </cell>
          <cell r="Y393">
            <v>137.36000000000001</v>
          </cell>
          <cell r="Z393">
            <v>137.36000000000001</v>
          </cell>
          <cell r="AA393">
            <v>137.36000000000001</v>
          </cell>
          <cell r="AB393">
            <v>412.08000000000004</v>
          </cell>
          <cell r="AC393">
            <v>820.03920000000005</v>
          </cell>
          <cell r="AD393">
            <v>1000</v>
          </cell>
        </row>
        <row r="394">
          <cell r="A394">
            <v>10211400</v>
          </cell>
          <cell r="B394" t="str">
            <v>AV        00.85  V -B</v>
          </cell>
          <cell r="C394" t="str">
            <v>MSEW-Blore</v>
          </cell>
          <cell r="E394">
            <v>1.97</v>
          </cell>
          <cell r="F394">
            <v>1.97</v>
          </cell>
          <cell r="G394" t="str">
            <v>mtrs</v>
          </cell>
          <cell r="H394">
            <v>500</v>
          </cell>
          <cell r="I394" t="e">
            <v>#N/A</v>
          </cell>
          <cell r="J394">
            <v>804</v>
          </cell>
          <cell r="K394">
            <v>1500</v>
          </cell>
          <cell r="L394">
            <v>2304</v>
          </cell>
          <cell r="M394">
            <v>700</v>
          </cell>
          <cell r="N394">
            <v>1000</v>
          </cell>
          <cell r="O394">
            <v>0</v>
          </cell>
          <cell r="P394">
            <v>1000</v>
          </cell>
          <cell r="Q394">
            <v>1719.9</v>
          </cell>
          <cell r="R394">
            <v>1584.1</v>
          </cell>
          <cell r="S394">
            <v>2457.0000000000005</v>
          </cell>
          <cell r="T394">
            <v>-52</v>
          </cell>
          <cell r="U394">
            <v>-52</v>
          </cell>
          <cell r="V394">
            <v>0</v>
          </cell>
          <cell r="W394">
            <v>0</v>
          </cell>
          <cell r="X394">
            <v>1636.1</v>
          </cell>
          <cell r="Y394">
            <v>539.01</v>
          </cell>
          <cell r="Z394">
            <v>539.01</v>
          </cell>
          <cell r="AA394">
            <v>539.01</v>
          </cell>
          <cell r="AB394">
            <v>1617.03</v>
          </cell>
          <cell r="AC394">
            <v>3185.5490999999997</v>
          </cell>
          <cell r="AD394">
            <v>1000</v>
          </cell>
        </row>
        <row r="395">
          <cell r="A395">
            <v>10211416</v>
          </cell>
          <cell r="B395" t="str">
            <v>AV        00.85  V -Y</v>
          </cell>
          <cell r="C395" t="str">
            <v>MSEW-Blore</v>
          </cell>
          <cell r="E395">
            <v>1.97</v>
          </cell>
          <cell r="F395">
            <v>1.97</v>
          </cell>
          <cell r="G395" t="str">
            <v>mtrs</v>
          </cell>
          <cell r="H395">
            <v>500</v>
          </cell>
          <cell r="I395" t="e">
            <v>#N/A</v>
          </cell>
          <cell r="J395">
            <v>953</v>
          </cell>
          <cell r="K395">
            <v>3500</v>
          </cell>
          <cell r="L395">
            <v>4453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679.28</v>
          </cell>
          <cell r="R395">
            <v>3773.7200000000003</v>
          </cell>
          <cell r="S395">
            <v>970.4</v>
          </cell>
          <cell r="T395">
            <v>221</v>
          </cell>
          <cell r="U395">
            <v>512.12000000000012</v>
          </cell>
          <cell r="V395">
            <v>-3261.6000000000004</v>
          </cell>
          <cell r="W395">
            <v>0</v>
          </cell>
          <cell r="X395">
            <v>3261.6000000000004</v>
          </cell>
          <cell r="Y395">
            <v>278.8</v>
          </cell>
          <cell r="Z395">
            <v>278.8</v>
          </cell>
          <cell r="AA395">
            <v>278.8</v>
          </cell>
          <cell r="AB395">
            <v>836.40000000000009</v>
          </cell>
          <cell r="AC395">
            <v>1647.7080000000001</v>
          </cell>
          <cell r="AD395">
            <v>1000</v>
          </cell>
        </row>
        <row r="396">
          <cell r="A396">
            <v>10211500</v>
          </cell>
          <cell r="B396" t="str">
            <v>AV        00.85  W -B</v>
          </cell>
          <cell r="C396" t="str">
            <v>MSEW-Blore</v>
          </cell>
          <cell r="E396">
            <v>1.99</v>
          </cell>
          <cell r="F396">
            <v>1.97</v>
          </cell>
          <cell r="G396" t="str">
            <v>mtrs</v>
          </cell>
          <cell r="H396">
            <v>500</v>
          </cell>
          <cell r="I396" t="e">
            <v>#N/A</v>
          </cell>
          <cell r="J396">
            <v>1238</v>
          </cell>
          <cell r="K396">
            <v>10000</v>
          </cell>
          <cell r="L396">
            <v>11238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318.08</v>
          </cell>
          <cell r="R396">
            <v>10919.92</v>
          </cell>
          <cell r="S396">
            <v>454.40000000000003</v>
          </cell>
          <cell r="T396">
            <v>-224</v>
          </cell>
          <cell r="U396">
            <v>-224</v>
          </cell>
          <cell r="V396">
            <v>0</v>
          </cell>
          <cell r="W396">
            <v>0</v>
          </cell>
          <cell r="X396">
            <v>11143.92</v>
          </cell>
          <cell r="Y396">
            <v>152.56</v>
          </cell>
          <cell r="Z396">
            <v>152.56</v>
          </cell>
          <cell r="AA396">
            <v>152.56</v>
          </cell>
          <cell r="AB396">
            <v>457.68</v>
          </cell>
          <cell r="AC396">
            <v>910.78319999999997</v>
          </cell>
          <cell r="AD396">
            <v>1000</v>
          </cell>
        </row>
        <row r="397">
          <cell r="A397">
            <v>10211504</v>
          </cell>
          <cell r="B397" t="str">
            <v>AV        00.85  W -G</v>
          </cell>
          <cell r="C397" t="str">
            <v>MSEW-Blore</v>
          </cell>
          <cell r="E397">
            <v>1.96</v>
          </cell>
          <cell r="F397">
            <v>1.97</v>
          </cell>
          <cell r="G397" t="str">
            <v>mtrs</v>
          </cell>
          <cell r="H397">
            <v>500</v>
          </cell>
          <cell r="I397" t="e">
            <v>#N/A</v>
          </cell>
          <cell r="J397">
            <v>1214</v>
          </cell>
          <cell r="K397">
            <v>4710</v>
          </cell>
          <cell r="L397">
            <v>5924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149.44999999999999</v>
          </cell>
          <cell r="R397">
            <v>5774.55</v>
          </cell>
          <cell r="S397">
            <v>213.5</v>
          </cell>
          <cell r="T397">
            <v>5</v>
          </cell>
          <cell r="U397">
            <v>69.050000000000011</v>
          </cell>
          <cell r="V397">
            <v>-5705.5</v>
          </cell>
          <cell r="W397">
            <v>0</v>
          </cell>
          <cell r="X397">
            <v>5705.5</v>
          </cell>
          <cell r="Y397">
            <v>50.63</v>
          </cell>
          <cell r="Z397">
            <v>50.63</v>
          </cell>
          <cell r="AA397">
            <v>50.63</v>
          </cell>
          <cell r="AB397">
            <v>151.89000000000001</v>
          </cell>
          <cell r="AC397">
            <v>297.70440000000002</v>
          </cell>
          <cell r="AD397">
            <v>1000</v>
          </cell>
        </row>
        <row r="398">
          <cell r="A398">
            <v>10211507</v>
          </cell>
          <cell r="B398" t="str">
            <v>AV        00.85  W -L</v>
          </cell>
          <cell r="C398" t="str">
            <v>MSEW-Blore</v>
          </cell>
          <cell r="E398">
            <v>1.98</v>
          </cell>
          <cell r="F398">
            <v>1.97</v>
          </cell>
          <cell r="G398" t="str">
            <v>mtrs</v>
          </cell>
          <cell r="H398">
            <v>500</v>
          </cell>
          <cell r="I398" t="e">
            <v>#N/A</v>
          </cell>
          <cell r="J398">
            <v>1435</v>
          </cell>
          <cell r="K398">
            <v>3000</v>
          </cell>
          <cell r="L398">
            <v>4435</v>
          </cell>
          <cell r="M398">
            <v>2100</v>
          </cell>
          <cell r="N398">
            <v>2500</v>
          </cell>
          <cell r="O398">
            <v>0</v>
          </cell>
          <cell r="P398">
            <v>2500</v>
          </cell>
          <cell r="Q398">
            <v>2307.83</v>
          </cell>
          <cell r="R398">
            <v>4627.17</v>
          </cell>
          <cell r="S398">
            <v>3296.9</v>
          </cell>
          <cell r="T398">
            <v>-1202</v>
          </cell>
          <cell r="U398">
            <v>-1202</v>
          </cell>
          <cell r="V398">
            <v>0</v>
          </cell>
          <cell r="W398">
            <v>0</v>
          </cell>
          <cell r="X398">
            <v>5829.17</v>
          </cell>
          <cell r="Y398">
            <v>1335.14</v>
          </cell>
          <cell r="Z398">
            <v>1110.6400000000001</v>
          </cell>
          <cell r="AA398">
            <v>908.59</v>
          </cell>
          <cell r="AB398">
            <v>3354.3700000000003</v>
          </cell>
          <cell r="AC398">
            <v>6641.6526000000003</v>
          </cell>
          <cell r="AD398">
            <v>1000</v>
          </cell>
        </row>
        <row r="399">
          <cell r="A399">
            <v>10211512</v>
          </cell>
          <cell r="B399" t="str">
            <v>AV        00.85  W -R</v>
          </cell>
          <cell r="C399" t="str">
            <v>MSEW-Blore</v>
          </cell>
          <cell r="E399">
            <v>2</v>
          </cell>
          <cell r="F399">
            <v>1.97</v>
          </cell>
          <cell r="G399" t="str">
            <v>mtrs</v>
          </cell>
          <cell r="H399">
            <v>500</v>
          </cell>
          <cell r="I399" t="e">
            <v>#N/A</v>
          </cell>
          <cell r="J399">
            <v>1329</v>
          </cell>
          <cell r="K399">
            <v>2000</v>
          </cell>
          <cell r="L399">
            <v>3329</v>
          </cell>
          <cell r="M399">
            <v>4200</v>
          </cell>
          <cell r="N399">
            <v>4500</v>
          </cell>
          <cell r="O399">
            <v>0</v>
          </cell>
          <cell r="P399">
            <v>4500</v>
          </cell>
          <cell r="Q399">
            <v>4019.54</v>
          </cell>
          <cell r="R399">
            <v>3809.46</v>
          </cell>
          <cell r="S399">
            <v>5742.2000000000007</v>
          </cell>
          <cell r="T399">
            <v>-1874</v>
          </cell>
          <cell r="U399">
            <v>-1874</v>
          </cell>
          <cell r="V399">
            <v>0</v>
          </cell>
          <cell r="W399">
            <v>0</v>
          </cell>
          <cell r="X399">
            <v>5683.46</v>
          </cell>
          <cell r="Y399">
            <v>1787</v>
          </cell>
          <cell r="Z399">
            <v>1787</v>
          </cell>
          <cell r="AA399">
            <v>1798</v>
          </cell>
          <cell r="AB399">
            <v>5372</v>
          </cell>
          <cell r="AC399">
            <v>10744</v>
          </cell>
          <cell r="AD399">
            <v>1000</v>
          </cell>
        </row>
        <row r="400">
          <cell r="A400">
            <v>10211514</v>
          </cell>
          <cell r="B400" t="str">
            <v>AV        00.85  W -V</v>
          </cell>
          <cell r="C400" t="str">
            <v>MSEW-Blore</v>
          </cell>
          <cell r="E400">
            <v>1.99</v>
          </cell>
          <cell r="F400">
            <v>1.97</v>
          </cell>
          <cell r="G400" t="str">
            <v>mtrs</v>
          </cell>
          <cell r="H400">
            <v>500</v>
          </cell>
          <cell r="I400" t="e">
            <v>#N/A</v>
          </cell>
          <cell r="J400">
            <v>1223</v>
          </cell>
          <cell r="K400">
            <v>3000</v>
          </cell>
          <cell r="L400">
            <v>4223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391.09</v>
          </cell>
          <cell r="R400">
            <v>3831.91</v>
          </cell>
          <cell r="S400">
            <v>558.70000000000005</v>
          </cell>
          <cell r="T400">
            <v>-179</v>
          </cell>
          <cell r="U400">
            <v>-179</v>
          </cell>
          <cell r="V400">
            <v>0</v>
          </cell>
          <cell r="W400">
            <v>0</v>
          </cell>
          <cell r="X400">
            <v>4010.91</v>
          </cell>
          <cell r="Y400">
            <v>192.62</v>
          </cell>
          <cell r="Z400">
            <v>192.62</v>
          </cell>
          <cell r="AA400">
            <v>192.62</v>
          </cell>
          <cell r="AB400">
            <v>577.86</v>
          </cell>
          <cell r="AC400">
            <v>1149.9413999999999</v>
          </cell>
          <cell r="AD400">
            <v>1000</v>
          </cell>
        </row>
        <row r="401">
          <cell r="A401">
            <v>10211515</v>
          </cell>
          <cell r="B401" t="str">
            <v>AV        00.85  W</v>
          </cell>
          <cell r="C401" t="str">
            <v>MSEW-Blore</v>
          </cell>
          <cell r="E401">
            <v>1.99</v>
          </cell>
          <cell r="F401">
            <v>1.97</v>
          </cell>
          <cell r="G401" t="str">
            <v>mtrs</v>
          </cell>
          <cell r="H401">
            <v>500</v>
          </cell>
          <cell r="I401" t="e">
            <v>#N/A</v>
          </cell>
          <cell r="J401">
            <v>869</v>
          </cell>
          <cell r="K401">
            <v>8000</v>
          </cell>
          <cell r="L401">
            <v>8869</v>
          </cell>
          <cell r="M401">
            <v>14000</v>
          </cell>
          <cell r="N401">
            <v>14000</v>
          </cell>
          <cell r="O401">
            <v>0</v>
          </cell>
          <cell r="P401">
            <v>14000</v>
          </cell>
          <cell r="Q401">
            <v>16492.734999999997</v>
          </cell>
          <cell r="R401">
            <v>6376.2650000000031</v>
          </cell>
          <cell r="S401">
            <v>23561.049999999996</v>
          </cell>
          <cell r="T401">
            <v>9634</v>
          </cell>
          <cell r="U401">
            <v>16702.314999999999</v>
          </cell>
          <cell r="V401">
            <v>10326.049999999996</v>
          </cell>
          <cell r="W401">
            <v>10500</v>
          </cell>
          <cell r="X401">
            <v>173.95000000000437</v>
          </cell>
          <cell r="Y401">
            <v>8559.07</v>
          </cell>
          <cell r="Z401">
            <v>8559.07</v>
          </cell>
          <cell r="AA401">
            <v>8744.07</v>
          </cell>
          <cell r="AB401">
            <v>25862.21</v>
          </cell>
          <cell r="AC401">
            <v>51465.797899999998</v>
          </cell>
          <cell r="AD401">
            <v>1000</v>
          </cell>
        </row>
        <row r="402">
          <cell r="A402">
            <v>10211516</v>
          </cell>
          <cell r="B402" t="str">
            <v>AV        00.85  W -Y</v>
          </cell>
          <cell r="C402" t="str">
            <v>MSEW-Blore</v>
          </cell>
          <cell r="E402">
            <v>1.99</v>
          </cell>
          <cell r="F402">
            <v>1.97</v>
          </cell>
          <cell r="G402" t="str">
            <v>mtrs</v>
          </cell>
          <cell r="H402">
            <v>500</v>
          </cell>
          <cell r="I402" t="e">
            <v>#N/A</v>
          </cell>
          <cell r="J402">
            <v>882</v>
          </cell>
          <cell r="K402">
            <v>0</v>
          </cell>
          <cell r="L402">
            <v>882</v>
          </cell>
          <cell r="M402">
            <v>1750</v>
          </cell>
          <cell r="N402">
            <v>2000</v>
          </cell>
          <cell r="O402">
            <v>0</v>
          </cell>
          <cell r="P402">
            <v>2000</v>
          </cell>
          <cell r="Q402">
            <v>1886.066</v>
          </cell>
          <cell r="R402">
            <v>995.93399999999997</v>
          </cell>
          <cell r="S402">
            <v>2694.38</v>
          </cell>
          <cell r="T402">
            <v>-899</v>
          </cell>
          <cell r="U402">
            <v>-899</v>
          </cell>
          <cell r="V402">
            <v>0</v>
          </cell>
          <cell r="W402">
            <v>0</v>
          </cell>
          <cell r="X402">
            <v>1894.934</v>
          </cell>
          <cell r="Y402">
            <v>652.14</v>
          </cell>
          <cell r="Z402">
            <v>652.14</v>
          </cell>
          <cell r="AA402">
            <v>652.14</v>
          </cell>
          <cell r="AB402">
            <v>1956.42</v>
          </cell>
          <cell r="AC402">
            <v>3893.2758000000003</v>
          </cell>
          <cell r="AD402">
            <v>1000</v>
          </cell>
        </row>
        <row r="403">
          <cell r="A403">
            <v>10211600</v>
          </cell>
          <cell r="B403" t="str">
            <v>AV        00.85  Y -B</v>
          </cell>
          <cell r="C403" t="str">
            <v>MSEW-Blore</v>
          </cell>
          <cell r="E403">
            <v>2</v>
          </cell>
          <cell r="F403">
            <v>1.97</v>
          </cell>
          <cell r="G403" t="str">
            <v>mtrs</v>
          </cell>
          <cell r="H403">
            <v>500</v>
          </cell>
          <cell r="I403" t="e">
            <v>#N/A</v>
          </cell>
          <cell r="J403">
            <v>1760</v>
          </cell>
          <cell r="K403">
            <v>2000</v>
          </cell>
          <cell r="L403">
            <v>3760</v>
          </cell>
          <cell r="M403">
            <v>1050</v>
          </cell>
          <cell r="N403">
            <v>1500</v>
          </cell>
          <cell r="O403">
            <v>0</v>
          </cell>
          <cell r="P403">
            <v>1500</v>
          </cell>
          <cell r="Q403">
            <v>1081.01</v>
          </cell>
          <cell r="R403">
            <v>4178.99</v>
          </cell>
          <cell r="S403">
            <v>1544.3000000000002</v>
          </cell>
          <cell r="T403">
            <v>-88</v>
          </cell>
          <cell r="U403">
            <v>-88</v>
          </cell>
          <cell r="V403">
            <v>0</v>
          </cell>
          <cell r="W403">
            <v>0</v>
          </cell>
          <cell r="X403">
            <v>4266.99</v>
          </cell>
          <cell r="Y403">
            <v>658.1</v>
          </cell>
          <cell r="Z403">
            <v>566.1</v>
          </cell>
          <cell r="AA403">
            <v>451.1</v>
          </cell>
          <cell r="AB403">
            <v>1675.3000000000002</v>
          </cell>
          <cell r="AC403">
            <v>3350.6000000000004</v>
          </cell>
          <cell r="AD403">
            <v>1000</v>
          </cell>
        </row>
        <row r="404">
          <cell r="A404">
            <v>10211612</v>
          </cell>
          <cell r="B404" t="str">
            <v>AV         00.85 Y -R</v>
          </cell>
          <cell r="C404" t="str">
            <v>MSEW-Blore</v>
          </cell>
          <cell r="E404">
            <v>2</v>
          </cell>
          <cell r="F404">
            <v>1.97</v>
          </cell>
          <cell r="G404" t="str">
            <v>mtrs</v>
          </cell>
          <cell r="H404">
            <v>500</v>
          </cell>
          <cell r="I404" t="e">
            <v>#N/A</v>
          </cell>
          <cell r="J404">
            <v>1517</v>
          </cell>
          <cell r="K404">
            <v>6000</v>
          </cell>
          <cell r="L404">
            <v>7517</v>
          </cell>
          <cell r="M404">
            <v>9100</v>
          </cell>
          <cell r="N404">
            <v>9500</v>
          </cell>
          <cell r="O404">
            <v>0</v>
          </cell>
          <cell r="P404">
            <v>9500</v>
          </cell>
          <cell r="Q404">
            <v>12660.34</v>
          </cell>
          <cell r="R404">
            <v>4356.66</v>
          </cell>
          <cell r="S404">
            <v>18086.2</v>
          </cell>
          <cell r="T404">
            <v>2960</v>
          </cell>
          <cell r="U404">
            <v>8385.86</v>
          </cell>
          <cell r="V404">
            <v>4029.2000000000007</v>
          </cell>
          <cell r="W404">
            <v>4500</v>
          </cell>
          <cell r="X404">
            <v>470.79999999999927</v>
          </cell>
          <cell r="Y404">
            <v>5232.3100000000004</v>
          </cell>
          <cell r="Z404">
            <v>4577.8100000000004</v>
          </cell>
          <cell r="AA404">
            <v>3763.86</v>
          </cell>
          <cell r="AB404">
            <v>13573.980000000001</v>
          </cell>
          <cell r="AC404">
            <v>27147.960000000003</v>
          </cell>
          <cell r="AD404">
            <v>1000</v>
          </cell>
        </row>
        <row r="405">
          <cell r="A405">
            <v>10211615</v>
          </cell>
          <cell r="B405" t="str">
            <v>AV        00.85  Y -W</v>
          </cell>
          <cell r="C405" t="str">
            <v>MSEW-Blore</v>
          </cell>
          <cell r="E405">
            <v>1.99</v>
          </cell>
          <cell r="F405">
            <v>1.97</v>
          </cell>
          <cell r="G405" t="str">
            <v>mtrs</v>
          </cell>
          <cell r="H405">
            <v>500</v>
          </cell>
          <cell r="I405" t="e">
            <v>#N/A</v>
          </cell>
          <cell r="J405">
            <v>147</v>
          </cell>
          <cell r="K405">
            <v>5500</v>
          </cell>
          <cell r="L405">
            <v>5647</v>
          </cell>
          <cell r="M405">
            <v>2100</v>
          </cell>
          <cell r="N405">
            <v>2500</v>
          </cell>
          <cell r="O405">
            <v>0</v>
          </cell>
          <cell r="P405">
            <v>2500</v>
          </cell>
          <cell r="Q405">
            <v>2326.4499999999998</v>
          </cell>
          <cell r="R405">
            <v>5820.55</v>
          </cell>
          <cell r="S405">
            <v>3323.5</v>
          </cell>
          <cell r="T405">
            <v>216</v>
          </cell>
          <cell r="U405">
            <v>1213.0500000000002</v>
          </cell>
          <cell r="V405">
            <v>-4607.5</v>
          </cell>
          <cell r="W405">
            <v>0</v>
          </cell>
          <cell r="X405">
            <v>4607.5</v>
          </cell>
          <cell r="Y405">
            <v>1064.23</v>
          </cell>
          <cell r="Z405">
            <v>1064.23</v>
          </cell>
          <cell r="AA405">
            <v>1064.23</v>
          </cell>
          <cell r="AB405">
            <v>3192.69</v>
          </cell>
          <cell r="AC405">
            <v>6353.4530999999997</v>
          </cell>
          <cell r="AD405">
            <v>1000</v>
          </cell>
        </row>
        <row r="406">
          <cell r="A406">
            <v>10211616</v>
          </cell>
          <cell r="B406" t="str">
            <v>AV        00.85  Y</v>
          </cell>
          <cell r="C406" t="str">
            <v>MSEW-Blore</v>
          </cell>
          <cell r="E406">
            <v>1.99</v>
          </cell>
          <cell r="F406">
            <v>1.97</v>
          </cell>
          <cell r="G406" t="str">
            <v>mtrs</v>
          </cell>
          <cell r="H406">
            <v>500</v>
          </cell>
          <cell r="I406" t="e">
            <v>#N/A</v>
          </cell>
          <cell r="J406">
            <v>1997</v>
          </cell>
          <cell r="K406">
            <v>12000</v>
          </cell>
          <cell r="L406">
            <v>13997</v>
          </cell>
          <cell r="M406">
            <v>8400</v>
          </cell>
          <cell r="N406">
            <v>8500</v>
          </cell>
          <cell r="O406">
            <v>0</v>
          </cell>
          <cell r="P406">
            <v>8500</v>
          </cell>
          <cell r="Q406">
            <v>7231.42</v>
          </cell>
          <cell r="R406">
            <v>15265.58</v>
          </cell>
          <cell r="S406">
            <v>10330.6</v>
          </cell>
          <cell r="T406">
            <v>7381</v>
          </cell>
          <cell r="U406">
            <v>10480.179999999998</v>
          </cell>
          <cell r="V406">
            <v>-4785.4000000000015</v>
          </cell>
          <cell r="W406">
            <v>0</v>
          </cell>
          <cell r="X406">
            <v>4785.4000000000015</v>
          </cell>
          <cell r="Y406">
            <v>4042.88</v>
          </cell>
          <cell r="Z406">
            <v>4042.88</v>
          </cell>
          <cell r="AA406">
            <v>4150.88</v>
          </cell>
          <cell r="AB406">
            <v>12236.64</v>
          </cell>
          <cell r="AC406">
            <v>24350.9136</v>
          </cell>
          <cell r="AD406">
            <v>1000</v>
          </cell>
        </row>
        <row r="407">
          <cell r="A407">
            <v>10230000</v>
          </cell>
          <cell r="B407" t="str">
            <v>AVSS      00.85  B</v>
          </cell>
          <cell r="C407" t="str">
            <v>MSEW-Blore</v>
          </cell>
          <cell r="E407">
            <v>2.0099999999999998</v>
          </cell>
          <cell r="F407">
            <v>1.86</v>
          </cell>
          <cell r="G407" t="str">
            <v>mtrs</v>
          </cell>
          <cell r="H407">
            <v>500</v>
          </cell>
          <cell r="I407" t="e">
            <v>#N/A</v>
          </cell>
          <cell r="J407">
            <v>574</v>
          </cell>
          <cell r="K407">
            <v>1500</v>
          </cell>
          <cell r="L407">
            <v>2074</v>
          </cell>
          <cell r="M407">
            <v>350</v>
          </cell>
          <cell r="N407">
            <v>500</v>
          </cell>
          <cell r="O407">
            <v>0</v>
          </cell>
          <cell r="P407">
            <v>500</v>
          </cell>
          <cell r="Q407">
            <v>1887.55</v>
          </cell>
          <cell r="R407">
            <v>686.45</v>
          </cell>
          <cell r="S407">
            <v>2696.5</v>
          </cell>
          <cell r="T407">
            <v>2097</v>
          </cell>
          <cell r="U407">
            <v>2905.95</v>
          </cell>
          <cell r="V407">
            <v>2219.5</v>
          </cell>
          <cell r="W407">
            <v>2500</v>
          </cell>
          <cell r="X407">
            <v>280.5</v>
          </cell>
          <cell r="Y407">
            <v>2455.6</v>
          </cell>
          <cell r="Z407">
            <v>1326.1</v>
          </cell>
          <cell r="AA407">
            <v>94.95</v>
          </cell>
          <cell r="AB407">
            <v>3876.6499999999996</v>
          </cell>
          <cell r="AC407">
            <v>7792.0664999999981</v>
          </cell>
          <cell r="AD407">
            <v>1000</v>
          </cell>
        </row>
        <row r="408">
          <cell r="A408">
            <v>10230012</v>
          </cell>
          <cell r="B408" t="str">
            <v>AVSS      00.85  B -R</v>
          </cell>
          <cell r="C408" t="str">
            <v>MSEW-Blore</v>
          </cell>
          <cell r="E408">
            <v>2.02</v>
          </cell>
          <cell r="F408">
            <v>1.86</v>
          </cell>
          <cell r="G408" t="str">
            <v>mtrs</v>
          </cell>
          <cell r="H408">
            <v>500</v>
          </cell>
          <cell r="I408" t="e">
            <v>#N/A</v>
          </cell>
          <cell r="J408">
            <v>0</v>
          </cell>
          <cell r="K408">
            <v>1000</v>
          </cell>
          <cell r="L408">
            <v>1000</v>
          </cell>
          <cell r="M408">
            <v>350</v>
          </cell>
          <cell r="N408">
            <v>500</v>
          </cell>
          <cell r="O408">
            <v>0</v>
          </cell>
          <cell r="P408">
            <v>500</v>
          </cell>
          <cell r="Q408">
            <v>460.6</v>
          </cell>
          <cell r="R408">
            <v>1039.4000000000001</v>
          </cell>
          <cell r="S408">
            <v>658.00000000000011</v>
          </cell>
          <cell r="T408">
            <v>235</v>
          </cell>
          <cell r="U408">
            <v>432.40000000000009</v>
          </cell>
          <cell r="V408">
            <v>-607</v>
          </cell>
          <cell r="W408">
            <v>0</v>
          </cell>
          <cell r="X408">
            <v>607</v>
          </cell>
          <cell r="Y408">
            <v>330.8</v>
          </cell>
          <cell r="Z408">
            <v>225.8</v>
          </cell>
          <cell r="AA408">
            <v>10.5</v>
          </cell>
          <cell r="AB408">
            <v>567.1</v>
          </cell>
          <cell r="AC408">
            <v>1145.5420000000001</v>
          </cell>
          <cell r="AD408">
            <v>1000</v>
          </cell>
        </row>
        <row r="409">
          <cell r="A409">
            <v>10230016</v>
          </cell>
          <cell r="B409" t="str">
            <v>AVSS      00.85  B -Y</v>
          </cell>
          <cell r="C409" t="str">
            <v>MSEW-Blore</v>
          </cell>
          <cell r="E409">
            <v>1.86</v>
          </cell>
          <cell r="F409">
            <v>1.86</v>
          </cell>
          <cell r="G409" t="str">
            <v>mtrs</v>
          </cell>
          <cell r="H409">
            <v>500</v>
          </cell>
          <cell r="I409" t="e">
            <v>#N/A</v>
          </cell>
          <cell r="J409">
            <v>249</v>
          </cell>
          <cell r="K409">
            <v>2225</v>
          </cell>
          <cell r="L409">
            <v>2474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435.54</v>
          </cell>
          <cell r="R409">
            <v>2038.46</v>
          </cell>
          <cell r="S409">
            <v>622.20000000000005</v>
          </cell>
          <cell r="T409">
            <v>200</v>
          </cell>
          <cell r="U409">
            <v>386.66</v>
          </cell>
          <cell r="V409">
            <v>-1651.8</v>
          </cell>
          <cell r="W409">
            <v>0</v>
          </cell>
          <cell r="X409">
            <v>1651.8</v>
          </cell>
          <cell r="Y409">
            <v>360.3</v>
          </cell>
          <cell r="Z409">
            <v>195.3</v>
          </cell>
          <cell r="AA409">
            <v>5.7</v>
          </cell>
          <cell r="AB409">
            <v>561.30000000000007</v>
          </cell>
          <cell r="AC409">
            <v>1044.0180000000003</v>
          </cell>
          <cell r="AD409">
            <v>1000</v>
          </cell>
        </row>
        <row r="410">
          <cell r="A410">
            <v>10230101</v>
          </cell>
          <cell r="B410" t="str">
            <v>AVSS      00.85  Br</v>
          </cell>
          <cell r="C410" t="str">
            <v>MSEW-Blore</v>
          </cell>
          <cell r="E410">
            <v>2.0099999999999998</v>
          </cell>
          <cell r="F410">
            <v>2.0099999999999998</v>
          </cell>
          <cell r="G410" t="str">
            <v>mtrs</v>
          </cell>
          <cell r="H410">
            <v>500</v>
          </cell>
          <cell r="I410" t="e">
            <v>#N/A</v>
          </cell>
          <cell r="J410">
            <v>452</v>
          </cell>
          <cell r="K410">
            <v>500</v>
          </cell>
          <cell r="L410">
            <v>952</v>
          </cell>
          <cell r="M410">
            <v>1400</v>
          </cell>
          <cell r="N410">
            <v>1500</v>
          </cell>
          <cell r="O410">
            <v>0</v>
          </cell>
          <cell r="P410">
            <v>1500</v>
          </cell>
          <cell r="Q410">
            <v>1589.616</v>
          </cell>
          <cell r="R410">
            <v>862.38400000000001</v>
          </cell>
          <cell r="S410">
            <v>2270.88</v>
          </cell>
          <cell r="T410">
            <v>909</v>
          </cell>
          <cell r="U410">
            <v>1590.2640000000001</v>
          </cell>
          <cell r="V410">
            <v>727.88000000000011</v>
          </cell>
          <cell r="W410">
            <v>1000</v>
          </cell>
          <cell r="X410">
            <v>272.11999999999989</v>
          </cell>
          <cell r="Y410">
            <v>1330.35</v>
          </cell>
          <cell r="Z410">
            <v>561.1</v>
          </cell>
          <cell r="AA410">
            <v>49.55</v>
          </cell>
          <cell r="AB410">
            <v>1940.9999999999998</v>
          </cell>
          <cell r="AC410">
            <v>3901.4099999999989</v>
          </cell>
          <cell r="AD410">
            <v>1000</v>
          </cell>
        </row>
        <row r="411">
          <cell r="A411">
            <v>10230107</v>
          </cell>
          <cell r="B411" t="str">
            <v>AVSS      00.85  Br-L</v>
          </cell>
          <cell r="C411" t="str">
            <v>MSEW-Blore</v>
          </cell>
          <cell r="E411">
            <v>2.0099999999999998</v>
          </cell>
          <cell r="F411">
            <v>1.86</v>
          </cell>
          <cell r="G411" t="str">
            <v>mtrs</v>
          </cell>
          <cell r="H411">
            <v>500</v>
          </cell>
          <cell r="I411" t="e">
            <v>#N/A</v>
          </cell>
          <cell r="J411">
            <v>236</v>
          </cell>
          <cell r="K411">
            <v>0</v>
          </cell>
          <cell r="L411">
            <v>236</v>
          </cell>
          <cell r="M411">
            <v>700</v>
          </cell>
          <cell r="N411">
            <v>1000</v>
          </cell>
          <cell r="O411">
            <v>0</v>
          </cell>
          <cell r="P411">
            <v>1000</v>
          </cell>
          <cell r="Q411">
            <v>917.52499999999998</v>
          </cell>
          <cell r="R411">
            <v>318.47500000000002</v>
          </cell>
          <cell r="S411">
            <v>1310.75</v>
          </cell>
          <cell r="T411">
            <v>492</v>
          </cell>
          <cell r="U411">
            <v>885.22500000000002</v>
          </cell>
          <cell r="V411">
            <v>566.75</v>
          </cell>
          <cell r="W411">
            <v>1000</v>
          </cell>
          <cell r="X411">
            <v>433.25</v>
          </cell>
          <cell r="Y411">
            <v>766.3</v>
          </cell>
          <cell r="Z411">
            <v>362.8</v>
          </cell>
          <cell r="AA411">
            <v>20.2</v>
          </cell>
          <cell r="AB411">
            <v>1149.3</v>
          </cell>
          <cell r="AC411">
            <v>2310.0929999999998</v>
          </cell>
          <cell r="AD411">
            <v>1000</v>
          </cell>
        </row>
        <row r="412">
          <cell r="A412">
            <v>10230116</v>
          </cell>
          <cell r="B412" t="str">
            <v>AVSS      00.85  Br-Y</v>
          </cell>
          <cell r="C412" t="str">
            <v>MSEW-Blore</v>
          </cell>
          <cell r="E412">
            <v>2.0099999999999998</v>
          </cell>
          <cell r="F412">
            <v>1.86</v>
          </cell>
          <cell r="G412" t="str">
            <v>mtrs</v>
          </cell>
          <cell r="H412">
            <v>500</v>
          </cell>
          <cell r="I412" t="e">
            <v>#N/A</v>
          </cell>
          <cell r="J412">
            <v>0</v>
          </cell>
          <cell r="K412">
            <v>0</v>
          </cell>
          <cell r="L412">
            <v>0</v>
          </cell>
          <cell r="M412">
            <v>700</v>
          </cell>
          <cell r="N412">
            <v>1000</v>
          </cell>
          <cell r="O412">
            <v>0</v>
          </cell>
          <cell r="P412">
            <v>1000</v>
          </cell>
          <cell r="Q412">
            <v>930.65</v>
          </cell>
          <cell r="R412">
            <v>69.350000000000023</v>
          </cell>
          <cell r="S412">
            <v>1329.5</v>
          </cell>
          <cell r="T412">
            <v>509</v>
          </cell>
          <cell r="U412">
            <v>907.85</v>
          </cell>
          <cell r="V412">
            <v>838.5</v>
          </cell>
          <cell r="W412">
            <v>1000</v>
          </cell>
          <cell r="X412">
            <v>161.5</v>
          </cell>
          <cell r="Y412">
            <v>780.8</v>
          </cell>
          <cell r="Z412">
            <v>364.8</v>
          </cell>
          <cell r="AA412">
            <v>21.7</v>
          </cell>
          <cell r="AB412">
            <v>1167.3</v>
          </cell>
          <cell r="AC412">
            <v>2346.2729999999997</v>
          </cell>
          <cell r="AD412">
            <v>1000</v>
          </cell>
        </row>
        <row r="413">
          <cell r="A413">
            <v>10230400</v>
          </cell>
          <cell r="B413" t="str">
            <v>AVSS      00.85  G -B</v>
          </cell>
          <cell r="C413" t="str">
            <v>MSEW-Blore</v>
          </cell>
          <cell r="E413">
            <v>1.9</v>
          </cell>
          <cell r="F413">
            <v>1.86</v>
          </cell>
          <cell r="G413" t="str">
            <v>mtrs</v>
          </cell>
          <cell r="H413">
            <v>500</v>
          </cell>
          <cell r="I413" t="e">
            <v>#N/A</v>
          </cell>
          <cell r="J413">
            <v>43</v>
          </cell>
          <cell r="K413">
            <v>5000</v>
          </cell>
          <cell r="L413">
            <v>5043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266.7</v>
          </cell>
          <cell r="R413">
            <v>4776.3</v>
          </cell>
          <cell r="S413">
            <v>381</v>
          </cell>
          <cell r="T413">
            <v>153</v>
          </cell>
          <cell r="U413">
            <v>267.3</v>
          </cell>
          <cell r="V413">
            <v>-4509</v>
          </cell>
          <cell r="W413">
            <v>0</v>
          </cell>
          <cell r="X413">
            <v>4509</v>
          </cell>
          <cell r="Y413">
            <v>220.8</v>
          </cell>
          <cell r="Z413">
            <v>69.3</v>
          </cell>
          <cell r="AA413">
            <v>15.15</v>
          </cell>
          <cell r="AB413">
            <v>305.25</v>
          </cell>
          <cell r="AC413">
            <v>579.97500000000002</v>
          </cell>
          <cell r="AD413">
            <v>1000</v>
          </cell>
        </row>
        <row r="414">
          <cell r="A414">
            <v>10230412</v>
          </cell>
          <cell r="B414" t="str">
            <v>AVSS      00.85  G -R</v>
          </cell>
          <cell r="C414" t="str">
            <v>MSEW-Blore</v>
          </cell>
          <cell r="E414">
            <v>1.9</v>
          </cell>
          <cell r="F414">
            <v>1.86</v>
          </cell>
          <cell r="G414" t="str">
            <v>mtrs</v>
          </cell>
          <cell r="H414">
            <v>500</v>
          </cell>
          <cell r="I414" t="e">
            <v>#N/A</v>
          </cell>
          <cell r="J414">
            <v>414</v>
          </cell>
          <cell r="K414">
            <v>0</v>
          </cell>
          <cell r="L414">
            <v>414</v>
          </cell>
          <cell r="M414">
            <v>1050</v>
          </cell>
          <cell r="N414">
            <v>1500</v>
          </cell>
          <cell r="O414">
            <v>0</v>
          </cell>
          <cell r="P414">
            <v>1500</v>
          </cell>
          <cell r="Q414">
            <v>1066.2750000000001</v>
          </cell>
          <cell r="R414">
            <v>847.72499999999991</v>
          </cell>
          <cell r="S414">
            <v>1523.2500000000002</v>
          </cell>
          <cell r="T414">
            <v>587</v>
          </cell>
          <cell r="U414">
            <v>1043.9749999999999</v>
          </cell>
          <cell r="V414">
            <v>196.25</v>
          </cell>
          <cell r="W414">
            <v>500</v>
          </cell>
          <cell r="X414">
            <v>303.75</v>
          </cell>
          <cell r="Y414">
            <v>891.7</v>
          </cell>
          <cell r="Z414">
            <v>408.2</v>
          </cell>
          <cell r="AA414">
            <v>26.1</v>
          </cell>
          <cell r="AB414">
            <v>1326</v>
          </cell>
          <cell r="AC414">
            <v>2519.4</v>
          </cell>
          <cell r="AD414">
            <v>1000</v>
          </cell>
        </row>
        <row r="415">
          <cell r="A415">
            <v>10230415</v>
          </cell>
          <cell r="B415" t="str">
            <v>AVSS      00.85  G -W</v>
          </cell>
          <cell r="C415" t="str">
            <v>MSEW-Blore</v>
          </cell>
          <cell r="E415">
            <v>1.39</v>
          </cell>
          <cell r="F415">
            <v>1.86</v>
          </cell>
          <cell r="G415" t="str">
            <v>mtrs</v>
          </cell>
          <cell r="H415">
            <v>500</v>
          </cell>
          <cell r="I415" t="e">
            <v>#N/A</v>
          </cell>
          <cell r="J415">
            <v>150</v>
          </cell>
          <cell r="K415">
            <v>1121</v>
          </cell>
          <cell r="L415">
            <v>1271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279.82499999999999</v>
          </cell>
          <cell r="R415">
            <v>991.17499999999995</v>
          </cell>
          <cell r="S415">
            <v>399.75</v>
          </cell>
          <cell r="T415">
            <v>148</v>
          </cell>
          <cell r="U415">
            <v>267.92500000000001</v>
          </cell>
          <cell r="V415">
            <v>-723.25</v>
          </cell>
          <cell r="W415">
            <v>0</v>
          </cell>
          <cell r="X415">
            <v>723.25</v>
          </cell>
          <cell r="Y415">
            <v>233.5</v>
          </cell>
          <cell r="Z415">
            <v>113</v>
          </cell>
          <cell r="AA415">
            <v>5.7</v>
          </cell>
          <cell r="AB415">
            <v>352.2</v>
          </cell>
          <cell r="AC415">
            <v>489.55799999999994</v>
          </cell>
          <cell r="AD415">
            <v>1000</v>
          </cell>
        </row>
        <row r="416">
          <cell r="A416">
            <v>10230416</v>
          </cell>
          <cell r="B416" t="str">
            <v>AVSS      00.85  G -Y</v>
          </cell>
          <cell r="C416" t="str">
            <v>MSEW-Blore</v>
          </cell>
          <cell r="E416">
            <v>1.81</v>
          </cell>
          <cell r="F416">
            <v>1.86</v>
          </cell>
          <cell r="G416" t="str">
            <v>mtrs</v>
          </cell>
          <cell r="H416">
            <v>500</v>
          </cell>
          <cell r="I416" t="e">
            <v>#N/A</v>
          </cell>
          <cell r="J416">
            <v>256</v>
          </cell>
          <cell r="K416">
            <v>1000</v>
          </cell>
          <cell r="L416">
            <v>1256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425.86599999999999</v>
          </cell>
          <cell r="R416">
            <v>830.13400000000001</v>
          </cell>
          <cell r="S416">
            <v>608.38</v>
          </cell>
          <cell r="T416">
            <v>214</v>
          </cell>
          <cell r="U416">
            <v>396.51400000000001</v>
          </cell>
          <cell r="V416">
            <v>-433.62</v>
          </cell>
          <cell r="W416">
            <v>0</v>
          </cell>
          <cell r="X416">
            <v>433.62</v>
          </cell>
          <cell r="Y416">
            <v>304.39999999999998</v>
          </cell>
          <cell r="Z416">
            <v>212.4</v>
          </cell>
          <cell r="AA416">
            <v>9.1999999999999993</v>
          </cell>
          <cell r="AB416">
            <v>526</v>
          </cell>
          <cell r="AC416">
            <v>952.06000000000006</v>
          </cell>
          <cell r="AD416">
            <v>1000</v>
          </cell>
        </row>
        <row r="417">
          <cell r="A417">
            <v>10230500</v>
          </cell>
          <cell r="B417" t="str">
            <v>AVSS      00.85  Gr-B</v>
          </cell>
          <cell r="C417" t="str">
            <v>MSEW-Blore</v>
          </cell>
          <cell r="E417">
            <v>2.0099999999999998</v>
          </cell>
          <cell r="F417">
            <v>2.0099999999999998</v>
          </cell>
          <cell r="G417" t="str">
            <v>mtrs</v>
          </cell>
          <cell r="H417">
            <v>500</v>
          </cell>
          <cell r="I417" t="e">
            <v>#N/A</v>
          </cell>
          <cell r="J417">
            <v>53</v>
          </cell>
          <cell r="K417">
            <v>1000</v>
          </cell>
          <cell r="L417">
            <v>1053</v>
          </cell>
          <cell r="M417">
            <v>700</v>
          </cell>
          <cell r="N417">
            <v>1000</v>
          </cell>
          <cell r="O417">
            <v>0</v>
          </cell>
          <cell r="P417">
            <v>1000</v>
          </cell>
          <cell r="Q417">
            <v>513.54099999999994</v>
          </cell>
          <cell r="R417">
            <v>1539.4590000000001</v>
          </cell>
          <cell r="S417">
            <v>733.63</v>
          </cell>
          <cell r="T417">
            <v>250</v>
          </cell>
          <cell r="U417">
            <v>470.08900000000006</v>
          </cell>
          <cell r="V417">
            <v>-1069.3699999999999</v>
          </cell>
          <cell r="W417">
            <v>0</v>
          </cell>
          <cell r="X417">
            <v>1069.3699999999999</v>
          </cell>
          <cell r="Y417">
            <v>363.3</v>
          </cell>
          <cell r="Z417">
            <v>265.55</v>
          </cell>
          <cell r="AA417">
            <v>9.7799999999999994</v>
          </cell>
          <cell r="AB417">
            <v>638.63</v>
          </cell>
          <cell r="AC417">
            <v>1283.6462999999999</v>
          </cell>
          <cell r="AD417">
            <v>1000</v>
          </cell>
        </row>
        <row r="418">
          <cell r="A418">
            <v>10230505</v>
          </cell>
          <cell r="B418" t="str">
            <v>AVSS       00.85 Gr</v>
          </cell>
          <cell r="C418" t="str">
            <v>MSEW-Blore</v>
          </cell>
          <cell r="E418">
            <v>1.87</v>
          </cell>
          <cell r="F418">
            <v>1.86</v>
          </cell>
          <cell r="G418" t="str">
            <v>mtrs</v>
          </cell>
          <cell r="H418">
            <v>500</v>
          </cell>
          <cell r="I418" t="e">
            <v>#N/A</v>
          </cell>
          <cell r="J418">
            <v>1882</v>
          </cell>
          <cell r="K418">
            <v>0</v>
          </cell>
          <cell r="L418">
            <v>1882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150.5</v>
          </cell>
          <cell r="R418">
            <v>1731.5</v>
          </cell>
          <cell r="S418">
            <v>215</v>
          </cell>
          <cell r="T418">
            <v>123</v>
          </cell>
          <cell r="U418">
            <v>187.5</v>
          </cell>
          <cell r="V418">
            <v>-1544</v>
          </cell>
          <cell r="W418">
            <v>0</v>
          </cell>
          <cell r="X418">
            <v>1544</v>
          </cell>
          <cell r="Y418">
            <v>129</v>
          </cell>
          <cell r="Z418">
            <v>21.5</v>
          </cell>
          <cell r="AA418">
            <v>10.75</v>
          </cell>
          <cell r="AB418">
            <v>161.25</v>
          </cell>
          <cell r="AC418">
            <v>301.53750000000002</v>
          </cell>
          <cell r="AD418">
            <v>1000</v>
          </cell>
        </row>
        <row r="419">
          <cell r="A419">
            <v>10230704</v>
          </cell>
          <cell r="B419" t="str">
            <v>AVSS      00.85  L -G</v>
          </cell>
          <cell r="C419" t="str">
            <v>MSEW-Blore</v>
          </cell>
          <cell r="E419">
            <v>1.87</v>
          </cell>
          <cell r="F419">
            <v>1.86</v>
          </cell>
          <cell r="G419" t="str">
            <v>mtrs</v>
          </cell>
          <cell r="H419">
            <v>500</v>
          </cell>
          <cell r="I419" t="e">
            <v>#N/A</v>
          </cell>
          <cell r="J419">
            <v>362</v>
          </cell>
          <cell r="K419">
            <v>0</v>
          </cell>
          <cell r="L419">
            <v>362</v>
          </cell>
          <cell r="M419">
            <v>700</v>
          </cell>
          <cell r="N419">
            <v>1000</v>
          </cell>
          <cell r="O419">
            <v>0</v>
          </cell>
          <cell r="P419">
            <v>1000</v>
          </cell>
          <cell r="Q419">
            <v>933.8</v>
          </cell>
          <cell r="R419">
            <v>428.20000000000005</v>
          </cell>
          <cell r="S419">
            <v>1334</v>
          </cell>
          <cell r="T419">
            <v>485</v>
          </cell>
          <cell r="U419">
            <v>885.2</v>
          </cell>
          <cell r="V419">
            <v>457</v>
          </cell>
          <cell r="W419">
            <v>500</v>
          </cell>
          <cell r="X419">
            <v>43</v>
          </cell>
          <cell r="Y419">
            <v>778.6</v>
          </cell>
          <cell r="Z419">
            <v>384.1</v>
          </cell>
          <cell r="AA419">
            <v>17.649999999999999</v>
          </cell>
          <cell r="AB419">
            <v>1180.3500000000001</v>
          </cell>
          <cell r="AC419">
            <v>2207.2545000000005</v>
          </cell>
          <cell r="AD419">
            <v>1000</v>
          </cell>
        </row>
        <row r="420">
          <cell r="A420">
            <v>10230705</v>
          </cell>
          <cell r="B420" t="str">
            <v>AVSS      00.85  L -Gr</v>
          </cell>
          <cell r="C420" t="str">
            <v>MSEW-Blore</v>
          </cell>
          <cell r="E420">
            <v>1.81</v>
          </cell>
          <cell r="F420">
            <v>1.86</v>
          </cell>
          <cell r="G420" t="str">
            <v>mtrs</v>
          </cell>
          <cell r="H420">
            <v>500</v>
          </cell>
          <cell r="I420" t="e">
            <v>#N/A</v>
          </cell>
          <cell r="J420">
            <v>269</v>
          </cell>
          <cell r="K420">
            <v>6500</v>
          </cell>
          <cell r="L420">
            <v>6769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303.8</v>
          </cell>
          <cell r="R420">
            <v>6465.2</v>
          </cell>
          <cell r="S420">
            <v>434.00000000000006</v>
          </cell>
          <cell r="T420">
            <v>112</v>
          </cell>
          <cell r="U420">
            <v>242.2</v>
          </cell>
          <cell r="V420">
            <v>-6223</v>
          </cell>
          <cell r="W420">
            <v>0</v>
          </cell>
          <cell r="X420">
            <v>6223</v>
          </cell>
          <cell r="Y420">
            <v>198.4</v>
          </cell>
          <cell r="Z420">
            <v>198.4</v>
          </cell>
          <cell r="AA420">
            <v>0</v>
          </cell>
          <cell r="AB420">
            <v>396.8</v>
          </cell>
          <cell r="AC420">
            <v>718.20800000000008</v>
          </cell>
          <cell r="AD420">
            <v>1000</v>
          </cell>
        </row>
        <row r="421">
          <cell r="A421">
            <v>10230711</v>
          </cell>
          <cell r="B421" t="str">
            <v>AVSS      00.85  L -P</v>
          </cell>
          <cell r="C421" t="str">
            <v>MSEW-Blore</v>
          </cell>
          <cell r="E421">
            <v>1.99</v>
          </cell>
          <cell r="F421">
            <v>1.86</v>
          </cell>
          <cell r="G421" t="str">
            <v>mtrs</v>
          </cell>
          <cell r="H421">
            <v>500</v>
          </cell>
          <cell r="I421" t="e">
            <v>#N/A</v>
          </cell>
          <cell r="J421">
            <v>559</v>
          </cell>
          <cell r="K421">
            <v>1000</v>
          </cell>
          <cell r="L421">
            <v>1559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494.81599999999997</v>
          </cell>
          <cell r="R421">
            <v>1064.184</v>
          </cell>
          <cell r="S421">
            <v>706.88</v>
          </cell>
          <cell r="T421">
            <v>254</v>
          </cell>
          <cell r="U421">
            <v>466.06400000000002</v>
          </cell>
          <cell r="V421">
            <v>-598.11999999999989</v>
          </cell>
          <cell r="W421">
            <v>0</v>
          </cell>
          <cell r="X421">
            <v>598.11999999999989</v>
          </cell>
          <cell r="Y421">
            <v>412.35</v>
          </cell>
          <cell r="Z421">
            <v>206.1</v>
          </cell>
          <cell r="AA421">
            <v>8.85</v>
          </cell>
          <cell r="AB421">
            <v>627.30000000000007</v>
          </cell>
          <cell r="AC421">
            <v>1248.3270000000002</v>
          </cell>
          <cell r="AD421">
            <v>1000</v>
          </cell>
        </row>
        <row r="422">
          <cell r="A422">
            <v>10230715</v>
          </cell>
          <cell r="B422" t="str">
            <v>AVSS      00.85  L -W</v>
          </cell>
          <cell r="C422" t="str">
            <v>MSEW-Blore</v>
          </cell>
          <cell r="E422">
            <v>2.0099999999999998</v>
          </cell>
          <cell r="F422">
            <v>1.86</v>
          </cell>
          <cell r="G422" t="str">
            <v>mtrs</v>
          </cell>
          <cell r="H422">
            <v>500</v>
          </cell>
          <cell r="I422" t="e">
            <v>#N/A</v>
          </cell>
          <cell r="J422">
            <v>383</v>
          </cell>
          <cell r="K422">
            <v>2000</v>
          </cell>
          <cell r="L422">
            <v>2383</v>
          </cell>
          <cell r="M422">
            <v>700</v>
          </cell>
          <cell r="N422">
            <v>1000</v>
          </cell>
          <cell r="O422">
            <v>0</v>
          </cell>
          <cell r="P422">
            <v>1000</v>
          </cell>
          <cell r="Q422">
            <v>768.51600000000008</v>
          </cell>
          <cell r="R422">
            <v>2614.4839999999999</v>
          </cell>
          <cell r="S422">
            <v>1097.8800000000001</v>
          </cell>
          <cell r="T422">
            <v>441</v>
          </cell>
          <cell r="U422">
            <v>770.36400000000003</v>
          </cell>
          <cell r="V422">
            <v>-1844.12</v>
          </cell>
          <cell r="W422">
            <v>0</v>
          </cell>
          <cell r="X422">
            <v>1844.12</v>
          </cell>
          <cell r="Y422">
            <v>644.15</v>
          </cell>
          <cell r="Z422">
            <v>277.39999999999998</v>
          </cell>
          <cell r="AA422">
            <v>22.1</v>
          </cell>
          <cell r="AB422">
            <v>943.65</v>
          </cell>
          <cell r="AC422">
            <v>1896.7364999999998</v>
          </cell>
          <cell r="AD422">
            <v>1000</v>
          </cell>
        </row>
        <row r="423">
          <cell r="A423">
            <v>10230716</v>
          </cell>
          <cell r="B423" t="str">
            <v>AVSS      00.85  L -Y</v>
          </cell>
          <cell r="C423" t="str">
            <v>MSEW-Blore</v>
          </cell>
          <cell r="E423">
            <v>1.78</v>
          </cell>
          <cell r="F423">
            <v>1.86</v>
          </cell>
          <cell r="G423" t="str">
            <v>mtrs</v>
          </cell>
          <cell r="H423">
            <v>500</v>
          </cell>
          <cell r="I423" t="e">
            <v>#N/A</v>
          </cell>
          <cell r="J423">
            <v>299</v>
          </cell>
          <cell r="K423">
            <v>1500</v>
          </cell>
          <cell r="L423">
            <v>1799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420</v>
          </cell>
          <cell r="R423">
            <v>1379</v>
          </cell>
          <cell r="S423">
            <v>600</v>
          </cell>
          <cell r="T423">
            <v>205</v>
          </cell>
          <cell r="U423">
            <v>385</v>
          </cell>
          <cell r="V423">
            <v>-994</v>
          </cell>
          <cell r="W423">
            <v>0</v>
          </cell>
          <cell r="X423">
            <v>994</v>
          </cell>
          <cell r="Y423">
            <v>349.2</v>
          </cell>
          <cell r="Z423">
            <v>184.2</v>
          </cell>
          <cell r="AA423">
            <v>5.7</v>
          </cell>
          <cell r="AB423">
            <v>539.1</v>
          </cell>
          <cell r="AC423">
            <v>959.59800000000007</v>
          </cell>
          <cell r="AD423">
            <v>1000</v>
          </cell>
        </row>
        <row r="424">
          <cell r="A424">
            <v>10231005</v>
          </cell>
          <cell r="B424" t="str">
            <v>AVSS      00.85  O -Gr</v>
          </cell>
          <cell r="C424" t="str">
            <v>MSEW-Blore</v>
          </cell>
          <cell r="E424">
            <v>1.78</v>
          </cell>
          <cell r="F424">
            <v>1.86</v>
          </cell>
          <cell r="G424" t="str">
            <v>mtrs</v>
          </cell>
          <cell r="H424">
            <v>500</v>
          </cell>
          <cell r="I424" t="e">
            <v>#N/A</v>
          </cell>
          <cell r="J424">
            <v>581</v>
          </cell>
          <cell r="K424">
            <v>1500</v>
          </cell>
          <cell r="L424">
            <v>2081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144.72499999999999</v>
          </cell>
          <cell r="R424">
            <v>1936.2750000000001</v>
          </cell>
          <cell r="S424">
            <v>206.75</v>
          </cell>
          <cell r="T424">
            <v>88</v>
          </cell>
          <cell r="U424">
            <v>150.02500000000001</v>
          </cell>
          <cell r="V424">
            <v>-1786.25</v>
          </cell>
          <cell r="W424">
            <v>0</v>
          </cell>
          <cell r="X424">
            <v>1786.25</v>
          </cell>
          <cell r="Y424">
            <v>121.7</v>
          </cell>
          <cell r="Z424">
            <v>47.7</v>
          </cell>
          <cell r="AA424">
            <v>5.05</v>
          </cell>
          <cell r="AB424">
            <v>174.45000000000002</v>
          </cell>
          <cell r="AC424">
            <v>310.52100000000002</v>
          </cell>
          <cell r="AD424">
            <v>1000</v>
          </cell>
        </row>
        <row r="425">
          <cell r="A425">
            <v>10231010</v>
          </cell>
          <cell r="B425" t="str">
            <v>AVSS      00.85  O</v>
          </cell>
          <cell r="C425" t="str">
            <v>MSEW-Blore</v>
          </cell>
          <cell r="E425">
            <v>2.0099999999999998</v>
          </cell>
          <cell r="F425">
            <v>2.0099999999999998</v>
          </cell>
          <cell r="G425" t="str">
            <v>mtrs</v>
          </cell>
          <cell r="H425">
            <v>500</v>
          </cell>
          <cell r="I425" t="e">
            <v>#N/A</v>
          </cell>
          <cell r="J425">
            <v>125</v>
          </cell>
          <cell r="K425">
            <v>1000</v>
          </cell>
          <cell r="L425">
            <v>1125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115.36</v>
          </cell>
          <cell r="R425">
            <v>1009.64</v>
          </cell>
          <cell r="S425">
            <v>164.8</v>
          </cell>
          <cell r="T425">
            <v>51</v>
          </cell>
          <cell r="U425">
            <v>100.44000000000001</v>
          </cell>
          <cell r="V425">
            <v>-909.19999999999993</v>
          </cell>
          <cell r="W425">
            <v>0</v>
          </cell>
          <cell r="X425">
            <v>909.19999999999993</v>
          </cell>
          <cell r="Y425">
            <v>93.6</v>
          </cell>
          <cell r="Z425">
            <v>37.6</v>
          </cell>
          <cell r="AA425">
            <v>5.6</v>
          </cell>
          <cell r="AB425">
            <v>136.79999999999998</v>
          </cell>
          <cell r="AC425">
            <v>274.96799999999996</v>
          </cell>
          <cell r="AD425">
            <v>1000</v>
          </cell>
        </row>
        <row r="426">
          <cell r="A426">
            <v>10231107</v>
          </cell>
          <cell r="B426" t="str">
            <v>AVSS      00.85  P -L</v>
          </cell>
          <cell r="C426" t="str">
            <v>MSEW-Blore</v>
          </cell>
          <cell r="E426">
            <v>2.0099999999999998</v>
          </cell>
          <cell r="F426">
            <v>1.86</v>
          </cell>
          <cell r="G426" t="str">
            <v>mtrs</v>
          </cell>
          <cell r="H426">
            <v>500</v>
          </cell>
          <cell r="I426" t="e">
            <v>#N/A</v>
          </cell>
          <cell r="J426">
            <v>50</v>
          </cell>
          <cell r="K426">
            <v>1000</v>
          </cell>
          <cell r="L426">
            <v>1050</v>
          </cell>
          <cell r="M426">
            <v>105</v>
          </cell>
          <cell r="N426">
            <v>500</v>
          </cell>
          <cell r="O426">
            <v>0</v>
          </cell>
          <cell r="P426">
            <v>500</v>
          </cell>
          <cell r="Q426">
            <v>1587.691</v>
          </cell>
          <cell r="R426">
            <v>-37.691000000000031</v>
          </cell>
          <cell r="S426">
            <v>2268.13</v>
          </cell>
          <cell r="T426">
            <v>889</v>
          </cell>
          <cell r="U426">
            <v>1569.4390000000001</v>
          </cell>
          <cell r="V426">
            <v>1607.13</v>
          </cell>
          <cell r="W426">
            <v>2000</v>
          </cell>
          <cell r="X426">
            <v>392.86999999999989</v>
          </cell>
          <cell r="Y426">
            <v>1328.95</v>
          </cell>
          <cell r="Z426">
            <v>593.95000000000005</v>
          </cell>
          <cell r="AA426">
            <v>41.58</v>
          </cell>
          <cell r="AB426">
            <v>1964.48</v>
          </cell>
          <cell r="AC426">
            <v>3948.6047999999996</v>
          </cell>
          <cell r="AD426">
            <v>1000</v>
          </cell>
        </row>
        <row r="427">
          <cell r="A427">
            <v>10231200</v>
          </cell>
          <cell r="B427" t="str">
            <v>AVSS      00.85  R -B</v>
          </cell>
          <cell r="C427" t="str">
            <v>MSEW-Blore</v>
          </cell>
          <cell r="E427">
            <v>2.0099999999999998</v>
          </cell>
          <cell r="F427">
            <v>2.0099999999999998</v>
          </cell>
          <cell r="G427" t="str">
            <v>mtrs</v>
          </cell>
          <cell r="H427">
            <v>500</v>
          </cell>
          <cell r="I427" t="e">
            <v>#N/A</v>
          </cell>
          <cell r="J427">
            <v>424</v>
          </cell>
          <cell r="K427">
            <v>0</v>
          </cell>
          <cell r="L427">
            <v>424</v>
          </cell>
          <cell r="M427">
            <v>1400</v>
          </cell>
          <cell r="N427">
            <v>1500</v>
          </cell>
          <cell r="O427">
            <v>0</v>
          </cell>
          <cell r="P427">
            <v>1500</v>
          </cell>
          <cell r="Q427">
            <v>1337.35</v>
          </cell>
          <cell r="R427">
            <v>586.65000000000009</v>
          </cell>
          <cell r="S427">
            <v>1910.5</v>
          </cell>
          <cell r="T427">
            <v>734</v>
          </cell>
          <cell r="U427">
            <v>1307.1500000000001</v>
          </cell>
          <cell r="V427">
            <v>720.5</v>
          </cell>
          <cell r="W427">
            <v>1000</v>
          </cell>
          <cell r="X427">
            <v>279.5</v>
          </cell>
          <cell r="Y427">
            <v>1118.2</v>
          </cell>
          <cell r="Z427">
            <v>514.20000000000005</v>
          </cell>
          <cell r="AA427">
            <v>32.299999999999997</v>
          </cell>
          <cell r="AB427">
            <v>1664.7</v>
          </cell>
          <cell r="AC427">
            <v>3346.0469999999996</v>
          </cell>
          <cell r="AD427">
            <v>1000</v>
          </cell>
        </row>
        <row r="428">
          <cell r="A428">
            <v>10231207</v>
          </cell>
          <cell r="B428" t="str">
            <v>AVSS      00.85  R -L</v>
          </cell>
          <cell r="C428" t="str">
            <v>MSEW-Blore</v>
          </cell>
          <cell r="E428">
            <v>2.0099999999999998</v>
          </cell>
          <cell r="F428">
            <v>1.86</v>
          </cell>
          <cell r="G428" t="str">
            <v>mtrs</v>
          </cell>
          <cell r="H428">
            <v>500</v>
          </cell>
          <cell r="I428" t="e">
            <v>#N/A</v>
          </cell>
          <cell r="J428">
            <v>653</v>
          </cell>
          <cell r="K428">
            <v>135</v>
          </cell>
          <cell r="L428">
            <v>788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416.15</v>
          </cell>
          <cell r="R428">
            <v>371.85</v>
          </cell>
          <cell r="S428">
            <v>594.5</v>
          </cell>
          <cell r="T428">
            <v>229</v>
          </cell>
          <cell r="U428">
            <v>407.35</v>
          </cell>
          <cell r="V428">
            <v>35.5</v>
          </cell>
          <cell r="W428">
            <v>500</v>
          </cell>
          <cell r="X428">
            <v>464.5</v>
          </cell>
          <cell r="Y428">
            <v>348</v>
          </cell>
          <cell r="Z428">
            <v>159.5</v>
          </cell>
          <cell r="AA428">
            <v>10.15</v>
          </cell>
          <cell r="AB428">
            <v>517.65</v>
          </cell>
          <cell r="AC428">
            <v>1040.4764999999998</v>
          </cell>
          <cell r="AD428">
            <v>1000</v>
          </cell>
        </row>
        <row r="429">
          <cell r="A429">
            <v>10231210</v>
          </cell>
          <cell r="B429" t="str">
            <v>AVSS      00.85  R -O</v>
          </cell>
          <cell r="C429" t="str">
            <v>MSEW-Blore</v>
          </cell>
          <cell r="E429">
            <v>2.0099999999999998</v>
          </cell>
          <cell r="F429">
            <v>1.86</v>
          </cell>
          <cell r="G429" t="str">
            <v>mtrs</v>
          </cell>
          <cell r="H429">
            <v>500</v>
          </cell>
          <cell r="I429" t="e">
            <v>#N/A</v>
          </cell>
          <cell r="J429">
            <v>486</v>
          </cell>
          <cell r="K429">
            <v>1150</v>
          </cell>
          <cell r="L429">
            <v>1636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407.05</v>
          </cell>
          <cell r="R429">
            <v>1228.95</v>
          </cell>
          <cell r="S429">
            <v>581.5</v>
          </cell>
          <cell r="T429">
            <v>269</v>
          </cell>
          <cell r="U429">
            <v>443.45</v>
          </cell>
          <cell r="V429">
            <v>-785.5</v>
          </cell>
          <cell r="W429">
            <v>0</v>
          </cell>
          <cell r="X429">
            <v>785.5</v>
          </cell>
          <cell r="Y429">
            <v>355.4</v>
          </cell>
          <cell r="Z429">
            <v>170.9</v>
          </cell>
          <cell r="AA429">
            <v>17.45</v>
          </cell>
          <cell r="AB429">
            <v>543.75</v>
          </cell>
          <cell r="AC429">
            <v>1092.9374999999998</v>
          </cell>
          <cell r="AD429">
            <v>1000</v>
          </cell>
        </row>
        <row r="430">
          <cell r="A430">
            <v>10231300</v>
          </cell>
          <cell r="B430" t="str">
            <v>AVSS       00.85 Sb-B</v>
          </cell>
          <cell r="C430" t="str">
            <v>MSEW-Blore</v>
          </cell>
          <cell r="E430">
            <v>1.79</v>
          </cell>
          <cell r="F430">
            <v>1.86</v>
          </cell>
          <cell r="G430" t="str">
            <v>mtrs</v>
          </cell>
          <cell r="H430">
            <v>500</v>
          </cell>
          <cell r="I430" t="e">
            <v>#N/A</v>
          </cell>
          <cell r="J430">
            <v>478</v>
          </cell>
          <cell r="K430">
            <v>2920</v>
          </cell>
          <cell r="L430">
            <v>3398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105.56</v>
          </cell>
          <cell r="R430">
            <v>3292.44</v>
          </cell>
          <cell r="S430">
            <v>150.80000000000001</v>
          </cell>
          <cell r="T430">
            <v>36</v>
          </cell>
          <cell r="U430">
            <v>81.240000000000009</v>
          </cell>
          <cell r="V430">
            <v>-3211.2</v>
          </cell>
          <cell r="W430">
            <v>0</v>
          </cell>
          <cell r="X430">
            <v>3211.2</v>
          </cell>
          <cell r="Y430">
            <v>84.4</v>
          </cell>
          <cell r="Z430">
            <v>39.4</v>
          </cell>
          <cell r="AA430">
            <v>4.5</v>
          </cell>
          <cell r="AB430">
            <v>128.30000000000001</v>
          </cell>
          <cell r="AC430">
            <v>229.65700000000004</v>
          </cell>
          <cell r="AD430">
            <v>1000</v>
          </cell>
        </row>
        <row r="431">
          <cell r="A431">
            <v>10231304</v>
          </cell>
          <cell r="B431" t="str">
            <v>AVSS       00.85 Sb-G</v>
          </cell>
          <cell r="C431" t="str">
            <v>MSEW-Blore</v>
          </cell>
          <cell r="E431">
            <v>1.85</v>
          </cell>
          <cell r="F431">
            <v>1.86</v>
          </cell>
          <cell r="G431" t="str">
            <v>mtrs</v>
          </cell>
          <cell r="H431">
            <v>500</v>
          </cell>
          <cell r="I431" t="e">
            <v>#N/A</v>
          </cell>
          <cell r="J431">
            <v>436</v>
          </cell>
          <cell r="K431">
            <v>5000</v>
          </cell>
          <cell r="L431">
            <v>5436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152.74</v>
          </cell>
          <cell r="R431">
            <v>5283.26</v>
          </cell>
          <cell r="S431">
            <v>218.20000000000002</v>
          </cell>
          <cell r="T431">
            <v>73</v>
          </cell>
          <cell r="U431">
            <v>138.46000000000004</v>
          </cell>
          <cell r="V431">
            <v>-5144.8</v>
          </cell>
          <cell r="W431">
            <v>0</v>
          </cell>
          <cell r="X431">
            <v>5144.8</v>
          </cell>
          <cell r="Y431">
            <v>124.6</v>
          </cell>
          <cell r="Z431">
            <v>47.1</v>
          </cell>
          <cell r="AA431">
            <v>7.75</v>
          </cell>
          <cell r="AB431">
            <v>179.45</v>
          </cell>
          <cell r="AC431">
            <v>331.98250000000002</v>
          </cell>
          <cell r="AD431">
            <v>1000</v>
          </cell>
        </row>
        <row r="432">
          <cell r="A432">
            <v>10231416</v>
          </cell>
          <cell r="B432" t="str">
            <v>AVSS      00.85  V -Y</v>
          </cell>
          <cell r="C432" t="str">
            <v>MSEW-Blore</v>
          </cell>
          <cell r="E432">
            <v>1.84</v>
          </cell>
          <cell r="F432">
            <v>1.86</v>
          </cell>
          <cell r="G432" t="str">
            <v>mtrs</v>
          </cell>
          <cell r="H432">
            <v>500</v>
          </cell>
          <cell r="I432" t="e">
            <v>#N/A</v>
          </cell>
          <cell r="J432">
            <v>38</v>
          </cell>
          <cell r="K432">
            <v>0</v>
          </cell>
          <cell r="L432">
            <v>38</v>
          </cell>
          <cell r="M432">
            <v>350</v>
          </cell>
          <cell r="N432">
            <v>500</v>
          </cell>
          <cell r="O432">
            <v>0</v>
          </cell>
          <cell r="P432">
            <v>500</v>
          </cell>
          <cell r="Q432">
            <v>431.46599999999995</v>
          </cell>
          <cell r="R432">
            <v>106.53400000000005</v>
          </cell>
          <cell r="S432">
            <v>616.38</v>
          </cell>
          <cell r="T432">
            <v>252</v>
          </cell>
          <cell r="U432">
            <v>436.91400000000004</v>
          </cell>
          <cell r="V432">
            <v>330.38</v>
          </cell>
          <cell r="W432">
            <v>500</v>
          </cell>
          <cell r="X432">
            <v>169.62</v>
          </cell>
          <cell r="Y432">
            <v>361.95</v>
          </cell>
          <cell r="Z432">
            <v>152.19999999999999</v>
          </cell>
          <cell r="AA432">
            <v>13.1</v>
          </cell>
          <cell r="AB432">
            <v>527.25</v>
          </cell>
          <cell r="AC432">
            <v>970.14</v>
          </cell>
          <cell r="AD432">
            <v>1000</v>
          </cell>
        </row>
        <row r="433">
          <cell r="A433">
            <v>10231504</v>
          </cell>
          <cell r="B433" t="str">
            <v>AVSS      00.85  W -G</v>
          </cell>
          <cell r="C433" t="str">
            <v>MSEW-Blore</v>
          </cell>
          <cell r="E433">
            <v>2.0099999999999998</v>
          </cell>
          <cell r="F433">
            <v>1.86</v>
          </cell>
          <cell r="G433" t="str">
            <v>mtrs</v>
          </cell>
          <cell r="H433">
            <v>500</v>
          </cell>
          <cell r="I433" t="e">
            <v>#N/A</v>
          </cell>
          <cell r="J433">
            <v>101</v>
          </cell>
          <cell r="K433">
            <v>200</v>
          </cell>
          <cell r="L433">
            <v>301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321.64999999999998</v>
          </cell>
          <cell r="R433">
            <v>-20.649999999999977</v>
          </cell>
          <cell r="S433">
            <v>459.5</v>
          </cell>
          <cell r="T433">
            <v>222</v>
          </cell>
          <cell r="U433">
            <v>359.85</v>
          </cell>
          <cell r="V433">
            <v>380.5</v>
          </cell>
          <cell r="W433">
            <v>500</v>
          </cell>
          <cell r="X433">
            <v>119.5</v>
          </cell>
          <cell r="Y433">
            <v>292.89999999999998</v>
          </cell>
          <cell r="Z433">
            <v>181.9</v>
          </cell>
          <cell r="AA433">
            <v>14.95</v>
          </cell>
          <cell r="AB433">
            <v>489.74999999999994</v>
          </cell>
          <cell r="AC433">
            <v>984.39749999999981</v>
          </cell>
          <cell r="AD433">
            <v>1000</v>
          </cell>
        </row>
        <row r="434">
          <cell r="A434">
            <v>10231507</v>
          </cell>
          <cell r="B434" t="str">
            <v>AVSS      00.85  W -L</v>
          </cell>
          <cell r="C434" t="str">
            <v>MSEW-Blore</v>
          </cell>
          <cell r="E434">
            <v>1.82</v>
          </cell>
          <cell r="F434">
            <v>1.86</v>
          </cell>
          <cell r="G434" t="str">
            <v>mtrs</v>
          </cell>
          <cell r="H434">
            <v>500</v>
          </cell>
          <cell r="I434" t="e">
            <v>#N/A</v>
          </cell>
          <cell r="J434">
            <v>769</v>
          </cell>
          <cell r="K434">
            <v>3224</v>
          </cell>
          <cell r="L434">
            <v>3993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203</v>
          </cell>
          <cell r="R434">
            <v>3790</v>
          </cell>
          <cell r="S434">
            <v>290</v>
          </cell>
          <cell r="T434">
            <v>104</v>
          </cell>
          <cell r="U434">
            <v>191</v>
          </cell>
          <cell r="V434">
            <v>-3599</v>
          </cell>
          <cell r="W434">
            <v>0</v>
          </cell>
          <cell r="X434">
            <v>3599</v>
          </cell>
          <cell r="Y434">
            <v>166.5</v>
          </cell>
          <cell r="Z434">
            <v>59</v>
          </cell>
          <cell r="AA434">
            <v>10.75</v>
          </cell>
          <cell r="AB434">
            <v>236.25</v>
          </cell>
          <cell r="AC434">
            <v>429.97500000000002</v>
          </cell>
          <cell r="AD434">
            <v>1000</v>
          </cell>
        </row>
        <row r="435">
          <cell r="A435">
            <v>10231600</v>
          </cell>
          <cell r="B435" t="str">
            <v>AVSS      00.85  Y -B</v>
          </cell>
          <cell r="C435" t="str">
            <v>MSEW-Blore</v>
          </cell>
          <cell r="E435">
            <v>2.0099999999999998</v>
          </cell>
          <cell r="F435">
            <v>1.86</v>
          </cell>
          <cell r="G435" t="str">
            <v>mtrs</v>
          </cell>
          <cell r="H435">
            <v>500</v>
          </cell>
          <cell r="I435" t="e">
            <v>#N/A</v>
          </cell>
          <cell r="J435">
            <v>843</v>
          </cell>
          <cell r="K435">
            <v>2000</v>
          </cell>
          <cell r="L435">
            <v>2843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410.55</v>
          </cell>
          <cell r="R435">
            <v>2432.4499999999998</v>
          </cell>
          <cell r="S435">
            <v>586.5</v>
          </cell>
          <cell r="T435">
            <v>189</v>
          </cell>
          <cell r="U435">
            <v>364.95</v>
          </cell>
          <cell r="V435">
            <v>-2067.5</v>
          </cell>
          <cell r="W435">
            <v>0</v>
          </cell>
          <cell r="X435">
            <v>2067.5</v>
          </cell>
          <cell r="Y435">
            <v>340.4</v>
          </cell>
          <cell r="Z435">
            <v>190.9</v>
          </cell>
          <cell r="AA435">
            <v>3.45</v>
          </cell>
          <cell r="AB435">
            <v>534.75</v>
          </cell>
          <cell r="AC435">
            <v>1074.8474999999999</v>
          </cell>
          <cell r="AD435">
            <v>1000</v>
          </cell>
        </row>
        <row r="436">
          <cell r="A436">
            <v>10231612</v>
          </cell>
          <cell r="B436" t="str">
            <v>AVSS      00.85  Y -R</v>
          </cell>
          <cell r="C436" t="str">
            <v>MSEW-Blore</v>
          </cell>
          <cell r="E436">
            <v>2.0099999999999998</v>
          </cell>
          <cell r="F436">
            <v>2.0099999999999998</v>
          </cell>
          <cell r="G436" t="str">
            <v>mtrs</v>
          </cell>
          <cell r="H436">
            <v>500</v>
          </cell>
          <cell r="I436" t="e">
            <v>#N/A</v>
          </cell>
          <cell r="J436">
            <v>979</v>
          </cell>
          <cell r="K436">
            <v>1000</v>
          </cell>
          <cell r="L436">
            <v>1979</v>
          </cell>
          <cell r="M436">
            <v>1050</v>
          </cell>
          <cell r="N436">
            <v>1500</v>
          </cell>
          <cell r="O436">
            <v>0</v>
          </cell>
          <cell r="P436">
            <v>1500</v>
          </cell>
          <cell r="Q436">
            <v>1059.0999999999999</v>
          </cell>
          <cell r="R436">
            <v>2419.9</v>
          </cell>
          <cell r="S436">
            <v>1513</v>
          </cell>
          <cell r="T436">
            <v>577</v>
          </cell>
          <cell r="U436">
            <v>1030.9000000000001</v>
          </cell>
          <cell r="V436">
            <v>-1389</v>
          </cell>
          <cell r="W436">
            <v>0</v>
          </cell>
          <cell r="X436">
            <v>1389</v>
          </cell>
          <cell r="Y436">
            <v>885.2</v>
          </cell>
          <cell r="Z436">
            <v>411.2</v>
          </cell>
          <cell r="AA436">
            <v>24.8</v>
          </cell>
          <cell r="AB436">
            <v>1321.2</v>
          </cell>
          <cell r="AC436">
            <v>2655.6119999999996</v>
          </cell>
          <cell r="AD436">
            <v>1000</v>
          </cell>
        </row>
        <row r="437">
          <cell r="A437">
            <v>10231616</v>
          </cell>
          <cell r="B437" t="str">
            <v>AVSS      00.85  Y</v>
          </cell>
          <cell r="C437" t="str">
            <v>MSEW-Blore</v>
          </cell>
          <cell r="E437">
            <v>1.94</v>
          </cell>
          <cell r="F437">
            <v>1.86</v>
          </cell>
          <cell r="G437" t="str">
            <v>mtrs</v>
          </cell>
          <cell r="H437">
            <v>500</v>
          </cell>
          <cell r="I437" t="e">
            <v>#N/A</v>
          </cell>
          <cell r="J437">
            <v>16</v>
          </cell>
          <cell r="K437">
            <v>2000</v>
          </cell>
          <cell r="L437">
            <v>2016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263.2</v>
          </cell>
          <cell r="R437">
            <v>1752.8</v>
          </cell>
          <cell r="S437">
            <v>376</v>
          </cell>
          <cell r="T437">
            <v>214</v>
          </cell>
          <cell r="U437">
            <v>326.8</v>
          </cell>
          <cell r="V437">
            <v>-1426</v>
          </cell>
          <cell r="W437">
            <v>0</v>
          </cell>
          <cell r="X437">
            <v>1426</v>
          </cell>
          <cell r="Y437">
            <v>225.6</v>
          </cell>
          <cell r="Z437">
            <v>37.6</v>
          </cell>
          <cell r="AA437">
            <v>18.8</v>
          </cell>
          <cell r="AB437">
            <v>282</v>
          </cell>
          <cell r="AC437">
            <v>547.08000000000004</v>
          </cell>
          <cell r="AD437">
            <v>1000</v>
          </cell>
        </row>
        <row r="438">
          <cell r="A438">
            <v>10300101</v>
          </cell>
          <cell r="B438" t="str">
            <v>AVF       01.25  Br</v>
          </cell>
          <cell r="C438" t="str">
            <v>MSEW-Blore</v>
          </cell>
          <cell r="E438">
            <v>1.94</v>
          </cell>
          <cell r="F438">
            <v>1.94</v>
          </cell>
          <cell r="G438" t="str">
            <v>mtrs</v>
          </cell>
          <cell r="H438">
            <v>500</v>
          </cell>
          <cell r="I438" t="e">
            <v>#N/A</v>
          </cell>
          <cell r="K438">
            <v>1000</v>
          </cell>
          <cell r="L438">
            <v>1000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42.42</v>
          </cell>
          <cell r="R438">
            <v>957.58</v>
          </cell>
          <cell r="S438">
            <v>60.600000000000009</v>
          </cell>
          <cell r="T438">
            <v>-61</v>
          </cell>
          <cell r="U438">
            <v>-61</v>
          </cell>
          <cell r="V438">
            <v>0</v>
          </cell>
          <cell r="W438">
            <v>0</v>
          </cell>
          <cell r="X438">
            <v>1018.58</v>
          </cell>
          <cell r="Y438">
            <v>6.06</v>
          </cell>
          <cell r="Z438">
            <v>6.06</v>
          </cell>
          <cell r="AA438">
            <v>6.06</v>
          </cell>
          <cell r="AB438">
            <v>18.18</v>
          </cell>
          <cell r="AC438">
            <v>35.269199999999998</v>
          </cell>
          <cell r="AD438">
            <v>1000</v>
          </cell>
        </row>
        <row r="439">
          <cell r="A439">
            <v>10301212</v>
          </cell>
          <cell r="B439" t="str">
            <v>AVF       01.25  R</v>
          </cell>
          <cell r="C439" t="str">
            <v>MSEW-Blore</v>
          </cell>
          <cell r="E439">
            <v>2.95</v>
          </cell>
          <cell r="F439">
            <v>2.69</v>
          </cell>
          <cell r="G439" t="str">
            <v>mtrs</v>
          </cell>
          <cell r="H439">
            <v>500</v>
          </cell>
          <cell r="I439" t="e">
            <v>#N/A</v>
          </cell>
          <cell r="J439">
            <v>0</v>
          </cell>
          <cell r="K439">
            <v>7324</v>
          </cell>
          <cell r="L439">
            <v>7324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84</v>
          </cell>
          <cell r="R439">
            <v>7240</v>
          </cell>
          <cell r="S439">
            <v>120.00000000000001</v>
          </cell>
          <cell r="T439">
            <v>-48</v>
          </cell>
          <cell r="U439">
            <v>-48</v>
          </cell>
          <cell r="V439">
            <v>0</v>
          </cell>
          <cell r="W439">
            <v>0</v>
          </cell>
          <cell r="X439">
            <v>7288</v>
          </cell>
          <cell r="Y439">
            <v>133.28</v>
          </cell>
          <cell r="Z439">
            <v>133.28</v>
          </cell>
          <cell r="AA439">
            <v>133.28</v>
          </cell>
          <cell r="AB439">
            <v>399.84000000000003</v>
          </cell>
          <cell r="AC439">
            <v>1179.5280000000002</v>
          </cell>
          <cell r="AD439">
            <v>1000</v>
          </cell>
        </row>
        <row r="440">
          <cell r="A440">
            <v>10301500</v>
          </cell>
          <cell r="B440" t="str">
            <v>AVF       01.25  W -B</v>
          </cell>
          <cell r="C440" t="str">
            <v>MSEW-Blore</v>
          </cell>
          <cell r="E440">
            <v>2.99</v>
          </cell>
          <cell r="F440">
            <v>2.69</v>
          </cell>
          <cell r="G440" t="str">
            <v>mtrs</v>
          </cell>
          <cell r="H440">
            <v>500</v>
          </cell>
          <cell r="I440" t="e">
            <v>#N/A</v>
          </cell>
          <cell r="J440">
            <v>442</v>
          </cell>
          <cell r="K440">
            <v>1000</v>
          </cell>
          <cell r="L440">
            <v>1442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4.76</v>
          </cell>
          <cell r="R440">
            <v>1437.24</v>
          </cell>
          <cell r="S440">
            <v>6.8</v>
          </cell>
          <cell r="T440">
            <v>-7</v>
          </cell>
          <cell r="U440">
            <v>-7</v>
          </cell>
          <cell r="V440">
            <v>0</v>
          </cell>
          <cell r="W440">
            <v>0</v>
          </cell>
          <cell r="X440">
            <v>1444.24</v>
          </cell>
          <cell r="Y440">
            <v>0.68</v>
          </cell>
          <cell r="Z440">
            <v>0.68</v>
          </cell>
          <cell r="AA440">
            <v>0.68</v>
          </cell>
          <cell r="AB440">
            <v>2.04</v>
          </cell>
          <cell r="AC440">
            <v>6.0996000000000006</v>
          </cell>
          <cell r="AD440">
            <v>1000</v>
          </cell>
        </row>
        <row r="441">
          <cell r="A441">
            <v>10301501</v>
          </cell>
          <cell r="B441" t="str">
            <v>AVF       01.25  W -Br</v>
          </cell>
          <cell r="C441" t="str">
            <v>MSEW-Blore</v>
          </cell>
          <cell r="E441">
            <v>2.76</v>
          </cell>
          <cell r="F441">
            <v>2.69</v>
          </cell>
          <cell r="G441" t="str">
            <v>mtrs</v>
          </cell>
          <cell r="H441">
            <v>500</v>
          </cell>
          <cell r="I441" t="e">
            <v>#N/A</v>
          </cell>
          <cell r="J441">
            <v>0</v>
          </cell>
          <cell r="K441">
            <v>1595</v>
          </cell>
          <cell r="L441">
            <v>1595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4.76</v>
          </cell>
          <cell r="R441">
            <v>1590.24</v>
          </cell>
          <cell r="S441">
            <v>6.8</v>
          </cell>
          <cell r="T441">
            <v>-74</v>
          </cell>
          <cell r="U441">
            <v>-74</v>
          </cell>
          <cell r="V441">
            <v>0</v>
          </cell>
          <cell r="W441">
            <v>0</v>
          </cell>
          <cell r="X441">
            <v>1664.24</v>
          </cell>
          <cell r="Y441">
            <v>0.68</v>
          </cell>
          <cell r="Z441">
            <v>0.68</v>
          </cell>
          <cell r="AA441">
            <v>0.68</v>
          </cell>
          <cell r="AB441">
            <v>2.04</v>
          </cell>
          <cell r="AC441">
            <v>5.6303999999999998</v>
          </cell>
          <cell r="AD441">
            <v>1000</v>
          </cell>
        </row>
        <row r="442">
          <cell r="A442">
            <v>10301511</v>
          </cell>
          <cell r="B442" t="str">
            <v>AVF       01.25  W -P</v>
          </cell>
          <cell r="C442" t="str">
            <v>MSEW-Blore</v>
          </cell>
          <cell r="E442">
            <v>2.94</v>
          </cell>
          <cell r="F442">
            <v>2.69</v>
          </cell>
          <cell r="G442" t="str">
            <v>mtrs</v>
          </cell>
          <cell r="H442">
            <v>500</v>
          </cell>
          <cell r="I442" t="e">
            <v>#N/A</v>
          </cell>
          <cell r="J442">
            <v>152</v>
          </cell>
          <cell r="K442">
            <v>6663</v>
          </cell>
          <cell r="L442">
            <v>6815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4.76</v>
          </cell>
          <cell r="R442">
            <v>6810.24</v>
          </cell>
          <cell r="S442">
            <v>6.8</v>
          </cell>
          <cell r="T442">
            <v>-74</v>
          </cell>
          <cell r="U442">
            <v>-74</v>
          </cell>
          <cell r="V442">
            <v>0</v>
          </cell>
          <cell r="W442">
            <v>0</v>
          </cell>
          <cell r="X442">
            <v>6884.24</v>
          </cell>
          <cell r="Y442">
            <v>0.68</v>
          </cell>
          <cell r="Z442">
            <v>0.68</v>
          </cell>
          <cell r="AA442">
            <v>0.68</v>
          </cell>
          <cell r="AB442">
            <v>2.04</v>
          </cell>
          <cell r="AC442">
            <v>5.9976000000000003</v>
          </cell>
          <cell r="AD442">
            <v>1000</v>
          </cell>
        </row>
        <row r="443">
          <cell r="A443">
            <v>10301515</v>
          </cell>
          <cell r="B443" t="str">
            <v>AVF       01.25  W</v>
          </cell>
          <cell r="C443" t="str">
            <v>MSEW-Blore</v>
          </cell>
          <cell r="E443">
            <v>3.02</v>
          </cell>
          <cell r="F443">
            <v>2.69</v>
          </cell>
          <cell r="G443" t="str">
            <v>mtrs</v>
          </cell>
          <cell r="H443">
            <v>500</v>
          </cell>
          <cell r="I443" t="e">
            <v>#N/A</v>
          </cell>
          <cell r="J443">
            <v>0</v>
          </cell>
          <cell r="K443">
            <v>1000</v>
          </cell>
          <cell r="L443">
            <v>1000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4.76</v>
          </cell>
          <cell r="R443">
            <v>995.24</v>
          </cell>
          <cell r="S443">
            <v>6.8</v>
          </cell>
          <cell r="T443">
            <v>-7</v>
          </cell>
          <cell r="U443">
            <v>-7</v>
          </cell>
          <cell r="V443">
            <v>0</v>
          </cell>
          <cell r="W443">
            <v>0</v>
          </cell>
          <cell r="X443">
            <v>1002.24</v>
          </cell>
          <cell r="Y443">
            <v>0.68</v>
          </cell>
          <cell r="Z443">
            <v>0.68</v>
          </cell>
          <cell r="AA443">
            <v>0.68</v>
          </cell>
          <cell r="AB443">
            <v>2.04</v>
          </cell>
          <cell r="AC443">
            <v>6.1608000000000001</v>
          </cell>
          <cell r="AD443">
            <v>1000</v>
          </cell>
        </row>
        <row r="444">
          <cell r="A444">
            <v>10310000</v>
          </cell>
          <cell r="B444" t="str">
            <v>AV        01.25  B</v>
          </cell>
          <cell r="C444" t="str">
            <v>MSEW-Blore</v>
          </cell>
          <cell r="E444">
            <v>2.71</v>
          </cell>
          <cell r="F444">
            <v>2.93</v>
          </cell>
          <cell r="G444" t="str">
            <v>mtrs</v>
          </cell>
          <cell r="H444">
            <v>500</v>
          </cell>
          <cell r="I444" t="e">
            <v>#N/A</v>
          </cell>
          <cell r="J444">
            <v>2095</v>
          </cell>
          <cell r="K444">
            <v>7000</v>
          </cell>
          <cell r="L444">
            <v>9095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841.4</v>
          </cell>
          <cell r="R444">
            <v>8253.6</v>
          </cell>
          <cell r="S444">
            <v>1202</v>
          </cell>
          <cell r="T444">
            <v>-885</v>
          </cell>
          <cell r="U444">
            <v>-885</v>
          </cell>
          <cell r="V444">
            <v>0</v>
          </cell>
          <cell r="W444">
            <v>0</v>
          </cell>
          <cell r="X444">
            <v>9138.6</v>
          </cell>
          <cell r="Y444">
            <v>601</v>
          </cell>
          <cell r="Z444">
            <v>601</v>
          </cell>
          <cell r="AA444">
            <v>601</v>
          </cell>
          <cell r="AB444">
            <v>1803</v>
          </cell>
          <cell r="AC444">
            <v>4886.13</v>
          </cell>
          <cell r="AD444">
            <v>1000</v>
          </cell>
        </row>
        <row r="445">
          <cell r="A445">
            <v>10310012</v>
          </cell>
          <cell r="B445" t="str">
            <v>AV        01.25  B -R</v>
          </cell>
          <cell r="C445" t="str">
            <v>MSEW-Blore</v>
          </cell>
          <cell r="E445">
            <v>2.71</v>
          </cell>
          <cell r="F445">
            <v>2.93</v>
          </cell>
          <cell r="G445" t="str">
            <v>mtrs</v>
          </cell>
          <cell r="H445">
            <v>500</v>
          </cell>
          <cell r="I445" t="e">
            <v>#N/A</v>
          </cell>
          <cell r="J445">
            <v>1912</v>
          </cell>
          <cell r="K445">
            <v>500</v>
          </cell>
          <cell r="L445">
            <v>2412</v>
          </cell>
          <cell r="M445">
            <v>350</v>
          </cell>
          <cell r="N445">
            <v>500</v>
          </cell>
          <cell r="O445">
            <v>0</v>
          </cell>
          <cell r="P445">
            <v>500</v>
          </cell>
          <cell r="Q445">
            <v>514.85</v>
          </cell>
          <cell r="R445">
            <v>2397.15</v>
          </cell>
          <cell r="S445">
            <v>735.50000000000011</v>
          </cell>
          <cell r="T445">
            <v>-198</v>
          </cell>
          <cell r="U445">
            <v>-198</v>
          </cell>
          <cell r="V445">
            <v>0</v>
          </cell>
          <cell r="W445">
            <v>0</v>
          </cell>
          <cell r="X445">
            <v>2595.15</v>
          </cell>
          <cell r="Y445">
            <v>125.62</v>
          </cell>
          <cell r="Z445">
            <v>125.62</v>
          </cell>
          <cell r="AA445">
            <v>125.62</v>
          </cell>
          <cell r="AB445">
            <v>376.86</v>
          </cell>
          <cell r="AC445">
            <v>1021.2906</v>
          </cell>
          <cell r="AD445">
            <v>1000</v>
          </cell>
        </row>
        <row r="446">
          <cell r="A446">
            <v>10310015</v>
          </cell>
          <cell r="B446" t="str">
            <v>AV        01.25  B -W</v>
          </cell>
          <cell r="C446" t="str">
            <v>MSEW-Blore</v>
          </cell>
          <cell r="E446">
            <v>2.71</v>
          </cell>
          <cell r="F446">
            <v>2.93</v>
          </cell>
          <cell r="G446" t="str">
            <v>mtrs</v>
          </cell>
          <cell r="H446">
            <v>500</v>
          </cell>
          <cell r="I446" t="e">
            <v>#N/A</v>
          </cell>
          <cell r="J446">
            <v>1387</v>
          </cell>
          <cell r="K446">
            <v>500</v>
          </cell>
          <cell r="L446">
            <v>1887</v>
          </cell>
          <cell r="M446">
            <v>1050</v>
          </cell>
          <cell r="N446">
            <v>1500</v>
          </cell>
          <cell r="O446">
            <v>0</v>
          </cell>
          <cell r="P446">
            <v>1500</v>
          </cell>
          <cell r="Q446">
            <v>1293.46</v>
          </cell>
          <cell r="R446">
            <v>2093.54</v>
          </cell>
          <cell r="S446">
            <v>1847.8000000000002</v>
          </cell>
          <cell r="T446">
            <v>-229</v>
          </cell>
          <cell r="U446">
            <v>-229</v>
          </cell>
          <cell r="V446">
            <v>0</v>
          </cell>
          <cell r="W446">
            <v>0</v>
          </cell>
          <cell r="X446">
            <v>2322.54</v>
          </cell>
          <cell r="Y446">
            <v>498.51</v>
          </cell>
          <cell r="Z446">
            <v>498.51</v>
          </cell>
          <cell r="AA446">
            <v>498.51</v>
          </cell>
          <cell r="AB446">
            <v>1495.53</v>
          </cell>
          <cell r="AC446">
            <v>4052.8862999999997</v>
          </cell>
          <cell r="AD446">
            <v>1000</v>
          </cell>
        </row>
        <row r="447">
          <cell r="A447">
            <v>10310101</v>
          </cell>
          <cell r="B447" t="str">
            <v>AV         01.25 Br</v>
          </cell>
          <cell r="C447" t="str">
            <v>MSEW-Blore</v>
          </cell>
          <cell r="E447">
            <v>2.72</v>
          </cell>
          <cell r="F447">
            <v>2.93</v>
          </cell>
          <cell r="G447" t="str">
            <v>mtrs</v>
          </cell>
          <cell r="H447">
            <v>500</v>
          </cell>
          <cell r="I447" t="e">
            <v>#N/A</v>
          </cell>
          <cell r="J447">
            <v>1026</v>
          </cell>
          <cell r="K447">
            <v>13000</v>
          </cell>
          <cell r="L447">
            <v>14026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4898.8100000000004</v>
          </cell>
          <cell r="R447">
            <v>9127.1899999999987</v>
          </cell>
          <cell r="S447">
            <v>6998.3000000000011</v>
          </cell>
          <cell r="T447">
            <v>-2085</v>
          </cell>
          <cell r="U447">
            <v>-2085</v>
          </cell>
          <cell r="V447">
            <v>0</v>
          </cell>
          <cell r="W447">
            <v>0</v>
          </cell>
          <cell r="X447">
            <v>11212.189999999999</v>
          </cell>
          <cell r="Y447">
            <v>2934.88</v>
          </cell>
          <cell r="Z447">
            <v>2563.38</v>
          </cell>
          <cell r="AA447">
            <v>1852.38</v>
          </cell>
          <cell r="AB447">
            <v>7350.64</v>
          </cell>
          <cell r="AC447">
            <v>19993.740800000003</v>
          </cell>
          <cell r="AD447">
            <v>1000</v>
          </cell>
        </row>
        <row r="448">
          <cell r="A448">
            <v>10310116</v>
          </cell>
          <cell r="B448" t="str">
            <v>AV        01.25  Br-Y</v>
          </cell>
          <cell r="C448" t="str">
            <v>MSEW-Blore</v>
          </cell>
          <cell r="E448">
            <v>2.93</v>
          </cell>
          <cell r="F448">
            <v>2.93</v>
          </cell>
          <cell r="G448" t="str">
            <v>mtrs</v>
          </cell>
          <cell r="H448">
            <v>500</v>
          </cell>
          <cell r="I448" t="e">
            <v>#N/A</v>
          </cell>
          <cell r="J448">
            <v>0</v>
          </cell>
          <cell r="K448">
            <v>3190</v>
          </cell>
          <cell r="L448">
            <v>3190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170.1</v>
          </cell>
          <cell r="R448">
            <v>3019.9</v>
          </cell>
          <cell r="S448">
            <v>243</v>
          </cell>
          <cell r="T448">
            <v>247</v>
          </cell>
          <cell r="U448">
            <v>319.89999999999998</v>
          </cell>
          <cell r="V448">
            <v>-2700</v>
          </cell>
          <cell r="W448">
            <v>0</v>
          </cell>
          <cell r="X448">
            <v>2700</v>
          </cell>
          <cell r="Y448">
            <v>41.99</v>
          </cell>
          <cell r="Z448">
            <v>41.99</v>
          </cell>
          <cell r="AA448">
            <v>41.99</v>
          </cell>
          <cell r="AB448">
            <v>125.97</v>
          </cell>
          <cell r="AC448">
            <v>369.09210000000002</v>
          </cell>
          <cell r="AD448">
            <v>1000</v>
          </cell>
        </row>
        <row r="449">
          <cell r="A449">
            <v>10310303</v>
          </cell>
          <cell r="B449" t="str">
            <v>AV         01.25 Dg</v>
          </cell>
          <cell r="C449" t="str">
            <v>MSEW-Blore</v>
          </cell>
          <cell r="E449">
            <v>2.77</v>
          </cell>
          <cell r="F449">
            <v>2.93</v>
          </cell>
          <cell r="G449" t="str">
            <v>mtrs</v>
          </cell>
          <cell r="H449">
            <v>500</v>
          </cell>
          <cell r="I449" t="e">
            <v>#N/A</v>
          </cell>
          <cell r="J449">
            <v>102</v>
          </cell>
          <cell r="K449">
            <v>3000</v>
          </cell>
          <cell r="L449">
            <v>3102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755.79</v>
          </cell>
          <cell r="R449">
            <v>2346.21</v>
          </cell>
          <cell r="S449">
            <v>1079.7</v>
          </cell>
          <cell r="T449">
            <v>78</v>
          </cell>
          <cell r="U449">
            <v>401.91000000000008</v>
          </cell>
          <cell r="V449">
            <v>-1944.3</v>
          </cell>
          <cell r="W449">
            <v>0</v>
          </cell>
          <cell r="X449">
            <v>1944.3</v>
          </cell>
          <cell r="Y449">
            <v>637.20000000000005</v>
          </cell>
          <cell r="Z449">
            <v>460.2</v>
          </cell>
          <cell r="AA449">
            <v>17.7</v>
          </cell>
          <cell r="AB449">
            <v>1115.1000000000001</v>
          </cell>
          <cell r="AC449">
            <v>3088.8270000000002</v>
          </cell>
          <cell r="AD449">
            <v>1000</v>
          </cell>
        </row>
        <row r="450">
          <cell r="A450">
            <v>10310400</v>
          </cell>
          <cell r="B450" t="str">
            <v>AV        01.25  G -B</v>
          </cell>
          <cell r="C450" t="str">
            <v>MSEW-Blore</v>
          </cell>
          <cell r="E450">
            <v>2.77</v>
          </cell>
          <cell r="F450">
            <v>2.93</v>
          </cell>
          <cell r="G450" t="str">
            <v>mtrs</v>
          </cell>
          <cell r="H450">
            <v>500</v>
          </cell>
          <cell r="I450" t="e">
            <v>#N/A</v>
          </cell>
          <cell r="J450">
            <v>200</v>
          </cell>
          <cell r="K450">
            <v>0</v>
          </cell>
          <cell r="L450">
            <v>200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305.58499999999998</v>
          </cell>
          <cell r="R450">
            <v>-105.58499999999998</v>
          </cell>
          <cell r="S450">
            <v>436.55</v>
          </cell>
          <cell r="T450">
            <v>30</v>
          </cell>
          <cell r="U450">
            <v>160.96500000000003</v>
          </cell>
          <cell r="V450">
            <v>266.55</v>
          </cell>
          <cell r="W450">
            <v>500</v>
          </cell>
          <cell r="X450">
            <v>233.45</v>
          </cell>
          <cell r="Y450">
            <v>258.8</v>
          </cell>
          <cell r="Z450">
            <v>185.8</v>
          </cell>
          <cell r="AA450">
            <v>7.3</v>
          </cell>
          <cell r="AB450">
            <v>451.90000000000003</v>
          </cell>
          <cell r="AC450">
            <v>1251.7630000000001</v>
          </cell>
          <cell r="AD450">
            <v>1000</v>
          </cell>
        </row>
        <row r="451">
          <cell r="A451">
            <v>10310404</v>
          </cell>
          <cell r="B451" t="str">
            <v>AV        01.25  G</v>
          </cell>
          <cell r="C451" t="str">
            <v>MSEW-Blore</v>
          </cell>
          <cell r="E451">
            <v>2.73</v>
          </cell>
          <cell r="F451">
            <v>2.93</v>
          </cell>
          <cell r="G451" t="str">
            <v>mtrs</v>
          </cell>
          <cell r="H451">
            <v>500</v>
          </cell>
          <cell r="I451" t="e">
            <v>#N/A</v>
          </cell>
          <cell r="J451">
            <v>0</v>
          </cell>
          <cell r="K451">
            <v>2280</v>
          </cell>
          <cell r="L451">
            <v>2280</v>
          </cell>
          <cell r="N451">
            <v>0</v>
          </cell>
          <cell r="O451">
            <v>0</v>
          </cell>
          <cell r="P451">
            <v>0</v>
          </cell>
          <cell r="R451">
            <v>2280</v>
          </cell>
          <cell r="S451">
            <v>0</v>
          </cell>
          <cell r="T451">
            <v>-49</v>
          </cell>
          <cell r="U451">
            <v>-49</v>
          </cell>
          <cell r="V451">
            <v>0</v>
          </cell>
          <cell r="W451">
            <v>0</v>
          </cell>
          <cell r="X451">
            <v>2329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1000</v>
          </cell>
        </row>
        <row r="452">
          <cell r="A452">
            <v>10310412</v>
          </cell>
          <cell r="B452" t="str">
            <v>AV        01.25  G -R</v>
          </cell>
          <cell r="C452" t="str">
            <v>MSEW-Blore</v>
          </cell>
          <cell r="E452">
            <v>2.7</v>
          </cell>
          <cell r="F452">
            <v>2.93</v>
          </cell>
          <cell r="G452" t="str">
            <v>mtrs</v>
          </cell>
          <cell r="H452">
            <v>500</v>
          </cell>
          <cell r="I452" t="e">
            <v>#N/A</v>
          </cell>
          <cell r="J452">
            <v>2307</v>
          </cell>
          <cell r="K452">
            <v>10500</v>
          </cell>
          <cell r="L452">
            <v>12807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841.68</v>
          </cell>
          <cell r="R452">
            <v>11965.32</v>
          </cell>
          <cell r="S452">
            <v>1202.4000000000001</v>
          </cell>
          <cell r="T452">
            <v>-84</v>
          </cell>
          <cell r="U452">
            <v>-84</v>
          </cell>
          <cell r="V452">
            <v>0</v>
          </cell>
          <cell r="W452">
            <v>0</v>
          </cell>
          <cell r="X452">
            <v>12049.32</v>
          </cell>
          <cell r="Y452">
            <v>504.95</v>
          </cell>
          <cell r="Z452">
            <v>504.95</v>
          </cell>
          <cell r="AA452">
            <v>504.95</v>
          </cell>
          <cell r="AB452">
            <v>1514.85</v>
          </cell>
          <cell r="AC452">
            <v>4090.0949999999998</v>
          </cell>
          <cell r="AD452">
            <v>1000</v>
          </cell>
        </row>
        <row r="453">
          <cell r="A453">
            <v>10310415</v>
          </cell>
          <cell r="B453" t="str">
            <v>AV        01.25  G -W</v>
          </cell>
          <cell r="C453" t="str">
            <v>MSEW-Blore</v>
          </cell>
          <cell r="E453">
            <v>2.74</v>
          </cell>
          <cell r="F453">
            <v>2.93</v>
          </cell>
          <cell r="G453" t="str">
            <v>mtrs</v>
          </cell>
          <cell r="H453">
            <v>500</v>
          </cell>
          <cell r="I453" t="e">
            <v>#N/A</v>
          </cell>
          <cell r="J453">
            <v>593</v>
          </cell>
          <cell r="K453">
            <v>2500</v>
          </cell>
          <cell r="L453">
            <v>3093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1294.125</v>
          </cell>
          <cell r="R453">
            <v>1798.875</v>
          </cell>
          <cell r="S453">
            <v>1848.7500000000002</v>
          </cell>
          <cell r="T453">
            <v>-820</v>
          </cell>
          <cell r="U453">
            <v>-820</v>
          </cell>
          <cell r="V453">
            <v>0</v>
          </cell>
          <cell r="W453">
            <v>0</v>
          </cell>
          <cell r="X453">
            <v>2618.875</v>
          </cell>
          <cell r="Y453">
            <v>546.9</v>
          </cell>
          <cell r="Z453">
            <v>546.9</v>
          </cell>
          <cell r="AA453">
            <v>546.9</v>
          </cell>
          <cell r="AB453">
            <v>1640.6999999999998</v>
          </cell>
          <cell r="AC453">
            <v>4495.518</v>
          </cell>
          <cell r="AD453">
            <v>1000</v>
          </cell>
        </row>
        <row r="454">
          <cell r="A454">
            <v>10310416</v>
          </cell>
          <cell r="B454" t="str">
            <v>AV        01.25  G -Y</v>
          </cell>
          <cell r="C454" t="str">
            <v>MSEW-Blore</v>
          </cell>
          <cell r="E454">
            <v>2.7</v>
          </cell>
          <cell r="F454">
            <v>2.93</v>
          </cell>
          <cell r="G454" t="str">
            <v>mtrs</v>
          </cell>
          <cell r="H454">
            <v>500</v>
          </cell>
          <cell r="I454" t="e">
            <v>#N/A</v>
          </cell>
          <cell r="J454">
            <v>1264</v>
          </cell>
          <cell r="K454">
            <v>3500</v>
          </cell>
          <cell r="L454">
            <v>4764</v>
          </cell>
          <cell r="M454">
            <v>350</v>
          </cell>
          <cell r="N454">
            <v>500</v>
          </cell>
          <cell r="O454">
            <v>0</v>
          </cell>
          <cell r="P454">
            <v>500</v>
          </cell>
          <cell r="Q454">
            <v>2099.8249999999998</v>
          </cell>
          <cell r="R454">
            <v>3164.1750000000002</v>
          </cell>
          <cell r="S454">
            <v>2999.75</v>
          </cell>
          <cell r="T454">
            <v>-953</v>
          </cell>
          <cell r="U454">
            <v>-953</v>
          </cell>
          <cell r="V454">
            <v>0</v>
          </cell>
          <cell r="W454">
            <v>0</v>
          </cell>
          <cell r="X454">
            <v>4117.1750000000002</v>
          </cell>
          <cell r="Y454">
            <v>802.71</v>
          </cell>
          <cell r="Z454">
            <v>802.71</v>
          </cell>
          <cell r="AA454">
            <v>802.71</v>
          </cell>
          <cell r="AB454">
            <v>2408.13</v>
          </cell>
          <cell r="AC454">
            <v>6501.9510000000009</v>
          </cell>
          <cell r="AD454">
            <v>1000</v>
          </cell>
        </row>
        <row r="455">
          <cell r="A455">
            <v>10310505</v>
          </cell>
          <cell r="B455" t="str">
            <v>AV        01.25  Gr</v>
          </cell>
          <cell r="C455" t="str">
            <v>MSEW-Blore</v>
          </cell>
          <cell r="E455">
            <v>2.46</v>
          </cell>
          <cell r="F455">
            <v>2.93</v>
          </cell>
          <cell r="G455" t="str">
            <v>mtrs</v>
          </cell>
          <cell r="H455">
            <v>500</v>
          </cell>
          <cell r="I455" t="e">
            <v>#N/A</v>
          </cell>
          <cell r="J455">
            <v>324</v>
          </cell>
          <cell r="K455">
            <v>1400</v>
          </cell>
          <cell r="L455">
            <v>1724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101.88500000000001</v>
          </cell>
          <cell r="R455">
            <v>1622.115</v>
          </cell>
          <cell r="S455">
            <v>145.55000000000001</v>
          </cell>
          <cell r="T455">
            <v>17</v>
          </cell>
          <cell r="U455">
            <v>60.665000000000006</v>
          </cell>
          <cell r="V455">
            <v>-1561.45</v>
          </cell>
          <cell r="W455">
            <v>0</v>
          </cell>
          <cell r="X455">
            <v>1561.45</v>
          </cell>
          <cell r="Y455">
            <v>94.3</v>
          </cell>
          <cell r="Z455">
            <v>53.3</v>
          </cell>
          <cell r="AA455">
            <v>2.0499999999999998</v>
          </cell>
          <cell r="AB455">
            <v>149.65</v>
          </cell>
          <cell r="AC455">
            <v>368.13900000000001</v>
          </cell>
          <cell r="AD455">
            <v>1000</v>
          </cell>
        </row>
        <row r="456">
          <cell r="A456">
            <v>10310700</v>
          </cell>
          <cell r="B456" t="str">
            <v>AV        01.25  L -B</v>
          </cell>
          <cell r="C456" t="str">
            <v>MSEW-Blore</v>
          </cell>
          <cell r="E456">
            <v>2.83</v>
          </cell>
          <cell r="F456">
            <v>2.93</v>
          </cell>
          <cell r="G456" t="str">
            <v>mtrs</v>
          </cell>
          <cell r="H456">
            <v>500</v>
          </cell>
          <cell r="I456" t="e">
            <v>#N/A</v>
          </cell>
          <cell r="J456">
            <v>138</v>
          </cell>
          <cell r="K456">
            <v>1000</v>
          </cell>
          <cell r="L456">
            <v>1138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444.67500000000001</v>
          </cell>
          <cell r="R456">
            <v>693.32500000000005</v>
          </cell>
          <cell r="S456">
            <v>635.25</v>
          </cell>
          <cell r="T456">
            <v>163</v>
          </cell>
          <cell r="U456">
            <v>353.57499999999999</v>
          </cell>
          <cell r="V456">
            <v>-339.75000000000006</v>
          </cell>
          <cell r="W456">
            <v>0</v>
          </cell>
          <cell r="X456">
            <v>339.75000000000006</v>
          </cell>
          <cell r="Y456">
            <v>290.39999999999998</v>
          </cell>
          <cell r="Z456">
            <v>290.39999999999998</v>
          </cell>
          <cell r="AA456">
            <v>0</v>
          </cell>
          <cell r="AB456">
            <v>580.79999999999995</v>
          </cell>
          <cell r="AC456">
            <v>1643.664</v>
          </cell>
          <cell r="AD456">
            <v>1000</v>
          </cell>
        </row>
        <row r="457">
          <cell r="A457">
            <v>10310704</v>
          </cell>
          <cell r="B457" t="str">
            <v>AV        01.25  L -G</v>
          </cell>
          <cell r="C457" t="str">
            <v>MSEW-Blore</v>
          </cell>
          <cell r="E457">
            <v>2.69</v>
          </cell>
          <cell r="F457">
            <v>2.93</v>
          </cell>
          <cell r="G457" t="str">
            <v>mtrs</v>
          </cell>
          <cell r="H457">
            <v>500</v>
          </cell>
          <cell r="I457" t="e">
            <v>#N/A</v>
          </cell>
          <cell r="J457">
            <v>187</v>
          </cell>
          <cell r="K457">
            <v>1888</v>
          </cell>
          <cell r="L457">
            <v>2075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127.4</v>
          </cell>
          <cell r="R457">
            <v>1947.6</v>
          </cell>
          <cell r="S457">
            <v>182.00000000000003</v>
          </cell>
          <cell r="T457">
            <v>47</v>
          </cell>
          <cell r="U457">
            <v>101.60000000000002</v>
          </cell>
          <cell r="V457">
            <v>-1846</v>
          </cell>
          <cell r="W457">
            <v>0</v>
          </cell>
          <cell r="X457">
            <v>1846</v>
          </cell>
          <cell r="Y457">
            <v>83.2</v>
          </cell>
          <cell r="Z457">
            <v>83.2</v>
          </cell>
          <cell r="AA457">
            <v>0</v>
          </cell>
          <cell r="AB457">
            <v>166.4</v>
          </cell>
          <cell r="AC457">
            <v>447.61599999999999</v>
          </cell>
          <cell r="AD457">
            <v>1000</v>
          </cell>
        </row>
        <row r="458">
          <cell r="A458">
            <v>10310707</v>
          </cell>
          <cell r="B458" t="str">
            <v>AV        01.25  L</v>
          </cell>
          <cell r="C458" t="str">
            <v>MSEW-Blore</v>
          </cell>
          <cell r="E458">
            <v>2.74</v>
          </cell>
          <cell r="F458">
            <v>2.93</v>
          </cell>
          <cell r="G458" t="str">
            <v>mtrs</v>
          </cell>
          <cell r="H458">
            <v>500</v>
          </cell>
          <cell r="I458" t="e">
            <v>#N/A</v>
          </cell>
          <cell r="J458">
            <v>436</v>
          </cell>
          <cell r="K458">
            <v>12500</v>
          </cell>
          <cell r="L458">
            <v>12936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2089.2550000000001</v>
          </cell>
          <cell r="R458">
            <v>10846.744999999999</v>
          </cell>
          <cell r="S458">
            <v>2984.6500000000005</v>
          </cell>
          <cell r="T458">
            <v>130</v>
          </cell>
          <cell r="U458">
            <v>1025.3950000000004</v>
          </cell>
          <cell r="V458">
            <v>-9821.3499999999985</v>
          </cell>
          <cell r="W458">
            <v>0</v>
          </cell>
          <cell r="X458">
            <v>9821.3499999999985</v>
          </cell>
          <cell r="Y458">
            <v>1746.6</v>
          </cell>
          <cell r="Z458">
            <v>1261.5999999999999</v>
          </cell>
          <cell r="AA458">
            <v>654.65</v>
          </cell>
          <cell r="AB458">
            <v>3662.85</v>
          </cell>
          <cell r="AC458">
            <v>10036.209000000001</v>
          </cell>
          <cell r="AD458">
            <v>1000</v>
          </cell>
        </row>
        <row r="459">
          <cell r="A459">
            <v>10310811</v>
          </cell>
          <cell r="B459" t="str">
            <v>AV        01.25  Lg-P</v>
          </cell>
          <cell r="C459" t="str">
            <v>MSEW-Blore</v>
          </cell>
          <cell r="E459">
            <v>2.81</v>
          </cell>
          <cell r="F459">
            <v>2.93</v>
          </cell>
          <cell r="G459" t="str">
            <v>mtrs</v>
          </cell>
          <cell r="H459">
            <v>500</v>
          </cell>
          <cell r="I459" t="e">
            <v>#N/A</v>
          </cell>
          <cell r="J459">
            <v>0</v>
          </cell>
          <cell r="K459">
            <v>2150</v>
          </cell>
          <cell r="L459">
            <v>2150</v>
          </cell>
          <cell r="M459">
            <v>700</v>
          </cell>
          <cell r="N459">
            <v>1000</v>
          </cell>
          <cell r="O459">
            <v>0</v>
          </cell>
          <cell r="P459">
            <v>1000</v>
          </cell>
          <cell r="Q459">
            <v>1365.4549999999999</v>
          </cell>
          <cell r="R459">
            <v>1784.5450000000001</v>
          </cell>
          <cell r="S459">
            <v>1950.65</v>
          </cell>
          <cell r="T459">
            <v>202</v>
          </cell>
          <cell r="U459">
            <v>787.19500000000016</v>
          </cell>
          <cell r="V459">
            <v>-997.34999999999991</v>
          </cell>
          <cell r="W459">
            <v>0</v>
          </cell>
          <cell r="X459">
            <v>997.34999999999991</v>
          </cell>
          <cell r="Y459">
            <v>1303.7</v>
          </cell>
          <cell r="Z459">
            <v>695.2</v>
          </cell>
          <cell r="AA459">
            <v>30.4</v>
          </cell>
          <cell r="AB459">
            <v>2029.3000000000002</v>
          </cell>
          <cell r="AC459">
            <v>5702.3330000000005</v>
          </cell>
          <cell r="AD459">
            <v>1000</v>
          </cell>
        </row>
        <row r="460">
          <cell r="A460">
            <v>10310816</v>
          </cell>
          <cell r="B460" t="str">
            <v>AV        01.25  Lg-Y</v>
          </cell>
          <cell r="C460" t="str">
            <v>MSEW-Blore</v>
          </cell>
          <cell r="E460">
            <v>2.68</v>
          </cell>
          <cell r="F460">
            <v>2.93</v>
          </cell>
          <cell r="G460" t="str">
            <v>mtrs</v>
          </cell>
          <cell r="H460">
            <v>500</v>
          </cell>
          <cell r="I460" t="e">
            <v>#N/A</v>
          </cell>
          <cell r="J460">
            <v>0</v>
          </cell>
          <cell r="K460">
            <v>2700</v>
          </cell>
          <cell r="L460">
            <v>2700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113.785</v>
          </cell>
          <cell r="R460">
            <v>2586.2150000000001</v>
          </cell>
          <cell r="S460">
            <v>162.55000000000001</v>
          </cell>
          <cell r="T460">
            <v>15</v>
          </cell>
          <cell r="U460">
            <v>63.765000000000015</v>
          </cell>
          <cell r="V460">
            <v>-2522.4500000000003</v>
          </cell>
          <cell r="W460">
            <v>0</v>
          </cell>
          <cell r="X460">
            <v>2522.4500000000003</v>
          </cell>
          <cell r="Y460">
            <v>102.6</v>
          </cell>
          <cell r="Z460">
            <v>63.1</v>
          </cell>
          <cell r="AA460">
            <v>2.5499999999999998</v>
          </cell>
          <cell r="AB460">
            <v>168.25</v>
          </cell>
          <cell r="AC460">
            <v>450.91</v>
          </cell>
          <cell r="AD460">
            <v>1000</v>
          </cell>
        </row>
        <row r="461">
          <cell r="A461">
            <v>10311004</v>
          </cell>
          <cell r="B461" t="str">
            <v>AV        01.25  O -G</v>
          </cell>
          <cell r="C461" t="str">
            <v>MSEW-Blore</v>
          </cell>
          <cell r="E461">
            <v>2.8</v>
          </cell>
          <cell r="F461">
            <v>2.93</v>
          </cell>
          <cell r="G461" t="str">
            <v>mtrs</v>
          </cell>
          <cell r="H461">
            <v>500</v>
          </cell>
          <cell r="I461" t="e">
            <v>#N/A</v>
          </cell>
          <cell r="J461">
            <v>592</v>
          </cell>
          <cell r="K461">
            <v>0</v>
          </cell>
          <cell r="L461">
            <v>592</v>
          </cell>
          <cell r="M461">
            <v>350</v>
          </cell>
          <cell r="N461">
            <v>500</v>
          </cell>
          <cell r="O461">
            <v>0</v>
          </cell>
          <cell r="P461">
            <v>500</v>
          </cell>
          <cell r="Q461">
            <v>372.57499999999999</v>
          </cell>
          <cell r="R461">
            <v>719.42499999999995</v>
          </cell>
          <cell r="S461">
            <v>532.25</v>
          </cell>
          <cell r="T461">
            <v>-92</v>
          </cell>
          <cell r="U461">
            <v>-92</v>
          </cell>
          <cell r="V461">
            <v>0</v>
          </cell>
          <cell r="W461">
            <v>0</v>
          </cell>
          <cell r="X461">
            <v>811.42499999999995</v>
          </cell>
          <cell r="Y461">
            <v>269.12</v>
          </cell>
          <cell r="Z461">
            <v>158.12</v>
          </cell>
          <cell r="AA461">
            <v>19.37</v>
          </cell>
          <cell r="AB461">
            <v>446.61</v>
          </cell>
          <cell r="AC461">
            <v>1250.508</v>
          </cell>
          <cell r="AD461">
            <v>1000</v>
          </cell>
        </row>
        <row r="462">
          <cell r="A462">
            <v>10311010</v>
          </cell>
          <cell r="B462" t="str">
            <v>AV        01.25  O</v>
          </cell>
          <cell r="C462" t="str">
            <v>MSEW-Blore</v>
          </cell>
          <cell r="E462">
            <v>1.39</v>
          </cell>
          <cell r="F462">
            <v>2.93</v>
          </cell>
          <cell r="G462" t="str">
            <v>mtrs</v>
          </cell>
          <cell r="H462">
            <v>500</v>
          </cell>
          <cell r="I462" t="e">
            <v>#N/A</v>
          </cell>
          <cell r="J462">
            <v>203</v>
          </cell>
          <cell r="K462">
            <v>4000</v>
          </cell>
          <cell r="L462">
            <v>4203</v>
          </cell>
          <cell r="M462">
            <v>2450</v>
          </cell>
          <cell r="N462">
            <v>2500</v>
          </cell>
          <cell r="O462">
            <v>0</v>
          </cell>
          <cell r="P462">
            <v>2500</v>
          </cell>
          <cell r="Q462">
            <v>2335.1999999999998</v>
          </cell>
          <cell r="R462">
            <v>4367.8</v>
          </cell>
          <cell r="S462">
            <v>3336</v>
          </cell>
          <cell r="T462">
            <v>-2762</v>
          </cell>
          <cell r="U462">
            <v>-2762</v>
          </cell>
          <cell r="V462">
            <v>0</v>
          </cell>
          <cell r="W462">
            <v>0</v>
          </cell>
          <cell r="X462">
            <v>7129.8</v>
          </cell>
          <cell r="Y462">
            <v>846.95</v>
          </cell>
          <cell r="Z462">
            <v>846.95</v>
          </cell>
          <cell r="AA462">
            <v>846.95</v>
          </cell>
          <cell r="AB462">
            <v>2540.8500000000004</v>
          </cell>
          <cell r="AC462">
            <v>3531.7815000000001</v>
          </cell>
          <cell r="AD462">
            <v>1000</v>
          </cell>
        </row>
        <row r="463">
          <cell r="A463">
            <v>10311107</v>
          </cell>
          <cell r="B463" t="str">
            <v>AV        01.25  P -L</v>
          </cell>
          <cell r="C463" t="str">
            <v>MSEW-Blore</v>
          </cell>
          <cell r="E463">
            <v>2.77</v>
          </cell>
          <cell r="F463">
            <v>2.93</v>
          </cell>
          <cell r="G463" t="str">
            <v>mtrs</v>
          </cell>
          <cell r="H463">
            <v>500</v>
          </cell>
          <cell r="I463" t="e">
            <v>#N/A</v>
          </cell>
          <cell r="J463">
            <v>322</v>
          </cell>
          <cell r="K463">
            <v>1630</v>
          </cell>
          <cell r="L463">
            <v>1952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1217.1600000000001</v>
          </cell>
          <cell r="R463">
            <v>734.83999999999992</v>
          </cell>
          <cell r="S463">
            <v>1738.8000000000002</v>
          </cell>
          <cell r="T463">
            <v>208</v>
          </cell>
          <cell r="U463">
            <v>729.6400000000001</v>
          </cell>
          <cell r="V463">
            <v>-5.1999999999998181</v>
          </cell>
          <cell r="W463">
            <v>0</v>
          </cell>
          <cell r="X463">
            <v>5.1999999999998181</v>
          </cell>
          <cell r="Y463">
            <v>1125.5999999999999</v>
          </cell>
          <cell r="Z463">
            <v>636.6</v>
          </cell>
          <cell r="AA463">
            <v>24.3</v>
          </cell>
          <cell r="AB463">
            <v>1786.4999999999998</v>
          </cell>
          <cell r="AC463">
            <v>4948.6049999999996</v>
          </cell>
          <cell r="AD463">
            <v>1000</v>
          </cell>
        </row>
        <row r="464">
          <cell r="A464">
            <v>10311111</v>
          </cell>
          <cell r="B464" t="str">
            <v>AV        01.25  P</v>
          </cell>
          <cell r="C464" t="str">
            <v>MSEW-Blore</v>
          </cell>
          <cell r="E464">
            <v>2.71</v>
          </cell>
          <cell r="F464">
            <v>2.93</v>
          </cell>
          <cell r="G464" t="str">
            <v>mtrs</v>
          </cell>
          <cell r="H464">
            <v>500</v>
          </cell>
          <cell r="I464" t="e">
            <v>#N/A</v>
          </cell>
          <cell r="J464">
            <v>0</v>
          </cell>
          <cell r="K464">
            <v>7975</v>
          </cell>
          <cell r="L464">
            <v>7975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2090.0250000000001</v>
          </cell>
          <cell r="R464">
            <v>5884.9750000000004</v>
          </cell>
          <cell r="S464">
            <v>2985.7500000000005</v>
          </cell>
          <cell r="T464">
            <v>131</v>
          </cell>
          <cell r="U464">
            <v>1026.7250000000004</v>
          </cell>
          <cell r="V464">
            <v>-4858.25</v>
          </cell>
          <cell r="W464">
            <v>0</v>
          </cell>
          <cell r="X464">
            <v>4858.25</v>
          </cell>
          <cell r="Y464">
            <v>1748.2</v>
          </cell>
          <cell r="Z464">
            <v>1261.2</v>
          </cell>
          <cell r="AA464">
            <v>651.75</v>
          </cell>
          <cell r="AB464">
            <v>3661.15</v>
          </cell>
          <cell r="AC464">
            <v>9921.7165000000005</v>
          </cell>
          <cell r="AD464">
            <v>1000</v>
          </cell>
        </row>
        <row r="465">
          <cell r="A465">
            <v>10311115</v>
          </cell>
          <cell r="B465" t="str">
            <v>AV         01.25 P -W</v>
          </cell>
          <cell r="C465" t="str">
            <v>MSEW-Blore</v>
          </cell>
          <cell r="E465">
            <v>2.75</v>
          </cell>
          <cell r="F465">
            <v>2.93</v>
          </cell>
          <cell r="G465" t="str">
            <v>mtrs</v>
          </cell>
          <cell r="H465">
            <v>500</v>
          </cell>
          <cell r="I465" t="e">
            <v>#N/A</v>
          </cell>
          <cell r="J465">
            <v>469</v>
          </cell>
          <cell r="K465">
            <v>4790</v>
          </cell>
          <cell r="L465">
            <v>5259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1085.4549999999999</v>
          </cell>
          <cell r="R465">
            <v>4173.5450000000001</v>
          </cell>
          <cell r="S465">
            <v>1550.65</v>
          </cell>
          <cell r="T465">
            <v>109</v>
          </cell>
          <cell r="U465">
            <v>574.19500000000016</v>
          </cell>
          <cell r="V465">
            <v>-3599.35</v>
          </cell>
          <cell r="W465">
            <v>0</v>
          </cell>
          <cell r="X465">
            <v>3599.35</v>
          </cell>
          <cell r="Y465">
            <v>917</v>
          </cell>
          <cell r="Z465">
            <v>660.5</v>
          </cell>
          <cell r="AA465">
            <v>25.65</v>
          </cell>
          <cell r="AB465">
            <v>1603.15</v>
          </cell>
          <cell r="AC465">
            <v>4408.6625000000004</v>
          </cell>
          <cell r="AD465">
            <v>1000</v>
          </cell>
        </row>
        <row r="466">
          <cell r="A466">
            <v>10311200</v>
          </cell>
          <cell r="B466" t="str">
            <v>AV        01.25  R -B</v>
          </cell>
          <cell r="C466" t="str">
            <v>MSEW-Blore</v>
          </cell>
          <cell r="E466">
            <v>2.75</v>
          </cell>
          <cell r="F466">
            <v>2.93</v>
          </cell>
          <cell r="G466" t="str">
            <v>mtrs</v>
          </cell>
          <cell r="H466">
            <v>500</v>
          </cell>
          <cell r="I466" t="e">
            <v>#N/A</v>
          </cell>
          <cell r="J466">
            <v>1181</v>
          </cell>
          <cell r="K466">
            <v>0</v>
          </cell>
          <cell r="L466">
            <v>1181</v>
          </cell>
          <cell r="M466">
            <v>1750</v>
          </cell>
          <cell r="N466">
            <v>2000</v>
          </cell>
          <cell r="O466">
            <v>0</v>
          </cell>
          <cell r="P466">
            <v>2000</v>
          </cell>
          <cell r="Q466">
            <v>1765.8409999999999</v>
          </cell>
          <cell r="R466">
            <v>1415.1590000000001</v>
          </cell>
          <cell r="S466">
            <v>2522.63</v>
          </cell>
          <cell r="T466">
            <v>-142</v>
          </cell>
          <cell r="U466">
            <v>-142</v>
          </cell>
          <cell r="V466">
            <v>0</v>
          </cell>
          <cell r="W466">
            <v>0</v>
          </cell>
          <cell r="X466">
            <v>1557.1590000000001</v>
          </cell>
          <cell r="Y466">
            <v>389.17</v>
          </cell>
          <cell r="Z466">
            <v>389.17</v>
          </cell>
          <cell r="AA466">
            <v>285.17</v>
          </cell>
          <cell r="AB466">
            <v>1063.51</v>
          </cell>
          <cell r="AC466">
            <v>2924.6525000000001</v>
          </cell>
          <cell r="AD466">
            <v>1000</v>
          </cell>
        </row>
        <row r="467">
          <cell r="A467">
            <v>10311204</v>
          </cell>
          <cell r="B467" t="str">
            <v>AV        01.25  R -G</v>
          </cell>
          <cell r="C467" t="str">
            <v>MSEW-Blore</v>
          </cell>
          <cell r="E467">
            <v>2.75</v>
          </cell>
          <cell r="F467">
            <v>2.93</v>
          </cell>
          <cell r="G467" t="str">
            <v>mtrs</v>
          </cell>
          <cell r="H467">
            <v>500</v>
          </cell>
          <cell r="I467" t="e">
            <v>#N/A</v>
          </cell>
          <cell r="J467">
            <v>576</v>
          </cell>
          <cell r="K467">
            <v>2100</v>
          </cell>
          <cell r="L467">
            <v>2676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181.3</v>
          </cell>
          <cell r="R467">
            <v>2494.6999999999998</v>
          </cell>
          <cell r="S467">
            <v>259.00000000000006</v>
          </cell>
          <cell r="T467">
            <v>44</v>
          </cell>
          <cell r="U467">
            <v>121.70000000000005</v>
          </cell>
          <cell r="V467">
            <v>-2373</v>
          </cell>
          <cell r="W467">
            <v>0</v>
          </cell>
          <cell r="X467">
            <v>2373</v>
          </cell>
          <cell r="Y467">
            <v>128.80000000000001</v>
          </cell>
          <cell r="Z467">
            <v>128.80000000000001</v>
          </cell>
          <cell r="AA467">
            <v>0</v>
          </cell>
          <cell r="AB467">
            <v>257.60000000000002</v>
          </cell>
          <cell r="AC467">
            <v>708.40000000000009</v>
          </cell>
          <cell r="AD467">
            <v>1000</v>
          </cell>
        </row>
        <row r="468">
          <cell r="A468">
            <v>10311212</v>
          </cell>
          <cell r="B468" t="str">
            <v>AV        01.25  R</v>
          </cell>
          <cell r="C468" t="str">
            <v>MSEW-Blore</v>
          </cell>
          <cell r="E468">
            <v>2.78</v>
          </cell>
          <cell r="F468">
            <v>2.78</v>
          </cell>
          <cell r="G468" t="str">
            <v>mtrs</v>
          </cell>
          <cell r="H468">
            <v>500</v>
          </cell>
          <cell r="I468" t="e">
            <v>#N/A</v>
          </cell>
          <cell r="J468">
            <v>553</v>
          </cell>
          <cell r="K468">
            <v>4000</v>
          </cell>
          <cell r="L468">
            <v>4553</v>
          </cell>
          <cell r="M468">
            <v>2100</v>
          </cell>
          <cell r="N468">
            <v>2500</v>
          </cell>
          <cell r="O468">
            <v>0</v>
          </cell>
          <cell r="P468">
            <v>2500</v>
          </cell>
          <cell r="Q468">
            <v>2035.096</v>
          </cell>
          <cell r="R468">
            <v>5017.9040000000005</v>
          </cell>
          <cell r="S468">
            <v>2907.28</v>
          </cell>
          <cell r="T468">
            <v>-806</v>
          </cell>
          <cell r="U468">
            <v>-806</v>
          </cell>
          <cell r="V468">
            <v>0</v>
          </cell>
          <cell r="W468">
            <v>0</v>
          </cell>
          <cell r="X468">
            <v>5823.9040000000005</v>
          </cell>
          <cell r="Y468">
            <v>994.11</v>
          </cell>
          <cell r="Z468">
            <v>919.61</v>
          </cell>
          <cell r="AA468">
            <v>826.49</v>
          </cell>
          <cell r="AB468">
            <v>2740.21</v>
          </cell>
          <cell r="AC468">
            <v>7617.7837999999992</v>
          </cell>
          <cell r="AD468">
            <v>1000</v>
          </cell>
        </row>
        <row r="469">
          <cell r="A469">
            <v>10311215</v>
          </cell>
          <cell r="B469" t="str">
            <v>AV         1.25  R -W</v>
          </cell>
          <cell r="C469" t="str">
            <v>MSEW-Blore</v>
          </cell>
          <cell r="E469">
            <v>2.77</v>
          </cell>
          <cell r="F469">
            <v>2.93</v>
          </cell>
          <cell r="G469" t="str">
            <v>mtrs</v>
          </cell>
          <cell r="H469">
            <v>500</v>
          </cell>
          <cell r="I469" t="e">
            <v>#N/A</v>
          </cell>
          <cell r="J469">
            <v>412</v>
          </cell>
          <cell r="K469">
            <v>4000</v>
          </cell>
          <cell r="L469">
            <v>4412</v>
          </cell>
          <cell r="M469">
            <v>4900</v>
          </cell>
          <cell r="N469">
            <v>5000</v>
          </cell>
          <cell r="O469">
            <v>0</v>
          </cell>
          <cell r="P469">
            <v>5000</v>
          </cell>
          <cell r="Q469">
            <v>5004.0059999999994</v>
          </cell>
          <cell r="R469">
            <v>4407.9940000000006</v>
          </cell>
          <cell r="S469">
            <v>7148.58</v>
          </cell>
          <cell r="T469">
            <v>-377</v>
          </cell>
          <cell r="U469">
            <v>-377</v>
          </cell>
          <cell r="V469">
            <v>0</v>
          </cell>
          <cell r="W469">
            <v>0</v>
          </cell>
          <cell r="X469">
            <v>4784.9940000000006</v>
          </cell>
          <cell r="Y469">
            <v>1302.1500000000001</v>
          </cell>
          <cell r="Z469">
            <v>1302.1500000000001</v>
          </cell>
          <cell r="AA469">
            <v>1113.3499999999999</v>
          </cell>
          <cell r="AB469">
            <v>3717.65</v>
          </cell>
          <cell r="AC469">
            <v>10297.8905</v>
          </cell>
          <cell r="AD469">
            <v>1000</v>
          </cell>
        </row>
        <row r="470">
          <cell r="A470">
            <v>10311216</v>
          </cell>
          <cell r="B470" t="str">
            <v>AV        01.25  R -Y</v>
          </cell>
          <cell r="C470" t="str">
            <v>MSEW-Blore</v>
          </cell>
          <cell r="E470">
            <v>2.78</v>
          </cell>
          <cell r="F470">
            <v>2.93</v>
          </cell>
          <cell r="G470" t="str">
            <v>mtrs</v>
          </cell>
          <cell r="H470">
            <v>500</v>
          </cell>
          <cell r="I470" t="e">
            <v>#N/A</v>
          </cell>
          <cell r="J470">
            <v>1472</v>
          </cell>
          <cell r="K470">
            <v>2000</v>
          </cell>
          <cell r="L470">
            <v>3472</v>
          </cell>
          <cell r="M470">
            <v>1750</v>
          </cell>
          <cell r="N470">
            <v>2000</v>
          </cell>
          <cell r="O470">
            <v>0</v>
          </cell>
          <cell r="P470">
            <v>2000</v>
          </cell>
          <cell r="Q470">
            <v>1721.0550000000001</v>
          </cell>
          <cell r="R470">
            <v>3750.9449999999997</v>
          </cell>
          <cell r="S470">
            <v>2458.65</v>
          </cell>
          <cell r="T470">
            <v>399</v>
          </cell>
          <cell r="U470">
            <v>1136.595</v>
          </cell>
          <cell r="V470">
            <v>-2614.3499999999995</v>
          </cell>
          <cell r="W470">
            <v>0</v>
          </cell>
          <cell r="X470">
            <v>2614.3499999999995</v>
          </cell>
          <cell r="Y470">
            <v>735.43</v>
          </cell>
          <cell r="Z470">
            <v>735.43</v>
          </cell>
          <cell r="AA470">
            <v>603.42999999999995</v>
          </cell>
          <cell r="AB470">
            <v>2074.29</v>
          </cell>
          <cell r="AC470">
            <v>5766.5261999999993</v>
          </cell>
          <cell r="AD470">
            <v>1000</v>
          </cell>
        </row>
        <row r="471">
          <cell r="A471">
            <v>10311311</v>
          </cell>
          <cell r="B471" t="str">
            <v>AV        01.25  Sb-P</v>
          </cell>
          <cell r="C471" t="str">
            <v>MSEW-Blore</v>
          </cell>
          <cell r="E471">
            <v>2.64</v>
          </cell>
          <cell r="F471">
            <v>2.93</v>
          </cell>
          <cell r="G471" t="str">
            <v>mtrs</v>
          </cell>
          <cell r="H471">
            <v>500</v>
          </cell>
          <cell r="I471" t="e">
            <v>#N/A</v>
          </cell>
          <cell r="J471">
            <v>109</v>
          </cell>
          <cell r="K471">
            <v>5640</v>
          </cell>
          <cell r="L471">
            <v>5749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121.765</v>
          </cell>
          <cell r="R471">
            <v>5627.2349999999997</v>
          </cell>
          <cell r="S471">
            <v>173.95000000000002</v>
          </cell>
          <cell r="T471">
            <v>21</v>
          </cell>
          <cell r="U471">
            <v>73.185000000000016</v>
          </cell>
          <cell r="V471">
            <v>-5554.0499999999993</v>
          </cell>
          <cell r="W471">
            <v>0</v>
          </cell>
          <cell r="X471">
            <v>5554.0499999999993</v>
          </cell>
          <cell r="Y471">
            <v>112.7</v>
          </cell>
          <cell r="Z471">
            <v>63.7</v>
          </cell>
          <cell r="AA471">
            <v>2.4500000000000002</v>
          </cell>
          <cell r="AB471">
            <v>178.85</v>
          </cell>
          <cell r="AC471">
            <v>472.16399999999999</v>
          </cell>
          <cell r="AD471">
            <v>1000</v>
          </cell>
        </row>
        <row r="472">
          <cell r="A472">
            <v>10311500</v>
          </cell>
          <cell r="B472" t="str">
            <v>AV        01.25  W -B</v>
          </cell>
          <cell r="C472" t="str">
            <v>MSEW-Blore</v>
          </cell>
          <cell r="E472">
            <v>2.68</v>
          </cell>
          <cell r="F472">
            <v>2.93</v>
          </cell>
          <cell r="G472" t="str">
            <v>mtrs</v>
          </cell>
          <cell r="H472">
            <v>500</v>
          </cell>
          <cell r="I472" t="e">
            <v>#N/A</v>
          </cell>
          <cell r="J472">
            <v>0</v>
          </cell>
          <cell r="K472">
            <v>4148</v>
          </cell>
          <cell r="L472">
            <v>4148</v>
          </cell>
          <cell r="N472">
            <v>0</v>
          </cell>
          <cell r="O472">
            <v>0</v>
          </cell>
          <cell r="P472">
            <v>0</v>
          </cell>
          <cell r="R472">
            <v>4148</v>
          </cell>
          <cell r="S472">
            <v>0</v>
          </cell>
          <cell r="T472">
            <v>-46</v>
          </cell>
          <cell r="U472">
            <v>-46</v>
          </cell>
          <cell r="V472">
            <v>0</v>
          </cell>
          <cell r="W472">
            <v>0</v>
          </cell>
          <cell r="X472">
            <v>4194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1000</v>
          </cell>
        </row>
        <row r="473">
          <cell r="A473">
            <v>10311501</v>
          </cell>
          <cell r="B473" t="str">
            <v>AV        01.25  W -Br</v>
          </cell>
          <cell r="C473" t="str">
            <v>MSEW-Blore</v>
          </cell>
          <cell r="E473">
            <v>2.69</v>
          </cell>
          <cell r="F473">
            <v>2.93</v>
          </cell>
          <cell r="G473" t="str">
            <v>mtrs</v>
          </cell>
          <cell r="H473">
            <v>500</v>
          </cell>
          <cell r="I473" t="e">
            <v>#N/A</v>
          </cell>
          <cell r="J473">
            <v>456</v>
          </cell>
          <cell r="K473">
            <v>7500</v>
          </cell>
          <cell r="L473">
            <v>7956</v>
          </cell>
          <cell r="N473">
            <v>0</v>
          </cell>
          <cell r="O473">
            <v>0</v>
          </cell>
          <cell r="P473">
            <v>0</v>
          </cell>
          <cell r="R473">
            <v>7956</v>
          </cell>
          <cell r="S473">
            <v>0</v>
          </cell>
          <cell r="T473">
            <v>-46</v>
          </cell>
          <cell r="U473">
            <v>-46</v>
          </cell>
          <cell r="V473">
            <v>0</v>
          </cell>
          <cell r="W473">
            <v>0</v>
          </cell>
          <cell r="X473">
            <v>8002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1000</v>
          </cell>
        </row>
        <row r="474">
          <cell r="A474">
            <v>10311504</v>
          </cell>
          <cell r="B474" t="str">
            <v>AV        01.25  W -G</v>
          </cell>
          <cell r="C474" t="str">
            <v>MSEW-Blore</v>
          </cell>
          <cell r="E474">
            <v>2.69</v>
          </cell>
          <cell r="F474">
            <v>2.93</v>
          </cell>
          <cell r="G474" t="str">
            <v>mtrs</v>
          </cell>
          <cell r="H474">
            <v>500</v>
          </cell>
          <cell r="I474" t="e">
            <v>#N/A</v>
          </cell>
          <cell r="J474">
            <v>2254</v>
          </cell>
          <cell r="K474">
            <v>0</v>
          </cell>
          <cell r="L474">
            <v>2254</v>
          </cell>
          <cell r="M474">
            <v>700</v>
          </cell>
          <cell r="N474">
            <v>1000</v>
          </cell>
          <cell r="O474">
            <v>0</v>
          </cell>
          <cell r="P474">
            <v>1000</v>
          </cell>
          <cell r="Q474">
            <v>571.54999999999995</v>
          </cell>
          <cell r="R474">
            <v>2682.45</v>
          </cell>
          <cell r="S474">
            <v>816.5</v>
          </cell>
          <cell r="T474">
            <v>-99</v>
          </cell>
          <cell r="U474">
            <v>-99</v>
          </cell>
          <cell r="V474">
            <v>0</v>
          </cell>
          <cell r="W474">
            <v>0</v>
          </cell>
          <cell r="X474">
            <v>2781.45</v>
          </cell>
          <cell r="Y474">
            <v>92.32</v>
          </cell>
          <cell r="Z474">
            <v>92.32</v>
          </cell>
          <cell r="AA474">
            <v>92.32</v>
          </cell>
          <cell r="AB474">
            <v>276.95999999999998</v>
          </cell>
          <cell r="AC474">
            <v>745.02239999999995</v>
          </cell>
          <cell r="AD474">
            <v>1000</v>
          </cell>
        </row>
        <row r="475">
          <cell r="A475">
            <v>10311511</v>
          </cell>
          <cell r="B475" t="str">
            <v>AV        01.25  W -P</v>
          </cell>
          <cell r="C475" t="str">
            <v>MSEW-Blore</v>
          </cell>
          <cell r="E475">
            <v>2.75</v>
          </cell>
          <cell r="F475">
            <v>2.93</v>
          </cell>
          <cell r="G475" t="str">
            <v>mtrs</v>
          </cell>
          <cell r="H475">
            <v>500</v>
          </cell>
          <cell r="I475" t="e">
            <v>#N/A</v>
          </cell>
          <cell r="J475">
            <v>232</v>
          </cell>
          <cell r="K475">
            <v>3509</v>
          </cell>
          <cell r="L475">
            <v>3741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85.4</v>
          </cell>
          <cell r="R475">
            <v>3655.6</v>
          </cell>
          <cell r="S475">
            <v>122.00000000000001</v>
          </cell>
          <cell r="T475">
            <v>-37</v>
          </cell>
          <cell r="U475">
            <v>-37</v>
          </cell>
          <cell r="V475">
            <v>0</v>
          </cell>
          <cell r="W475">
            <v>0</v>
          </cell>
          <cell r="X475">
            <v>3692.6</v>
          </cell>
          <cell r="Y475">
            <v>72</v>
          </cell>
          <cell r="Z475">
            <v>52</v>
          </cell>
          <cell r="AA475">
            <v>2</v>
          </cell>
          <cell r="AB475">
            <v>126</v>
          </cell>
          <cell r="AC475">
            <v>346.5</v>
          </cell>
          <cell r="AD475">
            <v>1000</v>
          </cell>
        </row>
        <row r="476">
          <cell r="A476">
            <v>10311515</v>
          </cell>
          <cell r="B476" t="str">
            <v>AV        01.25  W</v>
          </cell>
          <cell r="C476" t="str">
            <v>MSEW-Blore</v>
          </cell>
          <cell r="E476">
            <v>2.68</v>
          </cell>
          <cell r="F476">
            <v>2.93</v>
          </cell>
          <cell r="G476" t="str">
            <v>mtrs</v>
          </cell>
          <cell r="H476">
            <v>500</v>
          </cell>
          <cell r="I476" t="e">
            <v>#N/A</v>
          </cell>
          <cell r="J476">
            <v>447</v>
          </cell>
          <cell r="K476">
            <v>1000</v>
          </cell>
          <cell r="L476">
            <v>1447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484.4</v>
          </cell>
          <cell r="R476">
            <v>962.6</v>
          </cell>
          <cell r="S476">
            <v>692</v>
          </cell>
          <cell r="T476">
            <v>-87</v>
          </cell>
          <cell r="U476">
            <v>-87</v>
          </cell>
          <cell r="V476">
            <v>0</v>
          </cell>
          <cell r="W476">
            <v>0</v>
          </cell>
          <cell r="X476">
            <v>1049.5999999999999</v>
          </cell>
          <cell r="Y476">
            <v>346</v>
          </cell>
          <cell r="Z476">
            <v>346</v>
          </cell>
          <cell r="AA476">
            <v>346</v>
          </cell>
          <cell r="AB476">
            <v>1038</v>
          </cell>
          <cell r="AC476">
            <v>2781.84</v>
          </cell>
          <cell r="AD476">
            <v>1000</v>
          </cell>
        </row>
        <row r="477">
          <cell r="A477">
            <v>10311604</v>
          </cell>
          <cell r="B477" t="str">
            <v>AV        01.25  Y -G</v>
          </cell>
          <cell r="C477" t="str">
            <v>MSEW-Blore</v>
          </cell>
          <cell r="E477">
            <v>2.68</v>
          </cell>
          <cell r="F477">
            <v>2.93</v>
          </cell>
          <cell r="G477" t="str">
            <v>mtrs</v>
          </cell>
          <cell r="H477">
            <v>500</v>
          </cell>
          <cell r="I477" t="e">
            <v>#N/A</v>
          </cell>
          <cell r="J477">
            <v>2028</v>
          </cell>
          <cell r="K477">
            <v>3500</v>
          </cell>
          <cell r="L477">
            <v>5528</v>
          </cell>
          <cell r="M477">
            <v>3150</v>
          </cell>
          <cell r="N477">
            <v>3500</v>
          </cell>
          <cell r="O477">
            <v>0</v>
          </cell>
          <cell r="P477">
            <v>3500</v>
          </cell>
          <cell r="Q477">
            <v>2960.3</v>
          </cell>
          <cell r="R477">
            <v>6067.7</v>
          </cell>
          <cell r="S477">
            <v>4229.0000000000009</v>
          </cell>
          <cell r="T477">
            <v>-864</v>
          </cell>
          <cell r="U477">
            <v>-864</v>
          </cell>
          <cell r="V477">
            <v>0</v>
          </cell>
          <cell r="W477">
            <v>0</v>
          </cell>
          <cell r="X477">
            <v>6931.7</v>
          </cell>
          <cell r="Y477">
            <v>1070.19</v>
          </cell>
          <cell r="Z477">
            <v>1070.19</v>
          </cell>
          <cell r="AA477">
            <v>1070.19</v>
          </cell>
          <cell r="AB477">
            <v>3210.57</v>
          </cell>
          <cell r="AC477">
            <v>8604.3276000000005</v>
          </cell>
          <cell r="AD477">
            <v>1000</v>
          </cell>
        </row>
        <row r="478">
          <cell r="A478">
            <v>10311612</v>
          </cell>
          <cell r="B478" t="str">
            <v>AV        01.25  Y -R</v>
          </cell>
          <cell r="C478" t="str">
            <v>MSEW-Blore</v>
          </cell>
          <cell r="E478">
            <v>2.77</v>
          </cell>
          <cell r="F478">
            <v>2.93</v>
          </cell>
          <cell r="G478" t="str">
            <v>mtrs</v>
          </cell>
          <cell r="H478">
            <v>500</v>
          </cell>
          <cell r="I478" t="e">
            <v>#N/A</v>
          </cell>
          <cell r="J478">
            <v>1300</v>
          </cell>
          <cell r="K478">
            <v>1500</v>
          </cell>
          <cell r="L478">
            <v>2800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724.5</v>
          </cell>
          <cell r="R478">
            <v>2075.5</v>
          </cell>
          <cell r="S478">
            <v>1035</v>
          </cell>
          <cell r="T478">
            <v>-140</v>
          </cell>
          <cell r="U478">
            <v>-140</v>
          </cell>
          <cell r="V478">
            <v>0</v>
          </cell>
          <cell r="W478">
            <v>0</v>
          </cell>
          <cell r="X478">
            <v>2215.5</v>
          </cell>
          <cell r="Y478">
            <v>120.6</v>
          </cell>
          <cell r="Z478">
            <v>120.6</v>
          </cell>
          <cell r="AA478">
            <v>120.6</v>
          </cell>
          <cell r="AB478">
            <v>361.79999999999995</v>
          </cell>
          <cell r="AC478">
            <v>1002.1859999999999</v>
          </cell>
          <cell r="AD478">
            <v>1000</v>
          </cell>
        </row>
        <row r="479">
          <cell r="A479">
            <v>10311616</v>
          </cell>
          <cell r="B479" t="str">
            <v>AV        01.25  Y</v>
          </cell>
          <cell r="C479" t="str">
            <v>MSEW-Blore</v>
          </cell>
          <cell r="E479">
            <v>2.7</v>
          </cell>
          <cell r="F479">
            <v>2.93</v>
          </cell>
          <cell r="G479" t="str">
            <v>mtrs</v>
          </cell>
          <cell r="H479">
            <v>500</v>
          </cell>
          <cell r="I479" t="e">
            <v>#N/A</v>
          </cell>
          <cell r="J479">
            <v>2253</v>
          </cell>
          <cell r="K479">
            <v>1000</v>
          </cell>
          <cell r="L479">
            <v>3253</v>
          </cell>
          <cell r="M479">
            <v>2800</v>
          </cell>
          <cell r="N479">
            <v>3000</v>
          </cell>
          <cell r="O479">
            <v>0</v>
          </cell>
          <cell r="P479">
            <v>3000</v>
          </cell>
          <cell r="Q479">
            <v>4196.8500000000004</v>
          </cell>
          <cell r="R479">
            <v>2056.1499999999996</v>
          </cell>
          <cell r="S479">
            <v>5995.5000000000009</v>
          </cell>
          <cell r="T479">
            <v>-757</v>
          </cell>
          <cell r="U479">
            <v>-757</v>
          </cell>
          <cell r="V479">
            <v>0</v>
          </cell>
          <cell r="W479">
            <v>0</v>
          </cell>
          <cell r="X479">
            <v>2813.1499999999996</v>
          </cell>
          <cell r="Y479">
            <v>1761.41</v>
          </cell>
          <cell r="Z479">
            <v>1761.41</v>
          </cell>
          <cell r="AA479">
            <v>1761.41</v>
          </cell>
          <cell r="AB479">
            <v>5284.2300000000005</v>
          </cell>
          <cell r="AC479">
            <v>14267.421000000002</v>
          </cell>
          <cell r="AD479">
            <v>1000</v>
          </cell>
        </row>
        <row r="480">
          <cell r="A480">
            <v>10330101</v>
          </cell>
          <cell r="B480" t="str">
            <v>AVSS      01.25  Br</v>
          </cell>
          <cell r="C480" t="str">
            <v>MSEW-Blore</v>
          </cell>
          <cell r="E480">
            <v>2.65</v>
          </cell>
          <cell r="F480">
            <v>2.72</v>
          </cell>
          <cell r="G480" t="str">
            <v>mtrs</v>
          </cell>
          <cell r="H480">
            <v>500</v>
          </cell>
          <cell r="I480" t="e">
            <v>#N/A</v>
          </cell>
          <cell r="J480">
            <v>294</v>
          </cell>
          <cell r="K480">
            <v>2500</v>
          </cell>
          <cell r="L480">
            <v>2794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133</v>
          </cell>
          <cell r="R480">
            <v>2661</v>
          </cell>
          <cell r="S480">
            <v>190</v>
          </cell>
          <cell r="T480">
            <v>88</v>
          </cell>
          <cell r="U480">
            <v>145</v>
          </cell>
          <cell r="V480">
            <v>-2516</v>
          </cell>
          <cell r="W480">
            <v>0</v>
          </cell>
          <cell r="X480">
            <v>2516</v>
          </cell>
          <cell r="Y480">
            <v>135.19999999999999</v>
          </cell>
          <cell r="Z480">
            <v>40.200000000000003</v>
          </cell>
          <cell r="AA480">
            <v>0</v>
          </cell>
          <cell r="AB480">
            <v>175.39999999999998</v>
          </cell>
          <cell r="AC480">
            <v>464.80999999999995</v>
          </cell>
          <cell r="AD480">
            <v>1000</v>
          </cell>
        </row>
        <row r="481">
          <cell r="A481">
            <v>10330303</v>
          </cell>
          <cell r="B481" t="str">
            <v>AVSS       01.25 Dg</v>
          </cell>
          <cell r="C481" t="str">
            <v>MSEW-Blore</v>
          </cell>
          <cell r="E481">
            <v>2.64</v>
          </cell>
          <cell r="F481">
            <v>2.72</v>
          </cell>
          <cell r="G481" t="str">
            <v>mtrs</v>
          </cell>
          <cell r="H481">
            <v>500</v>
          </cell>
          <cell r="I481" t="e">
            <v>#N/A</v>
          </cell>
          <cell r="J481">
            <v>538</v>
          </cell>
          <cell r="K481">
            <v>170</v>
          </cell>
          <cell r="L481">
            <v>708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449.57499999999999</v>
          </cell>
          <cell r="R481">
            <v>258.42500000000001</v>
          </cell>
          <cell r="S481">
            <v>642.25</v>
          </cell>
          <cell r="T481">
            <v>169</v>
          </cell>
          <cell r="U481">
            <v>361.67500000000001</v>
          </cell>
          <cell r="V481">
            <v>103.25</v>
          </cell>
          <cell r="W481">
            <v>500</v>
          </cell>
          <cell r="X481">
            <v>396.75</v>
          </cell>
          <cell r="Y481">
            <v>305.60000000000002</v>
          </cell>
          <cell r="Z481">
            <v>165.6</v>
          </cell>
          <cell r="AA481">
            <v>0</v>
          </cell>
          <cell r="AB481">
            <v>471.20000000000005</v>
          </cell>
          <cell r="AC481">
            <v>1243.9680000000001</v>
          </cell>
          <cell r="AD481">
            <v>1000</v>
          </cell>
        </row>
        <row r="482">
          <cell r="A482">
            <v>10330411</v>
          </cell>
          <cell r="B482" t="str">
            <v>AVSS       01.25 G -P</v>
          </cell>
          <cell r="C482" t="str">
            <v>MSEW-Blore</v>
          </cell>
          <cell r="E482">
            <v>2.5299999999999998</v>
          </cell>
          <cell r="F482">
            <v>2.72</v>
          </cell>
          <cell r="G482" t="str">
            <v>mtrs</v>
          </cell>
          <cell r="H482">
            <v>500</v>
          </cell>
          <cell r="I482" t="e">
            <v>#N/A</v>
          </cell>
          <cell r="J482">
            <v>725</v>
          </cell>
          <cell r="K482">
            <v>1500</v>
          </cell>
          <cell r="L482">
            <v>2225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77.7</v>
          </cell>
          <cell r="R482">
            <v>2147.3000000000002</v>
          </cell>
          <cell r="S482">
            <v>111.00000000000001</v>
          </cell>
          <cell r="T482">
            <v>63</v>
          </cell>
          <cell r="U482">
            <v>96.3</v>
          </cell>
          <cell r="V482">
            <v>-2051</v>
          </cell>
          <cell r="W482">
            <v>0</v>
          </cell>
          <cell r="X482">
            <v>2051</v>
          </cell>
          <cell r="Y482">
            <v>66.599999999999994</v>
          </cell>
          <cell r="Z482">
            <v>11.1</v>
          </cell>
          <cell r="AA482">
            <v>5.55</v>
          </cell>
          <cell r="AB482">
            <v>83.249999999999986</v>
          </cell>
          <cell r="AC482">
            <v>210.62249999999995</v>
          </cell>
          <cell r="AD482">
            <v>1000</v>
          </cell>
        </row>
        <row r="483">
          <cell r="A483">
            <v>10330512</v>
          </cell>
          <cell r="B483" t="str">
            <v>AVSS      01.25  Gr-R</v>
          </cell>
          <cell r="C483" t="str">
            <v>MSEW-Blore</v>
          </cell>
          <cell r="E483">
            <v>2.5299999999999998</v>
          </cell>
          <cell r="F483" t="e">
            <v>#N/A</v>
          </cell>
          <cell r="G483" t="str">
            <v>mtrs</v>
          </cell>
          <cell r="H483">
            <v>500</v>
          </cell>
          <cell r="I483" t="e">
            <v>#N/A</v>
          </cell>
          <cell r="K483">
            <v>1810</v>
          </cell>
          <cell r="L483">
            <v>1810</v>
          </cell>
          <cell r="M483">
            <v>70</v>
          </cell>
          <cell r="N483">
            <v>500</v>
          </cell>
          <cell r="O483">
            <v>0</v>
          </cell>
          <cell r="P483">
            <v>500</v>
          </cell>
          <cell r="Q483">
            <v>534.1</v>
          </cell>
          <cell r="R483">
            <v>1775.9</v>
          </cell>
          <cell r="S483">
            <v>763.00000000000011</v>
          </cell>
          <cell r="T483">
            <v>278</v>
          </cell>
          <cell r="U483">
            <v>506.9</v>
          </cell>
          <cell r="V483">
            <v>-1269</v>
          </cell>
          <cell r="W483">
            <v>0</v>
          </cell>
          <cell r="X483">
            <v>1269</v>
          </cell>
          <cell r="Y483">
            <v>445.4</v>
          </cell>
          <cell r="Z483">
            <v>218.9</v>
          </cell>
          <cell r="AA483">
            <v>10.25</v>
          </cell>
          <cell r="AB483">
            <v>674.55</v>
          </cell>
          <cell r="AC483">
            <v>1706.6114999999998</v>
          </cell>
          <cell r="AD483">
            <v>1000</v>
          </cell>
        </row>
        <row r="484">
          <cell r="A484">
            <v>10330700</v>
          </cell>
          <cell r="B484" t="str">
            <v>AVSS      01.25  L -B</v>
          </cell>
          <cell r="C484" t="str">
            <v>MSEW-Blore</v>
          </cell>
          <cell r="E484">
            <v>2.66</v>
          </cell>
          <cell r="F484">
            <v>2.72</v>
          </cell>
          <cell r="G484" t="str">
            <v>mtrs</v>
          </cell>
          <cell r="H484">
            <v>500</v>
          </cell>
          <cell r="I484" t="e">
            <v>#N/A</v>
          </cell>
          <cell r="J484">
            <v>334</v>
          </cell>
          <cell r="K484">
            <v>1000</v>
          </cell>
          <cell r="L484">
            <v>1334</v>
          </cell>
          <cell r="M484">
            <v>350</v>
          </cell>
          <cell r="N484">
            <v>500</v>
          </cell>
          <cell r="O484">
            <v>0</v>
          </cell>
          <cell r="P484">
            <v>500</v>
          </cell>
          <cell r="Q484">
            <v>635.07500000000005</v>
          </cell>
          <cell r="R484">
            <v>1198.925</v>
          </cell>
          <cell r="S484">
            <v>907.25000000000011</v>
          </cell>
          <cell r="T484">
            <v>336</v>
          </cell>
          <cell r="U484">
            <v>608.17499999999995</v>
          </cell>
          <cell r="V484">
            <v>-590.75</v>
          </cell>
          <cell r="W484">
            <v>0</v>
          </cell>
          <cell r="X484">
            <v>590.75</v>
          </cell>
          <cell r="Y484">
            <v>461.6</v>
          </cell>
          <cell r="Z484">
            <v>297.60000000000002</v>
          </cell>
          <cell r="AA484">
            <v>16.399999999999999</v>
          </cell>
          <cell r="AB484">
            <v>775.6</v>
          </cell>
          <cell r="AC484">
            <v>2063.096</v>
          </cell>
          <cell r="AD484">
            <v>1000</v>
          </cell>
        </row>
        <row r="485">
          <cell r="A485">
            <v>10330704</v>
          </cell>
          <cell r="B485" t="str">
            <v>AVSS      01.25  L -G</v>
          </cell>
          <cell r="C485" t="str">
            <v>MSEW-Blore</v>
          </cell>
          <cell r="E485">
            <v>2.6</v>
          </cell>
          <cell r="F485">
            <v>2.72</v>
          </cell>
          <cell r="G485" t="str">
            <v>mtrs</v>
          </cell>
          <cell r="H485">
            <v>500</v>
          </cell>
          <cell r="I485" t="e">
            <v>#N/A</v>
          </cell>
          <cell r="J485">
            <v>572</v>
          </cell>
          <cell r="K485">
            <v>3160</v>
          </cell>
          <cell r="L485">
            <v>3732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237.65</v>
          </cell>
          <cell r="R485">
            <v>3494.35</v>
          </cell>
          <cell r="S485">
            <v>339.50000000000006</v>
          </cell>
          <cell r="T485">
            <v>87</v>
          </cell>
          <cell r="U485">
            <v>188.85000000000005</v>
          </cell>
          <cell r="V485">
            <v>-3305.5</v>
          </cell>
          <cell r="W485">
            <v>0</v>
          </cell>
          <cell r="X485">
            <v>3305.5</v>
          </cell>
          <cell r="Y485">
            <v>155.19999999999999</v>
          </cell>
          <cell r="Z485">
            <v>155.19999999999999</v>
          </cell>
          <cell r="AA485">
            <v>0</v>
          </cell>
          <cell r="AB485">
            <v>310.39999999999998</v>
          </cell>
          <cell r="AC485">
            <v>807.04</v>
          </cell>
          <cell r="AD485">
            <v>1000</v>
          </cell>
        </row>
        <row r="486">
          <cell r="A486">
            <v>10331004</v>
          </cell>
          <cell r="B486" t="str">
            <v>AVSS       01.25 O -G</v>
          </cell>
          <cell r="C486" t="str">
            <v>MSEW-Blore</v>
          </cell>
          <cell r="E486">
            <v>2.67</v>
          </cell>
          <cell r="F486">
            <v>2.72</v>
          </cell>
          <cell r="G486" t="str">
            <v>mtrs</v>
          </cell>
          <cell r="H486">
            <v>500</v>
          </cell>
          <cell r="I486" t="e">
            <v>#N/A</v>
          </cell>
          <cell r="J486">
            <v>395</v>
          </cell>
          <cell r="K486">
            <v>1500</v>
          </cell>
          <cell r="L486">
            <v>1895</v>
          </cell>
          <cell r="M486">
            <v>350</v>
          </cell>
          <cell r="N486">
            <v>500</v>
          </cell>
          <cell r="O486">
            <v>0</v>
          </cell>
          <cell r="P486">
            <v>500</v>
          </cell>
          <cell r="Q486">
            <v>412.47500000000002</v>
          </cell>
          <cell r="R486">
            <v>1982.5250000000001</v>
          </cell>
          <cell r="S486">
            <v>589.25000000000011</v>
          </cell>
          <cell r="T486">
            <v>191</v>
          </cell>
          <cell r="U486">
            <v>367.77500000000009</v>
          </cell>
          <cell r="V486">
            <v>-1614.75</v>
          </cell>
          <cell r="W486">
            <v>0</v>
          </cell>
          <cell r="X486">
            <v>1614.75</v>
          </cell>
          <cell r="Y486">
            <v>342.1</v>
          </cell>
          <cell r="Z486">
            <v>190.6</v>
          </cell>
          <cell r="AA486">
            <v>3.7</v>
          </cell>
          <cell r="AB486">
            <v>536.40000000000009</v>
          </cell>
          <cell r="AC486">
            <v>1432.1880000000001</v>
          </cell>
          <cell r="AD486">
            <v>1000</v>
          </cell>
        </row>
        <row r="487">
          <cell r="A487">
            <v>10331210</v>
          </cell>
          <cell r="B487" t="str">
            <v>AVSS       01.25 R -O</v>
          </cell>
          <cell r="C487" t="str">
            <v>MSEW-Blore</v>
          </cell>
          <cell r="E487">
            <v>2.67</v>
          </cell>
          <cell r="F487">
            <v>2.67</v>
          </cell>
          <cell r="G487" t="str">
            <v>mtrs</v>
          </cell>
          <cell r="H487">
            <v>500</v>
          </cell>
          <cell r="I487" t="e">
            <v>#N/A</v>
          </cell>
          <cell r="K487">
            <v>0</v>
          </cell>
          <cell r="L487">
            <v>0</v>
          </cell>
          <cell r="N487">
            <v>0</v>
          </cell>
          <cell r="O487">
            <v>0</v>
          </cell>
          <cell r="P487">
            <v>0</v>
          </cell>
          <cell r="R487">
            <v>0</v>
          </cell>
          <cell r="S487">
            <v>0</v>
          </cell>
          <cell r="T487">
            <v>83</v>
          </cell>
          <cell r="U487">
            <v>83</v>
          </cell>
          <cell r="V487">
            <v>83</v>
          </cell>
          <cell r="W487">
            <v>500</v>
          </cell>
          <cell r="X487">
            <v>417</v>
          </cell>
          <cell r="Y487">
            <v>90</v>
          </cell>
          <cell r="Z487">
            <v>90</v>
          </cell>
          <cell r="AA487">
            <v>0</v>
          </cell>
          <cell r="AB487">
            <v>180</v>
          </cell>
          <cell r="AC487">
            <v>480.59999999999997</v>
          </cell>
          <cell r="AD487">
            <v>1000</v>
          </cell>
        </row>
        <row r="488">
          <cell r="A488">
            <v>10331212</v>
          </cell>
          <cell r="B488" t="str">
            <v>AVSS      01.25  R</v>
          </cell>
          <cell r="C488" t="str">
            <v>MSEW-Blore</v>
          </cell>
          <cell r="E488">
            <v>2.68</v>
          </cell>
          <cell r="F488">
            <v>2.72</v>
          </cell>
          <cell r="G488" t="str">
            <v>mtrs</v>
          </cell>
          <cell r="H488">
            <v>500</v>
          </cell>
          <cell r="I488" t="e">
            <v>#N/A</v>
          </cell>
          <cell r="J488">
            <v>311</v>
          </cell>
          <cell r="K488">
            <v>1896</v>
          </cell>
          <cell r="L488">
            <v>2207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282.625</v>
          </cell>
          <cell r="R488">
            <v>1924.375</v>
          </cell>
          <cell r="S488">
            <v>403.75</v>
          </cell>
          <cell r="T488">
            <v>69</v>
          </cell>
          <cell r="U488">
            <v>190.125</v>
          </cell>
          <cell r="V488">
            <v>-1734.25</v>
          </cell>
          <cell r="W488">
            <v>0</v>
          </cell>
          <cell r="X488">
            <v>1734.25</v>
          </cell>
          <cell r="Y488">
            <v>155</v>
          </cell>
          <cell r="Z488">
            <v>35</v>
          </cell>
          <cell r="AA488">
            <v>4.4000000000000004</v>
          </cell>
          <cell r="AB488">
            <v>194.4</v>
          </cell>
          <cell r="AC488">
            <v>520.99200000000008</v>
          </cell>
          <cell r="AD488">
            <v>1000</v>
          </cell>
        </row>
        <row r="489">
          <cell r="A489">
            <v>10331215</v>
          </cell>
          <cell r="B489" t="str">
            <v>AVSS      01.25  R -W</v>
          </cell>
          <cell r="C489" t="str">
            <v>MSEW-Blore</v>
          </cell>
          <cell r="E489">
            <v>2.68</v>
          </cell>
          <cell r="F489">
            <v>2.72</v>
          </cell>
          <cell r="G489" t="str">
            <v>mtrs</v>
          </cell>
          <cell r="H489">
            <v>500</v>
          </cell>
          <cell r="I489" t="e">
            <v>#N/A</v>
          </cell>
          <cell r="J489">
            <v>591</v>
          </cell>
          <cell r="K489">
            <v>1000</v>
          </cell>
          <cell r="L489">
            <v>1591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12.6</v>
          </cell>
          <cell r="R489">
            <v>1578.4</v>
          </cell>
          <cell r="S489">
            <v>18</v>
          </cell>
          <cell r="T489">
            <v>131</v>
          </cell>
          <cell r="U489">
            <v>136.4</v>
          </cell>
          <cell r="V489">
            <v>-1442</v>
          </cell>
          <cell r="W489">
            <v>0</v>
          </cell>
          <cell r="X489">
            <v>1442</v>
          </cell>
          <cell r="Y489">
            <v>163.80000000000001</v>
          </cell>
          <cell r="Z489">
            <v>163.80000000000001</v>
          </cell>
          <cell r="AA489">
            <v>1.8</v>
          </cell>
          <cell r="AB489">
            <v>329.40000000000003</v>
          </cell>
          <cell r="AC489">
            <v>882.79200000000014</v>
          </cell>
          <cell r="AD489">
            <v>1000</v>
          </cell>
        </row>
        <row r="490">
          <cell r="A490">
            <v>10331216</v>
          </cell>
          <cell r="B490" t="str">
            <v>AVSS      01.25  R -Y</v>
          </cell>
          <cell r="C490" t="str">
            <v>MSEW-Blore</v>
          </cell>
          <cell r="E490">
            <v>2.67</v>
          </cell>
          <cell r="F490">
            <v>2.72</v>
          </cell>
          <cell r="G490" t="str">
            <v>mtrs</v>
          </cell>
          <cell r="H490">
            <v>500</v>
          </cell>
          <cell r="I490" t="e">
            <v>#N/A</v>
          </cell>
          <cell r="J490">
            <v>1006</v>
          </cell>
          <cell r="K490">
            <v>0</v>
          </cell>
          <cell r="L490">
            <v>1006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12.6</v>
          </cell>
          <cell r="R490">
            <v>993.4</v>
          </cell>
          <cell r="S490">
            <v>18</v>
          </cell>
          <cell r="T490">
            <v>100</v>
          </cell>
          <cell r="U490">
            <v>105.4</v>
          </cell>
          <cell r="V490">
            <v>-888</v>
          </cell>
          <cell r="W490">
            <v>0</v>
          </cell>
          <cell r="X490">
            <v>888</v>
          </cell>
          <cell r="Y490">
            <v>130.19999999999999</v>
          </cell>
          <cell r="Z490">
            <v>130.19999999999999</v>
          </cell>
          <cell r="AA490">
            <v>1.8</v>
          </cell>
          <cell r="AB490">
            <v>262.2</v>
          </cell>
          <cell r="AC490">
            <v>700.07399999999996</v>
          </cell>
          <cell r="AD490">
            <v>1000</v>
          </cell>
        </row>
        <row r="491">
          <cell r="A491">
            <v>10331504</v>
          </cell>
          <cell r="B491" t="str">
            <v>AVSS      01.25  W -G</v>
          </cell>
          <cell r="C491" t="str">
            <v>MSEW-Blore</v>
          </cell>
          <cell r="E491">
            <v>2.67</v>
          </cell>
          <cell r="F491">
            <v>2.72</v>
          </cell>
          <cell r="G491" t="str">
            <v>mtrs</v>
          </cell>
          <cell r="H491">
            <v>500</v>
          </cell>
          <cell r="I491" t="e">
            <v>#N/A</v>
          </cell>
          <cell r="J491">
            <v>406</v>
          </cell>
          <cell r="K491">
            <v>0</v>
          </cell>
          <cell r="L491">
            <v>406</v>
          </cell>
          <cell r="M491">
            <v>700</v>
          </cell>
          <cell r="N491">
            <v>1000</v>
          </cell>
          <cell r="O491">
            <v>0</v>
          </cell>
          <cell r="P491">
            <v>1000</v>
          </cell>
          <cell r="Q491">
            <v>715.75</v>
          </cell>
          <cell r="R491">
            <v>690.25</v>
          </cell>
          <cell r="S491">
            <v>1022.5000000000001</v>
          </cell>
          <cell r="T491">
            <v>290</v>
          </cell>
          <cell r="U491">
            <v>596.75</v>
          </cell>
          <cell r="V491">
            <v>-93.5</v>
          </cell>
          <cell r="W491">
            <v>0</v>
          </cell>
          <cell r="X491">
            <v>93.5</v>
          </cell>
          <cell r="Y491">
            <v>569</v>
          </cell>
          <cell r="Z491">
            <v>264</v>
          </cell>
          <cell r="AA491">
            <v>0</v>
          </cell>
          <cell r="AB491">
            <v>833</v>
          </cell>
          <cell r="AC491">
            <v>2224.11</v>
          </cell>
          <cell r="AD491">
            <v>1000</v>
          </cell>
        </row>
        <row r="492">
          <cell r="A492">
            <v>10331616</v>
          </cell>
          <cell r="B492" t="str">
            <v>AVSS      01.25  Y</v>
          </cell>
          <cell r="C492" t="str">
            <v>MSEW-Blore</v>
          </cell>
          <cell r="E492">
            <v>2.54</v>
          </cell>
          <cell r="F492">
            <v>2.72</v>
          </cell>
          <cell r="G492" t="str">
            <v>mtrs</v>
          </cell>
          <cell r="H492">
            <v>500</v>
          </cell>
          <cell r="I492" t="e">
            <v>#N/A</v>
          </cell>
          <cell r="J492">
            <v>253</v>
          </cell>
          <cell r="K492">
            <v>1000</v>
          </cell>
          <cell r="L492">
            <v>1253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228.02500000000001</v>
          </cell>
          <cell r="R492">
            <v>1024.9749999999999</v>
          </cell>
          <cell r="S492">
            <v>325.75000000000006</v>
          </cell>
          <cell r="T492">
            <v>94</v>
          </cell>
          <cell r="U492">
            <v>191.72500000000005</v>
          </cell>
          <cell r="V492">
            <v>-833.24999999999989</v>
          </cell>
          <cell r="W492">
            <v>0</v>
          </cell>
          <cell r="X492">
            <v>833.24999999999989</v>
          </cell>
          <cell r="Y492">
            <v>186.6</v>
          </cell>
          <cell r="Z492">
            <v>99.85</v>
          </cell>
          <cell r="AA492">
            <v>4.43</v>
          </cell>
          <cell r="AB492">
            <v>290.88</v>
          </cell>
          <cell r="AC492">
            <v>738.83519999999999</v>
          </cell>
          <cell r="AD492">
            <v>1000</v>
          </cell>
        </row>
        <row r="493">
          <cell r="A493">
            <v>10410000</v>
          </cell>
          <cell r="B493" t="str">
            <v>AV        02.00  B</v>
          </cell>
          <cell r="C493" t="str">
            <v>MSEW-Blore</v>
          </cell>
          <cell r="E493">
            <v>4.24</v>
          </cell>
          <cell r="F493">
            <v>4.26</v>
          </cell>
          <cell r="G493" t="str">
            <v>mtrs</v>
          </cell>
          <cell r="H493">
            <v>500</v>
          </cell>
          <cell r="I493" t="e">
            <v>#N/A</v>
          </cell>
          <cell r="J493">
            <v>262</v>
          </cell>
          <cell r="K493">
            <v>500</v>
          </cell>
          <cell r="L493">
            <v>762</v>
          </cell>
          <cell r="M493">
            <v>2100</v>
          </cell>
          <cell r="N493">
            <v>2500</v>
          </cell>
          <cell r="O493">
            <v>0</v>
          </cell>
          <cell r="P493">
            <v>2500</v>
          </cell>
          <cell r="Q493">
            <v>2231.67</v>
          </cell>
          <cell r="R493">
            <v>1030.33</v>
          </cell>
          <cell r="S493">
            <v>3188.1000000000004</v>
          </cell>
          <cell r="T493">
            <v>-368</v>
          </cell>
          <cell r="U493">
            <v>-368</v>
          </cell>
          <cell r="V493">
            <v>0</v>
          </cell>
          <cell r="W493">
            <v>0</v>
          </cell>
          <cell r="X493">
            <v>1398.33</v>
          </cell>
          <cell r="Y493">
            <v>702.63</v>
          </cell>
          <cell r="Z493">
            <v>702.63</v>
          </cell>
          <cell r="AA493">
            <v>702.63</v>
          </cell>
          <cell r="AB493">
            <v>2107.89</v>
          </cell>
          <cell r="AC493">
            <v>8937.4536000000007</v>
          </cell>
          <cell r="AD493">
            <v>1000</v>
          </cell>
        </row>
        <row r="494">
          <cell r="A494">
            <v>10410015</v>
          </cell>
          <cell r="B494" t="str">
            <v>AV        02.00  B -W</v>
          </cell>
          <cell r="C494" t="str">
            <v>MSEW-Blore</v>
          </cell>
          <cell r="E494">
            <v>4.12</v>
          </cell>
          <cell r="F494">
            <v>4.26</v>
          </cell>
          <cell r="G494" t="str">
            <v>mtrs</v>
          </cell>
          <cell r="H494">
            <v>500</v>
          </cell>
          <cell r="I494" t="e">
            <v>#N/A</v>
          </cell>
          <cell r="J494">
            <v>400</v>
          </cell>
          <cell r="K494">
            <v>2250</v>
          </cell>
          <cell r="L494">
            <v>2650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1082.165</v>
          </cell>
          <cell r="R494">
            <v>1567.835</v>
          </cell>
          <cell r="S494">
            <v>1545.95</v>
          </cell>
          <cell r="T494">
            <v>-79</v>
          </cell>
          <cell r="U494">
            <v>-79</v>
          </cell>
          <cell r="V494">
            <v>0</v>
          </cell>
          <cell r="W494">
            <v>0</v>
          </cell>
          <cell r="X494">
            <v>1646.835</v>
          </cell>
          <cell r="Y494">
            <v>415.61</v>
          </cell>
          <cell r="Z494">
            <v>415.61</v>
          </cell>
          <cell r="AA494">
            <v>415.61</v>
          </cell>
          <cell r="AB494">
            <v>1246.83</v>
          </cell>
          <cell r="AC494">
            <v>5136.9395999999997</v>
          </cell>
          <cell r="AD494">
            <v>1000</v>
          </cell>
        </row>
        <row r="495">
          <cell r="A495">
            <v>10410101</v>
          </cell>
          <cell r="B495" t="str">
            <v>AV         2.00  Br</v>
          </cell>
          <cell r="C495" t="str">
            <v>MSEW-Blore</v>
          </cell>
          <cell r="E495">
            <v>4.2</v>
          </cell>
          <cell r="F495">
            <v>4.26</v>
          </cell>
          <cell r="G495" t="str">
            <v>mtrs</v>
          </cell>
          <cell r="H495">
            <v>500</v>
          </cell>
          <cell r="I495" t="e">
            <v>#N/A</v>
          </cell>
          <cell r="J495">
            <v>362</v>
          </cell>
          <cell r="K495">
            <v>9000</v>
          </cell>
          <cell r="L495">
            <v>9362</v>
          </cell>
          <cell r="M495">
            <v>11200</v>
          </cell>
          <cell r="N495">
            <v>11500</v>
          </cell>
          <cell r="O495">
            <v>0</v>
          </cell>
          <cell r="P495">
            <v>11500</v>
          </cell>
          <cell r="Q495">
            <v>12763.94</v>
          </cell>
          <cell r="R495">
            <v>8098.0599999999995</v>
          </cell>
          <cell r="S495">
            <v>18234.2</v>
          </cell>
          <cell r="T495">
            <v>-5656</v>
          </cell>
          <cell r="U495">
            <v>-5656</v>
          </cell>
          <cell r="V495">
            <v>0</v>
          </cell>
          <cell r="W495">
            <v>0</v>
          </cell>
          <cell r="X495">
            <v>13754.06</v>
          </cell>
          <cell r="Y495">
            <v>4438.54</v>
          </cell>
          <cell r="Z495">
            <v>4382.54</v>
          </cell>
          <cell r="AA495">
            <v>4297.74</v>
          </cell>
          <cell r="AB495">
            <v>13118.82</v>
          </cell>
          <cell r="AC495">
            <v>55099.044000000002</v>
          </cell>
          <cell r="AD495">
            <v>1000</v>
          </cell>
        </row>
        <row r="496">
          <cell r="A496">
            <v>10410505</v>
          </cell>
          <cell r="B496" t="str">
            <v>AV        02.00  Gr</v>
          </cell>
          <cell r="C496" t="str">
            <v>MSEW-Blore</v>
          </cell>
          <cell r="E496">
            <v>4.1900000000000004</v>
          </cell>
          <cell r="F496">
            <v>4.26</v>
          </cell>
          <cell r="G496" t="str">
            <v>mtrs</v>
          </cell>
          <cell r="H496">
            <v>500</v>
          </cell>
          <cell r="I496" t="e">
            <v>#N/A</v>
          </cell>
          <cell r="J496">
            <v>155</v>
          </cell>
          <cell r="K496">
            <v>4250</v>
          </cell>
          <cell r="L496">
            <v>4405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1215.97</v>
          </cell>
          <cell r="R496">
            <v>3189.0299999999997</v>
          </cell>
          <cell r="S496">
            <v>1737.1000000000001</v>
          </cell>
          <cell r="T496">
            <v>-368</v>
          </cell>
          <cell r="U496">
            <v>-368</v>
          </cell>
          <cell r="V496">
            <v>0</v>
          </cell>
          <cell r="W496">
            <v>0</v>
          </cell>
          <cell r="X496">
            <v>3557.0299999999997</v>
          </cell>
          <cell r="Y496">
            <v>458.94</v>
          </cell>
          <cell r="Z496">
            <v>458.94</v>
          </cell>
          <cell r="AA496">
            <v>458.94</v>
          </cell>
          <cell r="AB496">
            <v>1376.82</v>
          </cell>
          <cell r="AC496">
            <v>5768.8758000000007</v>
          </cell>
          <cell r="AD496">
            <v>1000</v>
          </cell>
        </row>
        <row r="497">
          <cell r="A497">
            <v>10410700</v>
          </cell>
          <cell r="B497" t="str">
            <v>AV        02.00  L -B</v>
          </cell>
          <cell r="C497" t="str">
            <v>MSEW-Blore</v>
          </cell>
          <cell r="E497">
            <v>4.1900000000000004</v>
          </cell>
          <cell r="F497">
            <v>4.26</v>
          </cell>
          <cell r="G497" t="str">
            <v>mtrs</v>
          </cell>
          <cell r="H497">
            <v>500</v>
          </cell>
          <cell r="I497" t="e">
            <v>#N/A</v>
          </cell>
          <cell r="J497">
            <v>786</v>
          </cell>
          <cell r="K497">
            <v>0</v>
          </cell>
          <cell r="L497">
            <v>786</v>
          </cell>
          <cell r="M497">
            <v>1050</v>
          </cell>
          <cell r="N497">
            <v>1500</v>
          </cell>
          <cell r="O497">
            <v>0</v>
          </cell>
          <cell r="P497">
            <v>1500</v>
          </cell>
          <cell r="Q497">
            <v>750.47</v>
          </cell>
          <cell r="R497">
            <v>1535.53</v>
          </cell>
          <cell r="S497">
            <v>1072.1000000000001</v>
          </cell>
          <cell r="T497">
            <v>127</v>
          </cell>
          <cell r="U497">
            <v>448.63000000000011</v>
          </cell>
          <cell r="V497">
            <v>-1086.8999999999999</v>
          </cell>
          <cell r="W497">
            <v>0</v>
          </cell>
          <cell r="X497">
            <v>1086.8999999999999</v>
          </cell>
          <cell r="Y497">
            <v>694.6</v>
          </cell>
          <cell r="Z497">
            <v>392.6</v>
          </cell>
          <cell r="AA497">
            <v>15.1</v>
          </cell>
          <cell r="AB497">
            <v>1102.3</v>
          </cell>
          <cell r="AC497">
            <v>4618.6370000000006</v>
          </cell>
          <cell r="AD497">
            <v>1000</v>
          </cell>
        </row>
        <row r="498">
          <cell r="A498">
            <v>10410701</v>
          </cell>
          <cell r="B498" t="str">
            <v>AV        02.00  L -Br</v>
          </cell>
          <cell r="C498" t="str">
            <v>MSEW-Blore</v>
          </cell>
          <cell r="E498">
            <v>4.13</v>
          </cell>
          <cell r="F498">
            <v>4.26</v>
          </cell>
          <cell r="G498" t="str">
            <v>mtrs</v>
          </cell>
          <cell r="H498">
            <v>500</v>
          </cell>
          <cell r="I498" t="e">
            <v>#N/A</v>
          </cell>
          <cell r="J498">
            <v>241</v>
          </cell>
          <cell r="K498">
            <v>3818</v>
          </cell>
          <cell r="L498">
            <v>4059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261.34500000000003</v>
          </cell>
          <cell r="R498">
            <v>3797.6549999999997</v>
          </cell>
          <cell r="S498">
            <v>373.35000000000008</v>
          </cell>
          <cell r="T498">
            <v>46</v>
          </cell>
          <cell r="U498">
            <v>158.00500000000005</v>
          </cell>
          <cell r="V498">
            <v>-3639.6499999999996</v>
          </cell>
          <cell r="W498">
            <v>0</v>
          </cell>
          <cell r="X498">
            <v>3639.6499999999996</v>
          </cell>
          <cell r="Y498">
            <v>241.1</v>
          </cell>
          <cell r="Z498">
            <v>136.6</v>
          </cell>
          <cell r="AA498">
            <v>5.0999999999999996</v>
          </cell>
          <cell r="AB498">
            <v>382.8</v>
          </cell>
          <cell r="AC498">
            <v>1580.9639999999999</v>
          </cell>
          <cell r="AD498">
            <v>1000</v>
          </cell>
        </row>
        <row r="499">
          <cell r="A499">
            <v>10410704</v>
          </cell>
          <cell r="B499" t="str">
            <v>AV        02.00  L -G</v>
          </cell>
          <cell r="C499" t="str">
            <v>MSEW-Blore</v>
          </cell>
          <cell r="E499">
            <v>4.2300000000000004</v>
          </cell>
          <cell r="F499">
            <v>4.26</v>
          </cell>
          <cell r="G499" t="str">
            <v>mtrs</v>
          </cell>
          <cell r="H499">
            <v>500</v>
          </cell>
          <cell r="I499" t="e">
            <v>#N/A</v>
          </cell>
          <cell r="J499">
            <v>211</v>
          </cell>
          <cell r="K499">
            <v>1000</v>
          </cell>
          <cell r="L499">
            <v>1211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745.5</v>
          </cell>
          <cell r="R499">
            <v>465.5</v>
          </cell>
          <cell r="S499">
            <v>1065</v>
          </cell>
          <cell r="T499">
            <v>126</v>
          </cell>
          <cell r="U499">
            <v>445.5</v>
          </cell>
          <cell r="V499">
            <v>-20</v>
          </cell>
          <cell r="W499">
            <v>0</v>
          </cell>
          <cell r="X499">
            <v>20</v>
          </cell>
          <cell r="Y499">
            <v>690</v>
          </cell>
          <cell r="Z499">
            <v>390</v>
          </cell>
          <cell r="AA499">
            <v>15</v>
          </cell>
          <cell r="AB499">
            <v>1095</v>
          </cell>
          <cell r="AC499">
            <v>4631.8500000000004</v>
          </cell>
          <cell r="AD499">
            <v>1000</v>
          </cell>
        </row>
        <row r="500">
          <cell r="A500">
            <v>10410707</v>
          </cell>
          <cell r="B500" t="str">
            <v>AV        02.00  L</v>
          </cell>
          <cell r="C500" t="str">
            <v>MSEW-Blore</v>
          </cell>
          <cell r="E500">
            <v>4.2300000000000004</v>
          </cell>
          <cell r="F500">
            <v>4.26</v>
          </cell>
          <cell r="G500" t="str">
            <v>mtrs</v>
          </cell>
          <cell r="H500">
            <v>500</v>
          </cell>
          <cell r="I500" t="e">
            <v>#N/A</v>
          </cell>
          <cell r="J500">
            <v>1906</v>
          </cell>
          <cell r="K500">
            <v>8000</v>
          </cell>
          <cell r="L500">
            <v>9906</v>
          </cell>
          <cell r="M500">
            <v>15400</v>
          </cell>
          <cell r="N500">
            <v>15500</v>
          </cell>
          <cell r="O500">
            <v>0</v>
          </cell>
          <cell r="P500">
            <v>15500</v>
          </cell>
          <cell r="Q500">
            <v>17418.204999999998</v>
          </cell>
          <cell r="R500">
            <v>7987.7950000000019</v>
          </cell>
          <cell r="S500">
            <v>24883.149999999998</v>
          </cell>
          <cell r="T500">
            <v>-7417</v>
          </cell>
          <cell r="U500">
            <v>-7417</v>
          </cell>
          <cell r="V500">
            <v>0</v>
          </cell>
          <cell r="W500">
            <v>0</v>
          </cell>
          <cell r="X500">
            <v>15404.795000000002</v>
          </cell>
          <cell r="Y500">
            <v>6802.82</v>
          </cell>
          <cell r="Z500">
            <v>6500.82</v>
          </cell>
          <cell r="AA500">
            <v>6123.32</v>
          </cell>
          <cell r="AB500">
            <v>19426.96</v>
          </cell>
          <cell r="AC500">
            <v>82176.040800000002</v>
          </cell>
          <cell r="AD500">
            <v>1000</v>
          </cell>
        </row>
        <row r="501">
          <cell r="A501">
            <v>10410710</v>
          </cell>
          <cell r="B501" t="str">
            <v>AV        02.00  L -O</v>
          </cell>
          <cell r="C501" t="str">
            <v>MSEW-Blore</v>
          </cell>
          <cell r="E501">
            <v>4.09</v>
          </cell>
          <cell r="F501">
            <v>4.26</v>
          </cell>
          <cell r="G501" t="str">
            <v>mtrs</v>
          </cell>
          <cell r="H501">
            <v>500</v>
          </cell>
          <cell r="I501" t="e">
            <v>#N/A</v>
          </cell>
          <cell r="J501">
            <v>208</v>
          </cell>
          <cell r="K501">
            <v>1750</v>
          </cell>
          <cell r="L501">
            <v>1958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261.34500000000003</v>
          </cell>
          <cell r="R501">
            <v>1696.655</v>
          </cell>
          <cell r="S501">
            <v>373.35000000000008</v>
          </cell>
          <cell r="T501">
            <v>46</v>
          </cell>
          <cell r="U501">
            <v>158.00500000000005</v>
          </cell>
          <cell r="V501">
            <v>-1538.6499999999999</v>
          </cell>
          <cell r="W501">
            <v>0</v>
          </cell>
          <cell r="X501">
            <v>1538.6499999999999</v>
          </cell>
          <cell r="Y501">
            <v>241.1</v>
          </cell>
          <cell r="Z501">
            <v>136.6</v>
          </cell>
          <cell r="AA501">
            <v>5.0999999999999996</v>
          </cell>
          <cell r="AB501">
            <v>382.8</v>
          </cell>
          <cell r="AC501">
            <v>1565.652</v>
          </cell>
          <cell r="AD501">
            <v>1000</v>
          </cell>
        </row>
        <row r="502">
          <cell r="A502">
            <v>10410712</v>
          </cell>
          <cell r="B502" t="str">
            <v>AV        02.00  L -R</v>
          </cell>
          <cell r="C502" t="str">
            <v>MSEW-Blore</v>
          </cell>
          <cell r="E502">
            <v>4.1399999999999997</v>
          </cell>
          <cell r="F502">
            <v>4.26</v>
          </cell>
          <cell r="G502" t="str">
            <v>mtrs</v>
          </cell>
          <cell r="H502">
            <v>500</v>
          </cell>
          <cell r="I502" t="e">
            <v>#N/A</v>
          </cell>
          <cell r="J502">
            <v>150</v>
          </cell>
          <cell r="K502">
            <v>750</v>
          </cell>
          <cell r="L502">
            <v>900</v>
          </cell>
          <cell r="M502">
            <v>700</v>
          </cell>
          <cell r="N502">
            <v>1000</v>
          </cell>
          <cell r="O502">
            <v>0</v>
          </cell>
          <cell r="P502">
            <v>1000</v>
          </cell>
          <cell r="Q502">
            <v>953.12</v>
          </cell>
          <cell r="R502">
            <v>946.88</v>
          </cell>
          <cell r="S502">
            <v>1361.6000000000001</v>
          </cell>
          <cell r="T502">
            <v>237</v>
          </cell>
          <cell r="U502">
            <v>645.48000000000013</v>
          </cell>
          <cell r="V502">
            <v>-301.39999999999986</v>
          </cell>
          <cell r="W502">
            <v>0</v>
          </cell>
          <cell r="X502">
            <v>301.39999999999986</v>
          </cell>
          <cell r="Y502">
            <v>802.4</v>
          </cell>
          <cell r="Z502">
            <v>502.4</v>
          </cell>
          <cell r="AA502">
            <v>127.4</v>
          </cell>
          <cell r="AB502">
            <v>1432.2</v>
          </cell>
          <cell r="AC502">
            <v>5929.308</v>
          </cell>
          <cell r="AD502">
            <v>1000</v>
          </cell>
        </row>
        <row r="503">
          <cell r="A503">
            <v>10410715</v>
          </cell>
          <cell r="B503" t="str">
            <v>AV        02.00  L -W</v>
          </cell>
          <cell r="C503" t="str">
            <v>MSEW-Blore</v>
          </cell>
          <cell r="E503">
            <v>4.1500000000000004</v>
          </cell>
          <cell r="F503">
            <v>4.26</v>
          </cell>
          <cell r="G503" t="str">
            <v>mtrs</v>
          </cell>
          <cell r="H503">
            <v>500</v>
          </cell>
          <cell r="I503" t="e">
            <v>#N/A</v>
          </cell>
          <cell r="J503">
            <v>260</v>
          </cell>
          <cell r="K503">
            <v>1000</v>
          </cell>
          <cell r="L503">
            <v>1260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258.02</v>
          </cell>
          <cell r="R503">
            <v>1001.98</v>
          </cell>
          <cell r="S503">
            <v>368.6</v>
          </cell>
          <cell r="T503">
            <v>42</v>
          </cell>
          <cell r="U503">
            <v>152.58000000000004</v>
          </cell>
          <cell r="V503">
            <v>-849.4</v>
          </cell>
          <cell r="W503">
            <v>0</v>
          </cell>
          <cell r="X503">
            <v>849.4</v>
          </cell>
          <cell r="Y503">
            <v>239.6</v>
          </cell>
          <cell r="Z503">
            <v>135.1</v>
          </cell>
          <cell r="AA503">
            <v>5.35</v>
          </cell>
          <cell r="AB503">
            <v>380.05</v>
          </cell>
          <cell r="AC503">
            <v>1577.2075000000002</v>
          </cell>
          <cell r="AD503">
            <v>1000</v>
          </cell>
        </row>
        <row r="504">
          <cell r="A504">
            <v>10410716</v>
          </cell>
          <cell r="B504" t="str">
            <v>AV        02.00  L -Y</v>
          </cell>
          <cell r="C504" t="str">
            <v>MSEW-Blore</v>
          </cell>
          <cell r="E504">
            <v>4.12</v>
          </cell>
          <cell r="F504">
            <v>4.26</v>
          </cell>
          <cell r="G504" t="str">
            <v>mtrs</v>
          </cell>
          <cell r="H504">
            <v>500</v>
          </cell>
          <cell r="I504" t="e">
            <v>#N/A</v>
          </cell>
          <cell r="J504">
            <v>202</v>
          </cell>
          <cell r="K504">
            <v>2250</v>
          </cell>
          <cell r="L504">
            <v>2452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258.02</v>
          </cell>
          <cell r="R504">
            <v>2193.98</v>
          </cell>
          <cell r="S504">
            <v>368.6</v>
          </cell>
          <cell r="T504">
            <v>42</v>
          </cell>
          <cell r="U504">
            <v>152.58000000000004</v>
          </cell>
          <cell r="V504">
            <v>-2041.4</v>
          </cell>
          <cell r="W504">
            <v>0</v>
          </cell>
          <cell r="X504">
            <v>2041.4</v>
          </cell>
          <cell r="Y504">
            <v>239.6</v>
          </cell>
          <cell r="Z504">
            <v>135.1</v>
          </cell>
          <cell r="AA504">
            <v>5.35</v>
          </cell>
          <cell r="AB504">
            <v>380.05</v>
          </cell>
          <cell r="AC504">
            <v>1565.806</v>
          </cell>
          <cell r="AD504">
            <v>1000</v>
          </cell>
        </row>
        <row r="505">
          <cell r="A505">
            <v>10411004</v>
          </cell>
          <cell r="B505" t="str">
            <v>AV        02.00  O -G</v>
          </cell>
          <cell r="C505" t="str">
            <v>MSEW-Blore</v>
          </cell>
          <cell r="E505">
            <v>4.0999999999999996</v>
          </cell>
          <cell r="F505">
            <v>4.26</v>
          </cell>
          <cell r="G505" t="str">
            <v>mtrs</v>
          </cell>
          <cell r="H505">
            <v>500</v>
          </cell>
          <cell r="I505" t="e">
            <v>#N/A</v>
          </cell>
          <cell r="J505">
            <v>816</v>
          </cell>
          <cell r="K505">
            <v>3750</v>
          </cell>
          <cell r="L505">
            <v>4566</v>
          </cell>
          <cell r="M505">
            <v>700</v>
          </cell>
          <cell r="N505">
            <v>1000</v>
          </cell>
          <cell r="O505">
            <v>0</v>
          </cell>
          <cell r="P505">
            <v>1000</v>
          </cell>
          <cell r="Q505">
            <v>2073.33</v>
          </cell>
          <cell r="R505">
            <v>3492.67</v>
          </cell>
          <cell r="S505">
            <v>2961.9</v>
          </cell>
          <cell r="T505">
            <v>-1129</v>
          </cell>
          <cell r="U505">
            <v>-1129</v>
          </cell>
          <cell r="V505">
            <v>0</v>
          </cell>
          <cell r="W505">
            <v>0</v>
          </cell>
          <cell r="X505">
            <v>4621.67</v>
          </cell>
          <cell r="Y505">
            <v>892.04</v>
          </cell>
          <cell r="Z505">
            <v>892.04</v>
          </cell>
          <cell r="AA505">
            <v>892.04</v>
          </cell>
          <cell r="AB505">
            <v>2676.12</v>
          </cell>
          <cell r="AC505">
            <v>10972.091999999999</v>
          </cell>
          <cell r="AD505">
            <v>1000</v>
          </cell>
        </row>
        <row r="506">
          <cell r="A506">
            <v>10411010</v>
          </cell>
          <cell r="B506" t="str">
            <v>AV        02.00  O</v>
          </cell>
          <cell r="C506" t="str">
            <v>MSEW-Blore</v>
          </cell>
          <cell r="E506">
            <v>3.5</v>
          </cell>
          <cell r="F506">
            <v>4.26</v>
          </cell>
          <cell r="G506" t="str">
            <v>mtrs</v>
          </cell>
          <cell r="H506">
            <v>500</v>
          </cell>
          <cell r="I506" t="e">
            <v>#N/A</v>
          </cell>
          <cell r="J506">
            <v>926</v>
          </cell>
          <cell r="K506">
            <v>3040</v>
          </cell>
          <cell r="L506">
            <v>3966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10.85</v>
          </cell>
          <cell r="R506">
            <v>3955.15</v>
          </cell>
          <cell r="S506">
            <v>15.5</v>
          </cell>
          <cell r="T506">
            <v>-27</v>
          </cell>
          <cell r="U506">
            <v>-27</v>
          </cell>
          <cell r="V506">
            <v>0</v>
          </cell>
          <cell r="W506">
            <v>0</v>
          </cell>
          <cell r="X506">
            <v>3982.15</v>
          </cell>
          <cell r="Y506">
            <v>12.18</v>
          </cell>
          <cell r="Z506">
            <v>12.18</v>
          </cell>
          <cell r="AA506">
            <v>12.18</v>
          </cell>
          <cell r="AB506">
            <v>36.54</v>
          </cell>
          <cell r="AC506">
            <v>127.89</v>
          </cell>
          <cell r="AD506">
            <v>1000</v>
          </cell>
        </row>
        <row r="507">
          <cell r="A507">
            <v>10411111</v>
          </cell>
          <cell r="B507" t="str">
            <v>AV        02.00  P</v>
          </cell>
          <cell r="C507" t="str">
            <v>MSEW-Blore</v>
          </cell>
          <cell r="E507">
            <v>4.24</v>
          </cell>
          <cell r="F507">
            <v>4.26</v>
          </cell>
          <cell r="G507" t="str">
            <v>mtrs</v>
          </cell>
          <cell r="H507">
            <v>500</v>
          </cell>
          <cell r="I507" t="e">
            <v>#N/A</v>
          </cell>
          <cell r="J507">
            <v>1384</v>
          </cell>
          <cell r="K507">
            <v>8500</v>
          </cell>
          <cell r="L507">
            <v>9884</v>
          </cell>
          <cell r="M507">
            <v>15400</v>
          </cell>
          <cell r="N507">
            <v>15500</v>
          </cell>
          <cell r="O507">
            <v>0</v>
          </cell>
          <cell r="P507">
            <v>15500</v>
          </cell>
          <cell r="Q507">
            <v>16338.77</v>
          </cell>
          <cell r="R507">
            <v>9045.23</v>
          </cell>
          <cell r="S507">
            <v>23341.100000000002</v>
          </cell>
          <cell r="T507">
            <v>-7372</v>
          </cell>
          <cell r="U507">
            <v>-7372</v>
          </cell>
          <cell r="V507">
            <v>0</v>
          </cell>
          <cell r="W507">
            <v>0</v>
          </cell>
          <cell r="X507">
            <v>16417.23</v>
          </cell>
          <cell r="Y507">
            <v>5975.23</v>
          </cell>
          <cell r="Z507">
            <v>5975.23</v>
          </cell>
          <cell r="AA507">
            <v>5975.23</v>
          </cell>
          <cell r="AB507">
            <v>17925.689999999999</v>
          </cell>
          <cell r="AC507">
            <v>76004.925600000002</v>
          </cell>
          <cell r="AD507">
            <v>1000</v>
          </cell>
        </row>
        <row r="508">
          <cell r="A508">
            <v>10411204</v>
          </cell>
          <cell r="B508" t="str">
            <v>AV         02.00 R -G</v>
          </cell>
          <cell r="C508" t="str">
            <v>MSEW-Blore</v>
          </cell>
          <cell r="E508">
            <v>4.26</v>
          </cell>
          <cell r="F508">
            <v>4.26</v>
          </cell>
          <cell r="G508" t="str">
            <v>mtrs</v>
          </cell>
          <cell r="H508">
            <v>500</v>
          </cell>
          <cell r="I508" t="e">
            <v>#N/A</v>
          </cell>
          <cell r="J508">
            <v>223</v>
          </cell>
          <cell r="K508">
            <v>5800</v>
          </cell>
          <cell r="L508">
            <v>6023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1665.51</v>
          </cell>
          <cell r="R508">
            <v>4357.49</v>
          </cell>
          <cell r="S508">
            <v>2379.3000000000002</v>
          </cell>
          <cell r="T508">
            <v>-799</v>
          </cell>
          <cell r="U508">
            <v>-799</v>
          </cell>
          <cell r="V508">
            <v>0</v>
          </cell>
          <cell r="W508">
            <v>0</v>
          </cell>
          <cell r="X508">
            <v>5156.49</v>
          </cell>
          <cell r="Y508">
            <v>513.85</v>
          </cell>
          <cell r="Z508">
            <v>513.85</v>
          </cell>
          <cell r="AA508">
            <v>513.85</v>
          </cell>
          <cell r="AB508">
            <v>1541.5500000000002</v>
          </cell>
          <cell r="AC508">
            <v>6567.0030000000006</v>
          </cell>
          <cell r="AD508">
            <v>1000</v>
          </cell>
        </row>
        <row r="509">
          <cell r="A509">
            <v>10411212</v>
          </cell>
          <cell r="B509" t="str">
            <v>AV        02.00  R</v>
          </cell>
          <cell r="C509" t="str">
            <v>MSEW-Blore</v>
          </cell>
          <cell r="E509">
            <v>4.18</v>
          </cell>
          <cell r="F509">
            <v>4.26</v>
          </cell>
          <cell r="G509" t="str">
            <v>mtrs</v>
          </cell>
          <cell r="H509">
            <v>500</v>
          </cell>
          <cell r="I509" t="e">
            <v>#N/A</v>
          </cell>
          <cell r="J509">
            <v>1449</v>
          </cell>
          <cell r="K509">
            <v>0</v>
          </cell>
          <cell r="L509">
            <v>1449</v>
          </cell>
          <cell r="M509">
            <v>1050</v>
          </cell>
          <cell r="N509">
            <v>1500</v>
          </cell>
          <cell r="O509">
            <v>0</v>
          </cell>
          <cell r="P509">
            <v>1500</v>
          </cell>
          <cell r="Q509">
            <v>1238.0899999999999</v>
          </cell>
          <cell r="R509">
            <v>1710.91</v>
          </cell>
          <cell r="S509">
            <v>1768.7</v>
          </cell>
          <cell r="T509">
            <v>-262</v>
          </cell>
          <cell r="U509">
            <v>-262</v>
          </cell>
          <cell r="V509">
            <v>0</v>
          </cell>
          <cell r="W509">
            <v>0</v>
          </cell>
          <cell r="X509">
            <v>1972.91</v>
          </cell>
          <cell r="Y509">
            <v>361.32</v>
          </cell>
          <cell r="Z509">
            <v>361.32</v>
          </cell>
          <cell r="AA509">
            <v>339.72</v>
          </cell>
          <cell r="AB509">
            <v>1062.3600000000001</v>
          </cell>
          <cell r="AC509">
            <v>4440.6648000000005</v>
          </cell>
          <cell r="AD509">
            <v>1000</v>
          </cell>
        </row>
        <row r="510">
          <cell r="A510">
            <v>10411215</v>
          </cell>
          <cell r="B510" t="str">
            <v>AV        02.00  R -W</v>
          </cell>
          <cell r="C510" t="str">
            <v>MSEW-Blore</v>
          </cell>
          <cell r="E510">
            <v>4.1900000000000004</v>
          </cell>
          <cell r="F510">
            <v>4.26</v>
          </cell>
          <cell r="G510" t="str">
            <v>mtrs</v>
          </cell>
          <cell r="H510">
            <v>500</v>
          </cell>
          <cell r="I510" t="e">
            <v>#N/A</v>
          </cell>
          <cell r="J510">
            <v>1425</v>
          </cell>
          <cell r="K510">
            <v>2250</v>
          </cell>
          <cell r="L510">
            <v>3675</v>
          </cell>
          <cell r="M510">
            <v>2100</v>
          </cell>
          <cell r="N510">
            <v>2500</v>
          </cell>
          <cell r="O510">
            <v>0</v>
          </cell>
          <cell r="P510">
            <v>2500</v>
          </cell>
          <cell r="Q510">
            <v>1987.72</v>
          </cell>
          <cell r="R510">
            <v>4187.28</v>
          </cell>
          <cell r="S510">
            <v>2839.6000000000004</v>
          </cell>
          <cell r="T510">
            <v>-1093</v>
          </cell>
          <cell r="U510">
            <v>-1093</v>
          </cell>
          <cell r="V510">
            <v>0</v>
          </cell>
          <cell r="W510">
            <v>0</v>
          </cell>
          <cell r="X510">
            <v>5280.28</v>
          </cell>
          <cell r="Y510">
            <v>784.47</v>
          </cell>
          <cell r="Z510">
            <v>784.47</v>
          </cell>
          <cell r="AA510">
            <v>784.47</v>
          </cell>
          <cell r="AB510">
            <v>2353.41</v>
          </cell>
          <cell r="AC510">
            <v>9860.7879000000012</v>
          </cell>
          <cell r="AD510">
            <v>1000</v>
          </cell>
        </row>
        <row r="511">
          <cell r="A511">
            <v>10411216</v>
          </cell>
          <cell r="B511" t="str">
            <v>AV        02.00  R -Y</v>
          </cell>
          <cell r="C511" t="str">
            <v>MSEW-Blore</v>
          </cell>
          <cell r="E511">
            <v>4.05</v>
          </cell>
          <cell r="F511">
            <v>4.26</v>
          </cell>
          <cell r="G511" t="str">
            <v>mtrs</v>
          </cell>
          <cell r="H511">
            <v>500</v>
          </cell>
          <cell r="I511" t="e">
            <v>#N/A</v>
          </cell>
          <cell r="J511">
            <v>739</v>
          </cell>
          <cell r="K511">
            <v>1000</v>
          </cell>
          <cell r="L511">
            <v>1739</v>
          </cell>
          <cell r="M511">
            <v>1050</v>
          </cell>
          <cell r="N511">
            <v>1500</v>
          </cell>
          <cell r="O511">
            <v>0</v>
          </cell>
          <cell r="P511">
            <v>1500</v>
          </cell>
          <cell r="Q511">
            <v>1185.03</v>
          </cell>
          <cell r="R511">
            <v>2053.9700000000003</v>
          </cell>
          <cell r="S511">
            <v>1692.9</v>
          </cell>
          <cell r="T511">
            <v>-552</v>
          </cell>
          <cell r="U511">
            <v>-552</v>
          </cell>
          <cell r="V511">
            <v>0</v>
          </cell>
          <cell r="W511">
            <v>0</v>
          </cell>
          <cell r="X511">
            <v>2605.9700000000003</v>
          </cell>
          <cell r="Y511">
            <v>352.15</v>
          </cell>
          <cell r="Z511">
            <v>352.15</v>
          </cell>
          <cell r="AA511">
            <v>352.15</v>
          </cell>
          <cell r="AB511">
            <v>1056.4499999999998</v>
          </cell>
          <cell r="AC511">
            <v>4278.6224999999995</v>
          </cell>
          <cell r="AD511">
            <v>1000</v>
          </cell>
        </row>
        <row r="512">
          <cell r="A512">
            <v>10411514</v>
          </cell>
          <cell r="B512" t="str">
            <v>AV        02.00  W -V</v>
          </cell>
          <cell r="C512" t="str">
            <v>MSEW-Blore</v>
          </cell>
          <cell r="E512">
            <v>4.2</v>
          </cell>
          <cell r="F512">
            <v>4.26</v>
          </cell>
          <cell r="G512" t="str">
            <v>mtrs</v>
          </cell>
          <cell r="H512">
            <v>500</v>
          </cell>
          <cell r="I512" t="e">
            <v>#N/A</v>
          </cell>
          <cell r="J512">
            <v>409</v>
          </cell>
          <cell r="K512">
            <v>750</v>
          </cell>
          <cell r="L512">
            <v>1159</v>
          </cell>
          <cell r="M512">
            <v>1400</v>
          </cell>
          <cell r="N512">
            <v>1500</v>
          </cell>
          <cell r="O512">
            <v>0</v>
          </cell>
          <cell r="P512">
            <v>1500</v>
          </cell>
          <cell r="Q512">
            <v>1119.58</v>
          </cell>
          <cell r="R512">
            <v>1539.42</v>
          </cell>
          <cell r="S512">
            <v>1599.4</v>
          </cell>
          <cell r="T512">
            <v>-140</v>
          </cell>
          <cell r="U512">
            <v>-140</v>
          </cell>
          <cell r="V512">
            <v>0</v>
          </cell>
          <cell r="W512">
            <v>0</v>
          </cell>
          <cell r="X512">
            <v>1679.42</v>
          </cell>
          <cell r="Y512">
            <v>328.69</v>
          </cell>
          <cell r="Z512">
            <v>328.69</v>
          </cell>
          <cell r="AA512">
            <v>328.69</v>
          </cell>
          <cell r="AB512">
            <v>986.06999999999994</v>
          </cell>
          <cell r="AC512">
            <v>4141.4939999999997</v>
          </cell>
          <cell r="AD512">
            <v>1000</v>
          </cell>
        </row>
        <row r="513">
          <cell r="A513">
            <v>10411515</v>
          </cell>
          <cell r="B513" t="str">
            <v>AV        02.00  W</v>
          </cell>
          <cell r="C513" t="str">
            <v>MSEW-Blore</v>
          </cell>
          <cell r="E513">
            <v>4.2</v>
          </cell>
          <cell r="F513">
            <v>4.26</v>
          </cell>
          <cell r="G513" t="str">
            <v>mtrs</v>
          </cell>
          <cell r="H513">
            <v>500</v>
          </cell>
          <cell r="I513" t="e">
            <v>#N/A</v>
          </cell>
          <cell r="J513">
            <v>435</v>
          </cell>
          <cell r="K513">
            <v>0</v>
          </cell>
          <cell r="L513">
            <v>435</v>
          </cell>
          <cell r="M513">
            <v>1050</v>
          </cell>
          <cell r="N513">
            <v>1500</v>
          </cell>
          <cell r="O513">
            <v>0</v>
          </cell>
          <cell r="P513">
            <v>1500</v>
          </cell>
          <cell r="Q513">
            <v>1007.3</v>
          </cell>
          <cell r="R513">
            <v>927.7</v>
          </cell>
          <cell r="S513">
            <v>1439</v>
          </cell>
          <cell r="T513">
            <v>-221</v>
          </cell>
          <cell r="U513">
            <v>-221</v>
          </cell>
          <cell r="V513">
            <v>0</v>
          </cell>
          <cell r="W513">
            <v>0</v>
          </cell>
          <cell r="X513">
            <v>1148.7</v>
          </cell>
          <cell r="Y513">
            <v>291.16000000000003</v>
          </cell>
          <cell r="Z513">
            <v>291.16000000000003</v>
          </cell>
          <cell r="AA513">
            <v>291.16000000000003</v>
          </cell>
          <cell r="AB513">
            <v>873.48</v>
          </cell>
          <cell r="AC513">
            <v>3668.6160000000004</v>
          </cell>
          <cell r="AD513">
            <v>1000</v>
          </cell>
        </row>
        <row r="514">
          <cell r="A514">
            <v>10411607</v>
          </cell>
          <cell r="B514" t="str">
            <v>AV        02.00  Y -L</v>
          </cell>
          <cell r="C514" t="str">
            <v>MSEW-Blore</v>
          </cell>
          <cell r="E514">
            <v>4.2699999999999996</v>
          </cell>
          <cell r="F514">
            <v>4.26</v>
          </cell>
          <cell r="G514" t="str">
            <v>mtrs</v>
          </cell>
          <cell r="H514">
            <v>500</v>
          </cell>
          <cell r="I514" t="e">
            <v>#N/A</v>
          </cell>
          <cell r="J514">
            <v>939</v>
          </cell>
          <cell r="K514">
            <v>1000</v>
          </cell>
          <cell r="L514">
            <v>1939</v>
          </cell>
          <cell r="M514">
            <v>350</v>
          </cell>
          <cell r="N514">
            <v>500</v>
          </cell>
          <cell r="O514">
            <v>0</v>
          </cell>
          <cell r="P514">
            <v>500</v>
          </cell>
          <cell r="Q514">
            <v>1056.825</v>
          </cell>
          <cell r="R514">
            <v>1382.175</v>
          </cell>
          <cell r="S514">
            <v>1509.7500000000002</v>
          </cell>
          <cell r="T514">
            <v>-249</v>
          </cell>
          <cell r="U514">
            <v>-249</v>
          </cell>
          <cell r="V514">
            <v>0</v>
          </cell>
          <cell r="W514">
            <v>0</v>
          </cell>
          <cell r="X514">
            <v>1631.175</v>
          </cell>
          <cell r="Y514">
            <v>311.82</v>
          </cell>
          <cell r="Z514">
            <v>311.82</v>
          </cell>
          <cell r="AA514">
            <v>311.82</v>
          </cell>
          <cell r="AB514">
            <v>935.46</v>
          </cell>
          <cell r="AC514">
            <v>3994.4141999999997</v>
          </cell>
          <cell r="AD514">
            <v>1000</v>
          </cell>
        </row>
        <row r="515">
          <cell r="A515">
            <v>10411616</v>
          </cell>
          <cell r="B515" t="str">
            <v>AV        02.00  Y</v>
          </cell>
          <cell r="C515" t="str">
            <v>MSEW-Blore</v>
          </cell>
          <cell r="E515">
            <v>4.2300000000000004</v>
          </cell>
          <cell r="F515">
            <v>4.26</v>
          </cell>
          <cell r="G515" t="str">
            <v>mtrs</v>
          </cell>
          <cell r="H515">
            <v>500</v>
          </cell>
          <cell r="I515" t="e">
            <v>#N/A</v>
          </cell>
          <cell r="J515">
            <v>552</v>
          </cell>
          <cell r="K515">
            <v>3750</v>
          </cell>
          <cell r="L515">
            <v>4302</v>
          </cell>
          <cell r="M515">
            <v>8400</v>
          </cell>
          <cell r="N515">
            <v>8500</v>
          </cell>
          <cell r="O515">
            <v>0</v>
          </cell>
          <cell r="P515">
            <v>8500</v>
          </cell>
          <cell r="Q515">
            <v>7757.701</v>
          </cell>
          <cell r="R515">
            <v>5044.299</v>
          </cell>
          <cell r="S515">
            <v>11082.43</v>
          </cell>
          <cell r="T515">
            <v>-2932</v>
          </cell>
          <cell r="U515">
            <v>-2932</v>
          </cell>
          <cell r="V515">
            <v>0</v>
          </cell>
          <cell r="W515">
            <v>0</v>
          </cell>
          <cell r="X515">
            <v>7976.299</v>
          </cell>
          <cell r="Y515">
            <v>2889.84</v>
          </cell>
          <cell r="Z515">
            <v>2889.84</v>
          </cell>
          <cell r="AA515">
            <v>2889.84</v>
          </cell>
          <cell r="AB515">
            <v>8669.52</v>
          </cell>
          <cell r="AC515">
            <v>36672.069600000003</v>
          </cell>
          <cell r="AD515">
            <v>1000</v>
          </cell>
        </row>
        <row r="516">
          <cell r="A516">
            <v>10430101</v>
          </cell>
          <cell r="B516" t="str">
            <v>AVSS      02.00  Br</v>
          </cell>
          <cell r="C516" t="str">
            <v>MSEW-Blore</v>
          </cell>
          <cell r="E516">
            <v>4.16</v>
          </cell>
          <cell r="F516">
            <v>4.17</v>
          </cell>
          <cell r="G516" t="str">
            <v>mtrs</v>
          </cell>
          <cell r="H516">
            <v>500</v>
          </cell>
          <cell r="I516" t="e">
            <v>#N/A</v>
          </cell>
          <cell r="J516">
            <v>52</v>
          </cell>
          <cell r="K516">
            <v>1000</v>
          </cell>
          <cell r="L516">
            <v>1052</v>
          </cell>
          <cell r="M516">
            <v>2100</v>
          </cell>
          <cell r="N516">
            <v>2500</v>
          </cell>
          <cell r="O516">
            <v>0</v>
          </cell>
          <cell r="P516">
            <v>2500</v>
          </cell>
          <cell r="Q516">
            <v>2142.2800000000002</v>
          </cell>
          <cell r="R516">
            <v>1409.7199999999998</v>
          </cell>
          <cell r="S516">
            <v>3060.4000000000005</v>
          </cell>
          <cell r="T516">
            <v>1064</v>
          </cell>
          <cell r="U516">
            <v>1982.1200000000003</v>
          </cell>
          <cell r="V516">
            <v>572.40000000000055</v>
          </cell>
          <cell r="W516">
            <v>1000</v>
          </cell>
          <cell r="X516">
            <v>427.59999999999945</v>
          </cell>
          <cell r="Y516">
            <v>1509.04</v>
          </cell>
          <cell r="Z516">
            <v>795.54</v>
          </cell>
          <cell r="AA516">
            <v>314.69</v>
          </cell>
          <cell r="AB516">
            <v>2619.27</v>
          </cell>
          <cell r="AC516">
            <v>10896.163200000001</v>
          </cell>
          <cell r="AD516">
            <v>1000</v>
          </cell>
        </row>
        <row r="517">
          <cell r="A517">
            <v>10430700</v>
          </cell>
          <cell r="B517" t="str">
            <v>AVSS      02.00  L -B</v>
          </cell>
          <cell r="C517" t="str">
            <v>MSEW-Blore</v>
          </cell>
          <cell r="E517">
            <v>4.13</v>
          </cell>
          <cell r="F517">
            <v>4.17</v>
          </cell>
          <cell r="G517" t="str">
            <v>mtrs</v>
          </cell>
          <cell r="H517">
            <v>500</v>
          </cell>
          <cell r="I517" t="e">
            <v>#N/A</v>
          </cell>
          <cell r="J517">
            <v>241</v>
          </cell>
          <cell r="K517">
            <v>1000</v>
          </cell>
          <cell r="L517">
            <v>1241</v>
          </cell>
          <cell r="M517">
            <v>350</v>
          </cell>
          <cell r="N517">
            <v>500</v>
          </cell>
          <cell r="O517">
            <v>0</v>
          </cell>
          <cell r="P517">
            <v>500</v>
          </cell>
          <cell r="Q517">
            <v>508.02499999999998</v>
          </cell>
          <cell r="R517">
            <v>1232.9749999999999</v>
          </cell>
          <cell r="S517">
            <v>725.75</v>
          </cell>
          <cell r="T517">
            <v>275</v>
          </cell>
          <cell r="U517">
            <v>492.72500000000002</v>
          </cell>
          <cell r="V517">
            <v>-740.24999999999989</v>
          </cell>
          <cell r="W517">
            <v>0</v>
          </cell>
          <cell r="X517">
            <v>740.24999999999989</v>
          </cell>
          <cell r="Y517">
            <v>424.5</v>
          </cell>
          <cell r="Z517">
            <v>198.5</v>
          </cell>
          <cell r="AA517">
            <v>11.65</v>
          </cell>
          <cell r="AB517">
            <v>634.65</v>
          </cell>
          <cell r="AC517">
            <v>2621.1044999999999</v>
          </cell>
          <cell r="AD517">
            <v>1000</v>
          </cell>
        </row>
        <row r="518">
          <cell r="A518">
            <v>10430701</v>
          </cell>
          <cell r="B518" t="str">
            <v>AVSS      02.00  L -Br</v>
          </cell>
          <cell r="C518" t="str">
            <v>MSEW-Blore</v>
          </cell>
          <cell r="E518">
            <v>4.16</v>
          </cell>
          <cell r="F518">
            <v>4.17</v>
          </cell>
          <cell r="G518" t="str">
            <v>mtrs</v>
          </cell>
          <cell r="H518">
            <v>500</v>
          </cell>
          <cell r="I518" t="e">
            <v>#N/A</v>
          </cell>
          <cell r="J518">
            <v>216</v>
          </cell>
          <cell r="K518">
            <v>1370</v>
          </cell>
          <cell r="L518">
            <v>1586</v>
          </cell>
          <cell r="M518">
            <v>350</v>
          </cell>
          <cell r="N518">
            <v>500</v>
          </cell>
          <cell r="O518">
            <v>0</v>
          </cell>
          <cell r="P518">
            <v>500</v>
          </cell>
          <cell r="Q518">
            <v>487.9</v>
          </cell>
          <cell r="R518">
            <v>1598.1</v>
          </cell>
          <cell r="S518">
            <v>697</v>
          </cell>
          <cell r="T518">
            <v>276</v>
          </cell>
          <cell r="U518">
            <v>485.1</v>
          </cell>
          <cell r="V518">
            <v>-1113</v>
          </cell>
          <cell r="W518">
            <v>0</v>
          </cell>
          <cell r="X518">
            <v>1113</v>
          </cell>
          <cell r="Y518">
            <v>408.6</v>
          </cell>
          <cell r="Z518">
            <v>180.1</v>
          </cell>
          <cell r="AA518">
            <v>13.25</v>
          </cell>
          <cell r="AB518">
            <v>601.95000000000005</v>
          </cell>
          <cell r="AC518">
            <v>2504.1120000000001</v>
          </cell>
          <cell r="AD518">
            <v>1000</v>
          </cell>
        </row>
        <row r="519">
          <cell r="A519">
            <v>10430704</v>
          </cell>
          <cell r="B519" t="str">
            <v>AVSS      02.00  L -G</v>
          </cell>
          <cell r="C519" t="str">
            <v>MSEW-Blore</v>
          </cell>
          <cell r="E519">
            <v>4.09</v>
          </cell>
          <cell r="F519">
            <v>4.17</v>
          </cell>
          <cell r="G519" t="str">
            <v>mtrs</v>
          </cell>
          <cell r="H519">
            <v>500</v>
          </cell>
          <cell r="I519" t="e">
            <v>#N/A</v>
          </cell>
          <cell r="J519">
            <v>0</v>
          </cell>
          <cell r="K519">
            <v>2000</v>
          </cell>
          <cell r="L519">
            <v>2000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506.1</v>
          </cell>
          <cell r="R519">
            <v>1493.9</v>
          </cell>
          <cell r="S519">
            <v>723.00000000000011</v>
          </cell>
          <cell r="T519">
            <v>286</v>
          </cell>
          <cell r="U519">
            <v>502.90000000000009</v>
          </cell>
          <cell r="V519">
            <v>-991</v>
          </cell>
          <cell r="W519">
            <v>0</v>
          </cell>
          <cell r="X519">
            <v>991</v>
          </cell>
          <cell r="Y519">
            <v>423.8</v>
          </cell>
          <cell r="Z519">
            <v>187.3</v>
          </cell>
          <cell r="AA519">
            <v>13.65</v>
          </cell>
          <cell r="AB519">
            <v>624.75</v>
          </cell>
          <cell r="AC519">
            <v>2555.2275</v>
          </cell>
          <cell r="AD519">
            <v>1000</v>
          </cell>
        </row>
        <row r="520">
          <cell r="A520">
            <v>10430707</v>
          </cell>
          <cell r="B520" t="str">
            <v>AVSS      02.00  L</v>
          </cell>
          <cell r="C520" t="str">
            <v>MSEW-Blore</v>
          </cell>
          <cell r="E520">
            <v>4.17</v>
          </cell>
          <cell r="F520">
            <v>4.17</v>
          </cell>
          <cell r="G520" t="str">
            <v>mtrs</v>
          </cell>
          <cell r="H520">
            <v>500</v>
          </cell>
          <cell r="I520" t="e">
            <v>#N/A</v>
          </cell>
          <cell r="J520">
            <v>0</v>
          </cell>
          <cell r="K520">
            <v>0</v>
          </cell>
          <cell r="L520">
            <v>0</v>
          </cell>
          <cell r="M520">
            <v>700</v>
          </cell>
          <cell r="N520">
            <v>1000</v>
          </cell>
          <cell r="O520">
            <v>0</v>
          </cell>
          <cell r="P520">
            <v>1000</v>
          </cell>
          <cell r="Q520">
            <v>508.02499999999998</v>
          </cell>
          <cell r="R520">
            <v>491.97500000000002</v>
          </cell>
          <cell r="S520">
            <v>725.75</v>
          </cell>
          <cell r="T520">
            <v>275</v>
          </cell>
          <cell r="U520">
            <v>492.72500000000002</v>
          </cell>
          <cell r="V520">
            <v>0.75</v>
          </cell>
          <cell r="W520">
            <v>500</v>
          </cell>
          <cell r="X520">
            <v>499.25</v>
          </cell>
          <cell r="Y520">
            <v>424.5</v>
          </cell>
          <cell r="Z520">
            <v>198.5</v>
          </cell>
          <cell r="AA520">
            <v>11.65</v>
          </cell>
          <cell r="AB520">
            <v>634.65</v>
          </cell>
          <cell r="AC520">
            <v>2646.4904999999999</v>
          </cell>
          <cell r="AD520">
            <v>1000</v>
          </cell>
        </row>
        <row r="521">
          <cell r="A521">
            <v>10430710</v>
          </cell>
          <cell r="B521" t="str">
            <v>AVSS      02.00  L -O</v>
          </cell>
          <cell r="C521" t="str">
            <v>MSEW-Blore</v>
          </cell>
          <cell r="E521">
            <v>4.17</v>
          </cell>
          <cell r="F521">
            <v>4.17</v>
          </cell>
          <cell r="G521" t="str">
            <v>mtrs</v>
          </cell>
          <cell r="H521">
            <v>500</v>
          </cell>
          <cell r="I521" t="e">
            <v>#N/A</v>
          </cell>
          <cell r="J521">
            <v>196</v>
          </cell>
          <cell r="K521">
            <v>1000</v>
          </cell>
          <cell r="L521">
            <v>1196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487.9</v>
          </cell>
          <cell r="R521">
            <v>708.1</v>
          </cell>
          <cell r="S521">
            <v>697</v>
          </cell>
          <cell r="T521">
            <v>276</v>
          </cell>
          <cell r="U521">
            <v>485.1</v>
          </cell>
          <cell r="V521">
            <v>-223</v>
          </cell>
          <cell r="W521">
            <v>0</v>
          </cell>
          <cell r="X521">
            <v>223</v>
          </cell>
          <cell r="Y521">
            <v>408.6</v>
          </cell>
          <cell r="Z521">
            <v>180.1</v>
          </cell>
          <cell r="AA521">
            <v>13.25</v>
          </cell>
          <cell r="AB521">
            <v>601.95000000000005</v>
          </cell>
          <cell r="AC521">
            <v>2510.1315</v>
          </cell>
          <cell r="AD521">
            <v>1000</v>
          </cell>
        </row>
        <row r="522">
          <cell r="A522">
            <v>10430712</v>
          </cell>
          <cell r="B522" t="str">
            <v>AVSS      02.00  L -R</v>
          </cell>
          <cell r="C522" t="str">
            <v>MSEW-Blore</v>
          </cell>
          <cell r="E522">
            <v>4.17</v>
          </cell>
          <cell r="F522">
            <v>4.17</v>
          </cell>
          <cell r="G522" t="str">
            <v>mtrs</v>
          </cell>
          <cell r="H522">
            <v>500</v>
          </cell>
          <cell r="I522" t="e">
            <v>#N/A</v>
          </cell>
          <cell r="J522">
            <v>41</v>
          </cell>
          <cell r="K522">
            <v>1500</v>
          </cell>
          <cell r="L522">
            <v>1541</v>
          </cell>
          <cell r="M522">
            <v>350</v>
          </cell>
          <cell r="N522">
            <v>500</v>
          </cell>
          <cell r="O522">
            <v>0</v>
          </cell>
          <cell r="P522">
            <v>500</v>
          </cell>
          <cell r="Q522">
            <v>506.1</v>
          </cell>
          <cell r="R522">
            <v>1534.9</v>
          </cell>
          <cell r="S522">
            <v>723.00000000000011</v>
          </cell>
          <cell r="T522">
            <v>286</v>
          </cell>
          <cell r="U522">
            <v>502.90000000000009</v>
          </cell>
          <cell r="V522">
            <v>-1032</v>
          </cell>
          <cell r="W522">
            <v>0</v>
          </cell>
          <cell r="X522">
            <v>1032</v>
          </cell>
          <cell r="Y522">
            <v>423.8</v>
          </cell>
          <cell r="Z522">
            <v>187.3</v>
          </cell>
          <cell r="AA522">
            <v>13.65</v>
          </cell>
          <cell r="AB522">
            <v>624.75</v>
          </cell>
          <cell r="AC522">
            <v>2605.2075</v>
          </cell>
          <cell r="AD522">
            <v>1000</v>
          </cell>
        </row>
        <row r="523">
          <cell r="A523">
            <v>10430715</v>
          </cell>
          <cell r="B523" t="str">
            <v>AVSS      02.00  L -W</v>
          </cell>
          <cell r="C523" t="str">
            <v>MSEW-Blore</v>
          </cell>
          <cell r="E523">
            <v>4.1100000000000003</v>
          </cell>
          <cell r="F523">
            <v>4.17</v>
          </cell>
          <cell r="G523" t="str">
            <v>mtrs</v>
          </cell>
          <cell r="H523">
            <v>500</v>
          </cell>
          <cell r="I523" t="e">
            <v>#N/A</v>
          </cell>
          <cell r="J523">
            <v>16</v>
          </cell>
          <cell r="K523">
            <v>0</v>
          </cell>
          <cell r="L523">
            <v>16</v>
          </cell>
          <cell r="M523">
            <v>700</v>
          </cell>
          <cell r="N523">
            <v>1000</v>
          </cell>
          <cell r="O523">
            <v>0</v>
          </cell>
          <cell r="P523">
            <v>1000</v>
          </cell>
          <cell r="Q523">
            <v>514.15</v>
          </cell>
          <cell r="R523">
            <v>501.85</v>
          </cell>
          <cell r="S523">
            <v>734.5</v>
          </cell>
          <cell r="T523">
            <v>278</v>
          </cell>
          <cell r="U523">
            <v>498.35</v>
          </cell>
          <cell r="V523">
            <v>-3.5</v>
          </cell>
          <cell r="W523">
            <v>0</v>
          </cell>
          <cell r="X523">
            <v>3.5</v>
          </cell>
          <cell r="Y523">
            <v>429.6</v>
          </cell>
          <cell r="Z523">
            <v>201.1</v>
          </cell>
          <cell r="AA523">
            <v>11.75</v>
          </cell>
          <cell r="AB523">
            <v>642.45000000000005</v>
          </cell>
          <cell r="AC523">
            <v>2640.4695000000006</v>
          </cell>
          <cell r="AD523">
            <v>1000</v>
          </cell>
        </row>
        <row r="524">
          <cell r="A524">
            <v>10430716</v>
          </cell>
          <cell r="B524" t="str">
            <v>AVSS      02.00  L -Y</v>
          </cell>
          <cell r="C524" t="str">
            <v>MSEW-Blore</v>
          </cell>
          <cell r="E524">
            <v>4.17</v>
          </cell>
          <cell r="F524">
            <v>4.17</v>
          </cell>
          <cell r="G524" t="str">
            <v>mtrs</v>
          </cell>
          <cell r="H524">
            <v>500</v>
          </cell>
          <cell r="I524" t="e">
            <v>#N/A</v>
          </cell>
          <cell r="J524">
            <v>0</v>
          </cell>
          <cell r="K524">
            <v>1000</v>
          </cell>
          <cell r="L524">
            <v>1000</v>
          </cell>
          <cell r="M524">
            <v>700</v>
          </cell>
          <cell r="N524">
            <v>1000</v>
          </cell>
          <cell r="O524">
            <v>0</v>
          </cell>
          <cell r="P524">
            <v>1000</v>
          </cell>
          <cell r="Q524">
            <v>514.15</v>
          </cell>
          <cell r="R524">
            <v>1485.85</v>
          </cell>
          <cell r="S524">
            <v>734.5</v>
          </cell>
          <cell r="T524">
            <v>278</v>
          </cell>
          <cell r="U524">
            <v>498.35</v>
          </cell>
          <cell r="V524">
            <v>-987.49999999999989</v>
          </cell>
          <cell r="W524">
            <v>0</v>
          </cell>
          <cell r="X524">
            <v>987.49999999999989</v>
          </cell>
          <cell r="Y524">
            <v>429.6</v>
          </cell>
          <cell r="Z524">
            <v>201.1</v>
          </cell>
          <cell r="AA524">
            <v>11.75</v>
          </cell>
          <cell r="AB524">
            <v>642.45000000000005</v>
          </cell>
          <cell r="AC524">
            <v>2679.0165000000002</v>
          </cell>
          <cell r="AD524">
            <v>1000</v>
          </cell>
        </row>
        <row r="525">
          <cell r="A525">
            <v>10431010</v>
          </cell>
          <cell r="B525" t="str">
            <v>AVSS      02.00  O</v>
          </cell>
          <cell r="C525" t="str">
            <v>MSEW-Blore</v>
          </cell>
          <cell r="E525">
            <v>4.0999999999999996</v>
          </cell>
          <cell r="F525">
            <v>4.17</v>
          </cell>
          <cell r="G525" t="str">
            <v>mtrs</v>
          </cell>
          <cell r="H525">
            <v>500</v>
          </cell>
          <cell r="I525" t="e">
            <v>#N/A</v>
          </cell>
          <cell r="J525">
            <v>850</v>
          </cell>
          <cell r="K525">
            <v>4000</v>
          </cell>
          <cell r="L525">
            <v>4850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732.06</v>
          </cell>
          <cell r="R525">
            <v>4117.9400000000005</v>
          </cell>
          <cell r="S525">
            <v>1045.8</v>
          </cell>
          <cell r="T525">
            <v>256</v>
          </cell>
          <cell r="U525">
            <v>569.74</v>
          </cell>
          <cell r="V525">
            <v>-3548.2000000000007</v>
          </cell>
          <cell r="W525">
            <v>0</v>
          </cell>
          <cell r="X525">
            <v>3548.2000000000007</v>
          </cell>
          <cell r="Y525">
            <v>330.8</v>
          </cell>
          <cell r="Z525">
            <v>290.8</v>
          </cell>
          <cell r="AA525">
            <v>272.60000000000002</v>
          </cell>
          <cell r="AB525">
            <v>894.2</v>
          </cell>
          <cell r="AC525">
            <v>3666.22</v>
          </cell>
          <cell r="AD525">
            <v>1000</v>
          </cell>
        </row>
        <row r="526">
          <cell r="A526">
            <v>10431200</v>
          </cell>
          <cell r="B526" t="str">
            <v>AVSS       02.00 R -B</v>
          </cell>
          <cell r="C526" t="str">
            <v>MSEW-Blore</v>
          </cell>
          <cell r="E526">
            <v>4.1100000000000003</v>
          </cell>
          <cell r="F526">
            <v>4.17</v>
          </cell>
          <cell r="G526" t="str">
            <v>mtrs</v>
          </cell>
          <cell r="H526">
            <v>500</v>
          </cell>
          <cell r="I526" t="e">
            <v>#N/A</v>
          </cell>
          <cell r="J526">
            <v>803</v>
          </cell>
          <cell r="K526">
            <v>355</v>
          </cell>
          <cell r="L526">
            <v>1158</v>
          </cell>
          <cell r="M526">
            <v>350</v>
          </cell>
          <cell r="N526">
            <v>500</v>
          </cell>
          <cell r="O526">
            <v>0</v>
          </cell>
          <cell r="P526">
            <v>500</v>
          </cell>
          <cell r="Q526">
            <v>314.3</v>
          </cell>
          <cell r="R526">
            <v>1343.7</v>
          </cell>
          <cell r="S526">
            <v>449.00000000000006</v>
          </cell>
          <cell r="T526">
            <v>175</v>
          </cell>
          <cell r="U526">
            <v>309.7</v>
          </cell>
          <cell r="V526">
            <v>-1034</v>
          </cell>
          <cell r="W526">
            <v>0</v>
          </cell>
          <cell r="X526">
            <v>1034</v>
          </cell>
          <cell r="Y526">
            <v>263</v>
          </cell>
          <cell r="Z526">
            <v>118.5</v>
          </cell>
          <cell r="AA526">
            <v>8.0500000000000007</v>
          </cell>
          <cell r="AB526">
            <v>389.55</v>
          </cell>
          <cell r="AC526">
            <v>1601.0505000000003</v>
          </cell>
          <cell r="AD526">
            <v>1000</v>
          </cell>
        </row>
        <row r="527">
          <cell r="A527">
            <v>10431204</v>
          </cell>
          <cell r="B527" t="str">
            <v>AVSS       02.00 R -G</v>
          </cell>
          <cell r="C527" t="str">
            <v>MSEW-Blore</v>
          </cell>
          <cell r="E527">
            <v>4.1100000000000003</v>
          </cell>
          <cell r="F527">
            <v>4.17</v>
          </cell>
          <cell r="G527" t="str">
            <v>mtrs</v>
          </cell>
          <cell r="H527">
            <v>500</v>
          </cell>
          <cell r="I527" t="e">
            <v>#N/A</v>
          </cell>
          <cell r="J527">
            <v>98</v>
          </cell>
          <cell r="K527">
            <v>0</v>
          </cell>
          <cell r="L527">
            <v>98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411.25</v>
          </cell>
          <cell r="R527">
            <v>-313.25</v>
          </cell>
          <cell r="S527">
            <v>587.5</v>
          </cell>
          <cell r="T527">
            <v>225</v>
          </cell>
          <cell r="U527">
            <v>401.25</v>
          </cell>
          <cell r="V527">
            <v>714.5</v>
          </cell>
          <cell r="W527">
            <v>1000</v>
          </cell>
          <cell r="X527">
            <v>285.5</v>
          </cell>
          <cell r="Y527">
            <v>343.8</v>
          </cell>
          <cell r="Z527">
            <v>158.80000000000001</v>
          </cell>
          <cell r="AA527">
            <v>9.8000000000000007</v>
          </cell>
          <cell r="AB527">
            <v>512.4</v>
          </cell>
          <cell r="AC527">
            <v>2105.9639999999999</v>
          </cell>
          <cell r="AD527">
            <v>1000</v>
          </cell>
        </row>
        <row r="528">
          <cell r="A528">
            <v>10431212</v>
          </cell>
          <cell r="B528" t="str">
            <v>AVSS       02.00 R</v>
          </cell>
          <cell r="C528" t="str">
            <v>MSEW-Blore</v>
          </cell>
          <cell r="E528">
            <v>4.07</v>
          </cell>
          <cell r="F528">
            <v>4.17</v>
          </cell>
          <cell r="G528" t="str">
            <v>mtrs</v>
          </cell>
          <cell r="H528">
            <v>500</v>
          </cell>
          <cell r="I528" t="e">
            <v>#N/A</v>
          </cell>
          <cell r="J528">
            <v>514</v>
          </cell>
          <cell r="K528">
            <v>2175</v>
          </cell>
          <cell r="L528">
            <v>2689</v>
          </cell>
          <cell r="N528">
            <v>0</v>
          </cell>
          <cell r="O528">
            <v>0</v>
          </cell>
          <cell r="P528">
            <v>0</v>
          </cell>
          <cell r="R528">
            <v>2689</v>
          </cell>
          <cell r="S528">
            <v>0</v>
          </cell>
          <cell r="T528">
            <v>109</v>
          </cell>
          <cell r="U528">
            <v>109</v>
          </cell>
          <cell r="V528">
            <v>-2580</v>
          </cell>
          <cell r="W528">
            <v>0</v>
          </cell>
          <cell r="X528">
            <v>2580</v>
          </cell>
          <cell r="Y528">
            <v>118.8</v>
          </cell>
          <cell r="Z528">
            <v>118.8</v>
          </cell>
          <cell r="AA528">
            <v>0</v>
          </cell>
          <cell r="AB528">
            <v>237.6</v>
          </cell>
          <cell r="AC528">
            <v>967.03200000000004</v>
          </cell>
          <cell r="AD528">
            <v>1000</v>
          </cell>
        </row>
        <row r="529">
          <cell r="A529">
            <v>10431215</v>
          </cell>
          <cell r="B529" t="str">
            <v>AVSS      02.00  R -W</v>
          </cell>
          <cell r="C529" t="str">
            <v>MSEW-Blore</v>
          </cell>
          <cell r="E529">
            <v>4.1500000000000004</v>
          </cell>
          <cell r="F529">
            <v>4.17</v>
          </cell>
          <cell r="G529" t="str">
            <v>mtrs</v>
          </cell>
          <cell r="H529">
            <v>500</v>
          </cell>
          <cell r="I529" t="e">
            <v>#N/A</v>
          </cell>
          <cell r="J529">
            <v>35</v>
          </cell>
          <cell r="K529">
            <v>500</v>
          </cell>
          <cell r="L529">
            <v>535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314.3</v>
          </cell>
          <cell r="R529">
            <v>220.7</v>
          </cell>
          <cell r="S529">
            <v>449.00000000000006</v>
          </cell>
          <cell r="T529">
            <v>245</v>
          </cell>
          <cell r="U529">
            <v>379.7</v>
          </cell>
          <cell r="V529">
            <v>159</v>
          </cell>
          <cell r="W529">
            <v>500</v>
          </cell>
          <cell r="X529">
            <v>341</v>
          </cell>
          <cell r="Y529">
            <v>339.2</v>
          </cell>
          <cell r="Z529">
            <v>194.7</v>
          </cell>
          <cell r="AA529">
            <v>8.0500000000000007</v>
          </cell>
          <cell r="AB529">
            <v>541.94999999999993</v>
          </cell>
          <cell r="AC529">
            <v>2249.0924999999997</v>
          </cell>
          <cell r="AD529">
            <v>1000</v>
          </cell>
        </row>
        <row r="530">
          <cell r="A530">
            <v>10431216</v>
          </cell>
          <cell r="B530" t="str">
            <v>AVSS       02.00 R -Y</v>
          </cell>
          <cell r="C530" t="str">
            <v>MSEW-Blore</v>
          </cell>
          <cell r="E530">
            <v>4.1500000000000004</v>
          </cell>
          <cell r="F530">
            <v>4.17</v>
          </cell>
          <cell r="G530" t="str">
            <v>mtrs</v>
          </cell>
          <cell r="H530">
            <v>500</v>
          </cell>
          <cell r="I530" t="e">
            <v>#N/A</v>
          </cell>
          <cell r="J530">
            <v>150</v>
          </cell>
          <cell r="K530">
            <v>0</v>
          </cell>
          <cell r="L530">
            <v>150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314.3</v>
          </cell>
          <cell r="R530">
            <v>-164.3</v>
          </cell>
          <cell r="S530">
            <v>449.00000000000006</v>
          </cell>
          <cell r="T530">
            <v>175</v>
          </cell>
          <cell r="U530">
            <v>309.7</v>
          </cell>
          <cell r="V530">
            <v>474</v>
          </cell>
          <cell r="W530">
            <v>500</v>
          </cell>
          <cell r="X530">
            <v>26</v>
          </cell>
          <cell r="Y530">
            <v>263</v>
          </cell>
          <cell r="Z530">
            <v>118.5</v>
          </cell>
          <cell r="AA530">
            <v>8.0500000000000007</v>
          </cell>
          <cell r="AB530">
            <v>389.55</v>
          </cell>
          <cell r="AC530">
            <v>1616.6325000000002</v>
          </cell>
          <cell r="AD530">
            <v>1000</v>
          </cell>
        </row>
        <row r="531">
          <cell r="A531">
            <v>10431300</v>
          </cell>
          <cell r="B531" t="str">
            <v>AVSS       02.00 Sb-B</v>
          </cell>
          <cell r="C531" t="str">
            <v>MSEW-Blore</v>
          </cell>
          <cell r="E531">
            <v>4.05</v>
          </cell>
          <cell r="F531">
            <v>4.17</v>
          </cell>
          <cell r="G531" t="str">
            <v>mtrs</v>
          </cell>
          <cell r="H531">
            <v>500</v>
          </cell>
          <cell r="I531" t="e">
            <v>#N/A</v>
          </cell>
          <cell r="J531">
            <v>408</v>
          </cell>
          <cell r="K531">
            <v>2000</v>
          </cell>
          <cell r="L531">
            <v>2408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230.44</v>
          </cell>
          <cell r="R531">
            <v>2177.56</v>
          </cell>
          <cell r="S531">
            <v>329.20000000000005</v>
          </cell>
          <cell r="T531">
            <v>141</v>
          </cell>
          <cell r="U531">
            <v>239.76000000000005</v>
          </cell>
          <cell r="V531">
            <v>-1937.8</v>
          </cell>
          <cell r="W531">
            <v>0</v>
          </cell>
          <cell r="X531">
            <v>1937.8</v>
          </cell>
          <cell r="Y531">
            <v>191.8</v>
          </cell>
          <cell r="Z531">
            <v>55.8</v>
          </cell>
          <cell r="AA531">
            <v>13.6</v>
          </cell>
          <cell r="AB531">
            <v>261.20000000000005</v>
          </cell>
          <cell r="AC531">
            <v>1057.8600000000001</v>
          </cell>
          <cell r="AD531">
            <v>1000</v>
          </cell>
        </row>
        <row r="532">
          <cell r="A532">
            <v>10431600</v>
          </cell>
          <cell r="B532" t="str">
            <v>AVSS      02.00  Y -B</v>
          </cell>
          <cell r="C532" t="str">
            <v>MSEW-Blore</v>
          </cell>
          <cell r="E532">
            <v>4.13</v>
          </cell>
          <cell r="F532">
            <v>4.17</v>
          </cell>
          <cell r="G532" t="str">
            <v>mtrs</v>
          </cell>
          <cell r="H532">
            <v>500</v>
          </cell>
          <cell r="I532" t="e">
            <v>#N/A</v>
          </cell>
          <cell r="J532">
            <v>0</v>
          </cell>
          <cell r="K532">
            <v>500</v>
          </cell>
          <cell r="L532">
            <v>500</v>
          </cell>
          <cell r="M532">
            <v>700</v>
          </cell>
          <cell r="N532">
            <v>1000</v>
          </cell>
          <cell r="O532">
            <v>0</v>
          </cell>
          <cell r="P532">
            <v>1000</v>
          </cell>
          <cell r="Q532">
            <v>555.45000000000005</v>
          </cell>
          <cell r="R532">
            <v>944.55</v>
          </cell>
          <cell r="S532">
            <v>793.50000000000011</v>
          </cell>
          <cell r="T532">
            <v>317</v>
          </cell>
          <cell r="U532">
            <v>555.04999999999995</v>
          </cell>
          <cell r="V532">
            <v>-389.5</v>
          </cell>
          <cell r="W532">
            <v>0</v>
          </cell>
          <cell r="X532">
            <v>389.5</v>
          </cell>
          <cell r="Y532">
            <v>465.4</v>
          </cell>
          <cell r="Z532">
            <v>202.4</v>
          </cell>
          <cell r="AA532">
            <v>15.6</v>
          </cell>
          <cell r="AB532">
            <v>683.4</v>
          </cell>
          <cell r="AC532">
            <v>2822.442</v>
          </cell>
          <cell r="AD532">
            <v>1000</v>
          </cell>
        </row>
        <row r="533">
          <cell r="A533">
            <v>10431604</v>
          </cell>
          <cell r="B533" t="str">
            <v>AVSS      02.00  Y -G</v>
          </cell>
          <cell r="C533" t="str">
            <v>MSEW-Blore</v>
          </cell>
          <cell r="E533">
            <v>4.05</v>
          </cell>
          <cell r="F533">
            <v>4.17</v>
          </cell>
          <cell r="G533" t="str">
            <v>mtrs</v>
          </cell>
          <cell r="H533">
            <v>500</v>
          </cell>
          <cell r="I533" t="e">
            <v>#N/A</v>
          </cell>
          <cell r="J533">
            <v>262</v>
          </cell>
          <cell r="K533">
            <v>2500</v>
          </cell>
          <cell r="L533">
            <v>2762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569.1</v>
          </cell>
          <cell r="R533">
            <v>2192.9</v>
          </cell>
          <cell r="S533">
            <v>813.00000000000011</v>
          </cell>
          <cell r="T533">
            <v>324</v>
          </cell>
          <cell r="U533">
            <v>567.9</v>
          </cell>
          <cell r="V533">
            <v>-1625</v>
          </cell>
          <cell r="W533">
            <v>0</v>
          </cell>
          <cell r="X533">
            <v>1625</v>
          </cell>
          <cell r="Y533">
            <v>476.8</v>
          </cell>
          <cell r="Z533">
            <v>207.8</v>
          </cell>
          <cell r="AA533">
            <v>15.9</v>
          </cell>
          <cell r="AB533">
            <v>700.5</v>
          </cell>
          <cell r="AC533">
            <v>2837.0250000000001</v>
          </cell>
          <cell r="AD533">
            <v>1000</v>
          </cell>
        </row>
        <row r="534">
          <cell r="A534">
            <v>10431615</v>
          </cell>
          <cell r="B534" t="str">
            <v>AVSS      02.00  Y -W</v>
          </cell>
          <cell r="C534" t="str">
            <v>MSEW-Blore</v>
          </cell>
          <cell r="E534">
            <v>4.05</v>
          </cell>
          <cell r="F534">
            <v>4.17</v>
          </cell>
          <cell r="G534" t="str">
            <v>mtrs</v>
          </cell>
          <cell r="H534">
            <v>500</v>
          </cell>
          <cell r="I534" t="e">
            <v>#N/A</v>
          </cell>
          <cell r="J534">
            <v>225</v>
          </cell>
          <cell r="K534">
            <v>0</v>
          </cell>
          <cell r="L534">
            <v>225</v>
          </cell>
          <cell r="M534">
            <v>700</v>
          </cell>
          <cell r="N534">
            <v>1000</v>
          </cell>
          <cell r="O534">
            <v>0</v>
          </cell>
          <cell r="P534">
            <v>1000</v>
          </cell>
          <cell r="Q534">
            <v>694.75</v>
          </cell>
          <cell r="R534">
            <v>530.25</v>
          </cell>
          <cell r="S534">
            <v>992.50000000000011</v>
          </cell>
          <cell r="T534">
            <v>362</v>
          </cell>
          <cell r="U534">
            <v>659.75</v>
          </cell>
          <cell r="V534">
            <v>129.5</v>
          </cell>
          <cell r="W534">
            <v>500</v>
          </cell>
          <cell r="X534">
            <v>370.5</v>
          </cell>
          <cell r="Y534">
            <v>579.4</v>
          </cell>
          <cell r="Z534">
            <v>284.39999999999998</v>
          </cell>
          <cell r="AA534">
            <v>13.4</v>
          </cell>
          <cell r="AB534">
            <v>877.19999999999993</v>
          </cell>
          <cell r="AC534">
            <v>3552.6599999999994</v>
          </cell>
          <cell r="AD534">
            <v>1000</v>
          </cell>
        </row>
        <row r="535">
          <cell r="A535">
            <v>10431616</v>
          </cell>
          <cell r="B535" t="str">
            <v>AVSS      02.00  Y</v>
          </cell>
          <cell r="C535" t="str">
            <v>MSEW-Blore</v>
          </cell>
          <cell r="E535">
            <v>4.05</v>
          </cell>
          <cell r="F535">
            <v>4.05</v>
          </cell>
          <cell r="G535" t="str">
            <v>mtrs</v>
          </cell>
          <cell r="H535">
            <v>500</v>
          </cell>
          <cell r="I535" t="e">
            <v>#N/A</v>
          </cell>
          <cell r="J535">
            <v>47</v>
          </cell>
          <cell r="K535">
            <v>0</v>
          </cell>
          <cell r="L535">
            <v>47</v>
          </cell>
          <cell r="M535">
            <v>1400</v>
          </cell>
          <cell r="N535">
            <v>1500</v>
          </cell>
          <cell r="O535">
            <v>0</v>
          </cell>
          <cell r="P535">
            <v>1500</v>
          </cell>
          <cell r="Q535">
            <v>1326.2550000000001</v>
          </cell>
          <cell r="R535">
            <v>220.74499999999989</v>
          </cell>
          <cell r="S535">
            <v>1894.6500000000003</v>
          </cell>
          <cell r="T535">
            <v>575</v>
          </cell>
          <cell r="U535">
            <v>1143.3950000000004</v>
          </cell>
          <cell r="V535">
            <v>922.65000000000055</v>
          </cell>
          <cell r="W535">
            <v>1000</v>
          </cell>
          <cell r="X535">
            <v>77.349999999999454</v>
          </cell>
          <cell r="Y535">
            <v>836.5</v>
          </cell>
          <cell r="Z535">
            <v>542</v>
          </cell>
          <cell r="AA535">
            <v>271.8</v>
          </cell>
          <cell r="AB535">
            <v>1650.3</v>
          </cell>
          <cell r="AC535">
            <v>6683.7149999999992</v>
          </cell>
          <cell r="AD535">
            <v>1000</v>
          </cell>
        </row>
        <row r="536">
          <cell r="A536">
            <v>10510000</v>
          </cell>
          <cell r="B536" t="str">
            <v>AV        03.00  B</v>
          </cell>
          <cell r="C536" t="str">
            <v>MSEW-Blore</v>
          </cell>
          <cell r="E536">
            <v>6.54</v>
          </cell>
          <cell r="F536">
            <v>6.68</v>
          </cell>
          <cell r="G536" t="str">
            <v>mtrs</v>
          </cell>
          <cell r="H536">
            <v>500</v>
          </cell>
          <cell r="I536" t="e">
            <v>#N/A</v>
          </cell>
          <cell r="J536">
            <v>617</v>
          </cell>
          <cell r="K536">
            <v>2250</v>
          </cell>
          <cell r="L536">
            <v>2867</v>
          </cell>
          <cell r="M536">
            <v>1750</v>
          </cell>
          <cell r="N536">
            <v>2000</v>
          </cell>
          <cell r="O536">
            <v>0</v>
          </cell>
          <cell r="P536">
            <v>2000</v>
          </cell>
          <cell r="Q536">
            <v>2092.3000000000002</v>
          </cell>
          <cell r="R536">
            <v>2774.7</v>
          </cell>
          <cell r="S536">
            <v>2989.0000000000005</v>
          </cell>
          <cell r="T536">
            <v>-2339</v>
          </cell>
          <cell r="U536">
            <v>-2339</v>
          </cell>
          <cell r="V536">
            <v>0</v>
          </cell>
          <cell r="W536">
            <v>0</v>
          </cell>
          <cell r="X536">
            <v>5113.7</v>
          </cell>
          <cell r="Y536">
            <v>1428.41</v>
          </cell>
          <cell r="Z536">
            <v>1428.41</v>
          </cell>
          <cell r="AA536">
            <v>1428.41</v>
          </cell>
          <cell r="AB536">
            <v>4285.2300000000005</v>
          </cell>
          <cell r="AC536">
            <v>28025.404200000004</v>
          </cell>
          <cell r="AD536">
            <v>1000</v>
          </cell>
        </row>
        <row r="537">
          <cell r="A537">
            <v>10510015</v>
          </cell>
          <cell r="B537" t="str">
            <v>AV        03.00  B -W</v>
          </cell>
          <cell r="C537" t="str">
            <v>MSEW-Blore</v>
          </cell>
          <cell r="E537">
            <v>6.45</v>
          </cell>
          <cell r="F537">
            <v>6.68</v>
          </cell>
          <cell r="G537" t="str">
            <v>mtrs</v>
          </cell>
          <cell r="H537">
            <v>500</v>
          </cell>
          <cell r="I537" t="e">
            <v>#N/A</v>
          </cell>
          <cell r="J537">
            <v>40</v>
          </cell>
          <cell r="K537">
            <v>750</v>
          </cell>
          <cell r="L537">
            <v>790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392.63</v>
          </cell>
          <cell r="R537">
            <v>397.37</v>
          </cell>
          <cell r="S537">
            <v>560.9</v>
          </cell>
          <cell r="T537">
            <v>66</v>
          </cell>
          <cell r="U537">
            <v>234.26999999999998</v>
          </cell>
          <cell r="V537">
            <v>-163.10000000000002</v>
          </cell>
          <cell r="W537">
            <v>0</v>
          </cell>
          <cell r="X537">
            <v>163.10000000000002</v>
          </cell>
          <cell r="Y537">
            <v>363.4</v>
          </cell>
          <cell r="Z537">
            <v>205.4</v>
          </cell>
          <cell r="AA537">
            <v>7.9</v>
          </cell>
          <cell r="AB537">
            <v>576.69999999999993</v>
          </cell>
          <cell r="AC537">
            <v>3719.7149999999997</v>
          </cell>
          <cell r="AD537">
            <v>1000</v>
          </cell>
        </row>
        <row r="538">
          <cell r="A538">
            <v>10510101</v>
          </cell>
          <cell r="B538" t="str">
            <v>AV        03.00  Br</v>
          </cell>
          <cell r="C538" t="str">
            <v>MSEW-Blore</v>
          </cell>
          <cell r="E538">
            <v>6.63</v>
          </cell>
          <cell r="F538">
            <v>6.68</v>
          </cell>
          <cell r="G538" t="str">
            <v>mtrs</v>
          </cell>
          <cell r="H538">
            <v>500</v>
          </cell>
          <cell r="I538" t="e">
            <v>#N/A</v>
          </cell>
          <cell r="J538">
            <v>1775</v>
          </cell>
          <cell r="K538">
            <v>2000</v>
          </cell>
          <cell r="L538">
            <v>3775</v>
          </cell>
          <cell r="M538">
            <v>2800</v>
          </cell>
          <cell r="N538">
            <v>3000</v>
          </cell>
          <cell r="O538">
            <v>0</v>
          </cell>
          <cell r="P538">
            <v>3000</v>
          </cell>
          <cell r="Q538">
            <v>2823.0160000000001</v>
          </cell>
          <cell r="R538">
            <v>3951.9839999999999</v>
          </cell>
          <cell r="S538">
            <v>4032.8800000000006</v>
          </cell>
          <cell r="T538">
            <v>-787</v>
          </cell>
          <cell r="U538">
            <v>-787</v>
          </cell>
          <cell r="V538">
            <v>0</v>
          </cell>
          <cell r="W538">
            <v>0</v>
          </cell>
          <cell r="X538">
            <v>4738.9840000000004</v>
          </cell>
          <cell r="Y538">
            <v>1244.46</v>
          </cell>
          <cell r="Z538">
            <v>1212.46</v>
          </cell>
          <cell r="AA538">
            <v>1172.46</v>
          </cell>
          <cell r="AB538">
            <v>3629.38</v>
          </cell>
          <cell r="AC538">
            <v>24062.789400000001</v>
          </cell>
          <cell r="AD538">
            <v>1000</v>
          </cell>
        </row>
        <row r="539">
          <cell r="A539">
            <v>10510512</v>
          </cell>
          <cell r="B539" t="str">
            <v>AV         3.00  Gr-R</v>
          </cell>
          <cell r="C539" t="str">
            <v>MSEW-Blore</v>
          </cell>
          <cell r="E539">
            <v>6.63</v>
          </cell>
          <cell r="F539">
            <v>6.63</v>
          </cell>
          <cell r="G539" t="str">
            <v>mtrs</v>
          </cell>
          <cell r="H539">
            <v>500</v>
          </cell>
          <cell r="I539" t="e">
            <v>#N/A</v>
          </cell>
          <cell r="J539">
            <v>52</v>
          </cell>
          <cell r="K539">
            <v>550</v>
          </cell>
          <cell r="L539">
            <v>602</v>
          </cell>
          <cell r="N539">
            <v>0</v>
          </cell>
          <cell r="O539">
            <v>0</v>
          </cell>
          <cell r="P539">
            <v>0</v>
          </cell>
          <cell r="R539">
            <v>602</v>
          </cell>
          <cell r="S539">
            <v>0</v>
          </cell>
          <cell r="T539">
            <v>-2</v>
          </cell>
          <cell r="U539">
            <v>-2</v>
          </cell>
          <cell r="V539">
            <v>0</v>
          </cell>
          <cell r="W539">
            <v>0</v>
          </cell>
          <cell r="X539">
            <v>604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1000</v>
          </cell>
        </row>
        <row r="540">
          <cell r="A540">
            <v>10511010</v>
          </cell>
          <cell r="B540" t="str">
            <v>AV        03.00  O</v>
          </cell>
          <cell r="C540" t="str">
            <v>MSEW-Blore</v>
          </cell>
          <cell r="E540">
            <v>6.61</v>
          </cell>
          <cell r="F540">
            <v>6.68</v>
          </cell>
          <cell r="G540" t="str">
            <v>mtrs</v>
          </cell>
          <cell r="H540">
            <v>500</v>
          </cell>
          <cell r="I540" t="e">
            <v>#N/A</v>
          </cell>
          <cell r="J540">
            <v>1170</v>
          </cell>
          <cell r="K540">
            <v>2050</v>
          </cell>
          <cell r="L540">
            <v>3220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553.77</v>
          </cell>
          <cell r="R540">
            <v>2666.23</v>
          </cell>
          <cell r="S540">
            <v>791.1</v>
          </cell>
          <cell r="T540">
            <v>-11</v>
          </cell>
          <cell r="U540">
            <v>-11</v>
          </cell>
          <cell r="V540">
            <v>0</v>
          </cell>
          <cell r="W540">
            <v>0</v>
          </cell>
          <cell r="X540">
            <v>2677.23</v>
          </cell>
          <cell r="Y540">
            <v>262.77</v>
          </cell>
          <cell r="Z540">
            <v>220.27</v>
          </cell>
          <cell r="AA540">
            <v>162.41999999999999</v>
          </cell>
          <cell r="AB540">
            <v>645.45999999999992</v>
          </cell>
          <cell r="AC540">
            <v>4266.4906000000001</v>
          </cell>
          <cell r="AD540">
            <v>1000</v>
          </cell>
        </row>
        <row r="541">
          <cell r="A541">
            <v>10511107</v>
          </cell>
          <cell r="B541" t="str">
            <v>AV        03.00  P -L</v>
          </cell>
          <cell r="C541" t="str">
            <v>MSEW-Blore</v>
          </cell>
          <cell r="E541">
            <v>6.47</v>
          </cell>
          <cell r="F541">
            <v>6.68</v>
          </cell>
          <cell r="G541" t="str">
            <v>mtrs</v>
          </cell>
          <cell r="H541">
            <v>500</v>
          </cell>
          <cell r="I541" t="e">
            <v>#N/A</v>
          </cell>
          <cell r="J541">
            <v>248</v>
          </cell>
          <cell r="K541">
            <v>1000</v>
          </cell>
          <cell r="L541">
            <v>1248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84.49</v>
          </cell>
          <cell r="R541">
            <v>1163.51</v>
          </cell>
          <cell r="S541">
            <v>120.7</v>
          </cell>
          <cell r="T541">
            <v>14</v>
          </cell>
          <cell r="U541">
            <v>50.209999999999994</v>
          </cell>
          <cell r="V541">
            <v>-1113.3</v>
          </cell>
          <cell r="W541">
            <v>0</v>
          </cell>
          <cell r="X541">
            <v>1113.3</v>
          </cell>
          <cell r="Y541">
            <v>78.2</v>
          </cell>
          <cell r="Z541">
            <v>44.2</v>
          </cell>
          <cell r="AA541">
            <v>1.7</v>
          </cell>
          <cell r="AB541">
            <v>124.10000000000001</v>
          </cell>
          <cell r="AC541">
            <v>802.92700000000002</v>
          </cell>
          <cell r="AD541">
            <v>1000</v>
          </cell>
        </row>
        <row r="542">
          <cell r="A542">
            <v>10511212</v>
          </cell>
          <cell r="B542" t="str">
            <v>AV        03.00  R</v>
          </cell>
          <cell r="C542" t="str">
            <v>MSEW-Blore</v>
          </cell>
          <cell r="E542">
            <v>6.59</v>
          </cell>
          <cell r="F542">
            <v>6.68</v>
          </cell>
          <cell r="G542" t="str">
            <v>mtrs</v>
          </cell>
          <cell r="H542">
            <v>500</v>
          </cell>
          <cell r="I542" t="e">
            <v>#N/A</v>
          </cell>
          <cell r="J542">
            <v>309</v>
          </cell>
          <cell r="K542">
            <v>1500</v>
          </cell>
          <cell r="L542">
            <v>1809</v>
          </cell>
          <cell r="M542">
            <v>7000</v>
          </cell>
          <cell r="N542">
            <v>7000</v>
          </cell>
          <cell r="O542">
            <v>0</v>
          </cell>
          <cell r="P542">
            <v>7000</v>
          </cell>
          <cell r="Q542">
            <v>6675.5709999999999</v>
          </cell>
          <cell r="R542">
            <v>2133.4290000000001</v>
          </cell>
          <cell r="S542">
            <v>9536.5300000000007</v>
          </cell>
          <cell r="T542">
            <v>-1795</v>
          </cell>
          <cell r="U542">
            <v>-1795</v>
          </cell>
          <cell r="V542">
            <v>0</v>
          </cell>
          <cell r="W542">
            <v>0</v>
          </cell>
          <cell r="X542">
            <v>3928.4290000000001</v>
          </cell>
          <cell r="Y542">
            <v>2247.34</v>
          </cell>
          <cell r="Z542">
            <v>2110.84</v>
          </cell>
          <cell r="AA542">
            <v>1940.22</v>
          </cell>
          <cell r="AB542">
            <v>6298.4000000000005</v>
          </cell>
          <cell r="AC542">
            <v>41506.456000000006</v>
          </cell>
          <cell r="AD542">
            <v>1000</v>
          </cell>
        </row>
        <row r="543">
          <cell r="A543">
            <v>10511215</v>
          </cell>
          <cell r="B543" t="str">
            <v>AV        03.00  R -W</v>
          </cell>
          <cell r="C543" t="str">
            <v>MSEW-Blore</v>
          </cell>
          <cell r="E543">
            <v>6.59</v>
          </cell>
          <cell r="F543">
            <v>6.68</v>
          </cell>
          <cell r="G543" t="str">
            <v>mtrs</v>
          </cell>
          <cell r="H543">
            <v>500</v>
          </cell>
          <cell r="I543" t="e">
            <v>#N/A</v>
          </cell>
          <cell r="J543">
            <v>0</v>
          </cell>
          <cell r="K543">
            <v>250</v>
          </cell>
          <cell r="L543">
            <v>250</v>
          </cell>
          <cell r="N543">
            <v>0</v>
          </cell>
          <cell r="O543">
            <v>0</v>
          </cell>
          <cell r="P543">
            <v>0</v>
          </cell>
          <cell r="R543">
            <v>250</v>
          </cell>
          <cell r="S543">
            <v>0</v>
          </cell>
          <cell r="T543">
            <v>-4</v>
          </cell>
          <cell r="U543">
            <v>-4</v>
          </cell>
          <cell r="V543">
            <v>0</v>
          </cell>
          <cell r="W543">
            <v>0</v>
          </cell>
          <cell r="X543">
            <v>254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1000</v>
          </cell>
        </row>
        <row r="544">
          <cell r="A544">
            <v>10511311</v>
          </cell>
          <cell r="B544" t="str">
            <v>AV         03.00 Sb-P</v>
          </cell>
          <cell r="C544" t="str">
            <v>MSEW-Blore</v>
          </cell>
          <cell r="E544">
            <v>6.58</v>
          </cell>
          <cell r="F544">
            <v>6.68</v>
          </cell>
          <cell r="G544" t="str">
            <v>mtrs</v>
          </cell>
          <cell r="H544">
            <v>500</v>
          </cell>
          <cell r="I544" t="e">
            <v>#N/A</v>
          </cell>
          <cell r="J544">
            <v>0</v>
          </cell>
          <cell r="K544">
            <v>0</v>
          </cell>
          <cell r="L544">
            <v>0</v>
          </cell>
          <cell r="M544">
            <v>350</v>
          </cell>
          <cell r="N544">
            <v>500</v>
          </cell>
          <cell r="O544">
            <v>0</v>
          </cell>
          <cell r="P544">
            <v>500</v>
          </cell>
          <cell r="Q544">
            <v>623.84</v>
          </cell>
          <cell r="R544">
            <v>-123.84000000000003</v>
          </cell>
          <cell r="S544">
            <v>891.2</v>
          </cell>
          <cell r="T544">
            <v>248</v>
          </cell>
          <cell r="U544">
            <v>515.36</v>
          </cell>
          <cell r="V544">
            <v>639.20000000000005</v>
          </cell>
          <cell r="W544">
            <v>1000</v>
          </cell>
          <cell r="X544">
            <v>360.79999999999995</v>
          </cell>
          <cell r="Y544">
            <v>545</v>
          </cell>
          <cell r="Z544">
            <v>272.5</v>
          </cell>
          <cell r="AA544">
            <v>14.65</v>
          </cell>
          <cell r="AB544">
            <v>832.15</v>
          </cell>
          <cell r="AC544">
            <v>5475.5469999999996</v>
          </cell>
          <cell r="AD544">
            <v>1000</v>
          </cell>
        </row>
        <row r="545">
          <cell r="A545">
            <v>10511515</v>
          </cell>
          <cell r="B545" t="str">
            <v>AV        03.00  W</v>
          </cell>
          <cell r="C545" t="str">
            <v>MSEW-Blore</v>
          </cell>
          <cell r="E545">
            <v>6.61</v>
          </cell>
          <cell r="F545">
            <v>6.68</v>
          </cell>
          <cell r="G545" t="str">
            <v>mtrs</v>
          </cell>
          <cell r="H545">
            <v>500</v>
          </cell>
          <cell r="I545" t="e">
            <v>#N/A</v>
          </cell>
          <cell r="J545">
            <v>369</v>
          </cell>
          <cell r="K545">
            <v>3500</v>
          </cell>
          <cell r="L545">
            <v>3869</v>
          </cell>
          <cell r="M545">
            <v>2800</v>
          </cell>
          <cell r="N545">
            <v>3000</v>
          </cell>
          <cell r="O545">
            <v>0</v>
          </cell>
          <cell r="P545">
            <v>3000</v>
          </cell>
          <cell r="Q545">
            <v>2820.4049999999997</v>
          </cell>
          <cell r="R545">
            <v>4048.5950000000003</v>
          </cell>
          <cell r="S545">
            <v>4029.15</v>
          </cell>
          <cell r="T545">
            <v>-1047</v>
          </cell>
          <cell r="U545">
            <v>-1047</v>
          </cell>
          <cell r="V545">
            <v>0</v>
          </cell>
          <cell r="W545">
            <v>0</v>
          </cell>
          <cell r="X545">
            <v>5095.5950000000003</v>
          </cell>
          <cell r="Y545">
            <v>1004.81</v>
          </cell>
          <cell r="Z545">
            <v>1004.81</v>
          </cell>
          <cell r="AA545">
            <v>1004.81</v>
          </cell>
          <cell r="AB545">
            <v>3014.43</v>
          </cell>
          <cell r="AC545">
            <v>19925.382300000001</v>
          </cell>
          <cell r="AD545">
            <v>1000</v>
          </cell>
        </row>
        <row r="546">
          <cell r="A546">
            <v>10511616</v>
          </cell>
          <cell r="B546" t="str">
            <v>AV        03.00  Y</v>
          </cell>
          <cell r="C546" t="str">
            <v>MSEW-Blore</v>
          </cell>
          <cell r="E546">
            <v>6.57</v>
          </cell>
          <cell r="F546">
            <v>6.68</v>
          </cell>
          <cell r="G546" t="str">
            <v>mtrs</v>
          </cell>
          <cell r="H546">
            <v>500</v>
          </cell>
          <cell r="I546" t="e">
            <v>#N/A</v>
          </cell>
          <cell r="J546">
            <v>554</v>
          </cell>
          <cell r="K546">
            <v>750</v>
          </cell>
          <cell r="L546">
            <v>1304</v>
          </cell>
          <cell r="M546">
            <v>2800</v>
          </cell>
          <cell r="N546">
            <v>3000</v>
          </cell>
          <cell r="O546">
            <v>0</v>
          </cell>
          <cell r="P546">
            <v>3000</v>
          </cell>
          <cell r="Q546">
            <v>2878.8549999999996</v>
          </cell>
          <cell r="R546">
            <v>1425.1450000000004</v>
          </cell>
          <cell r="S546">
            <v>4112.6499999999996</v>
          </cell>
          <cell r="T546">
            <v>-981</v>
          </cell>
          <cell r="U546">
            <v>-981</v>
          </cell>
          <cell r="V546">
            <v>0</v>
          </cell>
          <cell r="W546">
            <v>0</v>
          </cell>
          <cell r="X546">
            <v>2406.1450000000004</v>
          </cell>
          <cell r="Y546">
            <v>1161.8800000000001</v>
          </cell>
          <cell r="Z546">
            <v>1125.8800000000001</v>
          </cell>
          <cell r="AA546">
            <v>1080.8800000000001</v>
          </cell>
          <cell r="AB546">
            <v>3368.6400000000003</v>
          </cell>
          <cell r="AC546">
            <v>22131.964800000002</v>
          </cell>
          <cell r="AD546">
            <v>1000</v>
          </cell>
        </row>
        <row r="547">
          <cell r="A547">
            <v>10521010</v>
          </cell>
          <cell r="B547" t="str">
            <v>AVS       03.00  O</v>
          </cell>
          <cell r="C547" t="str">
            <v>MSEW-Blore</v>
          </cell>
          <cell r="E547">
            <v>6.95</v>
          </cell>
          <cell r="F547">
            <v>6.95</v>
          </cell>
          <cell r="G547" t="str">
            <v>mtrs</v>
          </cell>
          <cell r="H547">
            <v>500</v>
          </cell>
          <cell r="I547" t="e">
            <v>#N/A</v>
          </cell>
          <cell r="K547">
            <v>750</v>
          </cell>
          <cell r="L547">
            <v>750</v>
          </cell>
          <cell r="M547">
            <v>350</v>
          </cell>
          <cell r="N547">
            <v>500</v>
          </cell>
          <cell r="O547">
            <v>0</v>
          </cell>
          <cell r="P547">
            <v>500</v>
          </cell>
          <cell r="Q547">
            <v>421.22500000000002</v>
          </cell>
          <cell r="R547">
            <v>828.77499999999998</v>
          </cell>
          <cell r="S547">
            <v>601.75000000000011</v>
          </cell>
          <cell r="T547">
            <v>194</v>
          </cell>
          <cell r="U547">
            <v>374.52500000000009</v>
          </cell>
          <cell r="V547">
            <v>-454.24999999999989</v>
          </cell>
          <cell r="W547">
            <v>0</v>
          </cell>
          <cell r="X547">
            <v>454.24999999999989</v>
          </cell>
          <cell r="Y547">
            <v>349.3</v>
          </cell>
          <cell r="Z547">
            <v>195.3</v>
          </cell>
          <cell r="AA547">
            <v>3.65</v>
          </cell>
          <cell r="AB547">
            <v>548.25</v>
          </cell>
          <cell r="AC547">
            <v>3810.3375000000001</v>
          </cell>
          <cell r="AD547">
            <v>1000</v>
          </cell>
        </row>
        <row r="548">
          <cell r="A548">
            <v>10521212</v>
          </cell>
          <cell r="B548" t="str">
            <v>AVS       03.00  R</v>
          </cell>
          <cell r="C548" t="str">
            <v>MSEW-Blore</v>
          </cell>
          <cell r="E548">
            <v>6.92</v>
          </cell>
          <cell r="F548">
            <v>6.86</v>
          </cell>
          <cell r="G548" t="str">
            <v>mtrs</v>
          </cell>
          <cell r="H548">
            <v>500</v>
          </cell>
          <cell r="I548" t="e">
            <v>#N/A</v>
          </cell>
          <cell r="J548">
            <v>250</v>
          </cell>
          <cell r="K548">
            <v>750</v>
          </cell>
          <cell r="L548">
            <v>1000</v>
          </cell>
          <cell r="M548">
            <v>700</v>
          </cell>
          <cell r="N548">
            <v>1000</v>
          </cell>
          <cell r="O548">
            <v>0</v>
          </cell>
          <cell r="P548">
            <v>1000</v>
          </cell>
          <cell r="Q548">
            <v>518.70000000000005</v>
          </cell>
          <cell r="R548">
            <v>1481.3</v>
          </cell>
          <cell r="S548">
            <v>741.00000000000011</v>
          </cell>
          <cell r="T548">
            <v>250</v>
          </cell>
          <cell r="U548">
            <v>472.30000000000007</v>
          </cell>
          <cell r="V548">
            <v>-1008.9999999999999</v>
          </cell>
          <cell r="W548">
            <v>0</v>
          </cell>
          <cell r="X548">
            <v>1008.9999999999999</v>
          </cell>
          <cell r="Y548">
            <v>424</v>
          </cell>
          <cell r="Z548">
            <v>224.5</v>
          </cell>
          <cell r="AA548">
            <v>6.65</v>
          </cell>
          <cell r="AB548">
            <v>655.15</v>
          </cell>
          <cell r="AC548">
            <v>4533.6379999999999</v>
          </cell>
          <cell r="AD548">
            <v>1000</v>
          </cell>
        </row>
        <row r="549">
          <cell r="A549">
            <v>10521616</v>
          </cell>
          <cell r="B549" t="str">
            <v>AVS       03.00  Y</v>
          </cell>
          <cell r="C549" t="str">
            <v>MSEW-Blore</v>
          </cell>
          <cell r="E549">
            <v>6.86</v>
          </cell>
          <cell r="F549">
            <v>6.86</v>
          </cell>
          <cell r="G549" t="str">
            <v>mtrs</v>
          </cell>
          <cell r="H549">
            <v>500</v>
          </cell>
          <cell r="I549" t="e">
            <v>#N/A</v>
          </cell>
          <cell r="J549">
            <v>0</v>
          </cell>
          <cell r="K549">
            <v>870</v>
          </cell>
          <cell r="L549">
            <v>870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312.89999999999998</v>
          </cell>
          <cell r="R549">
            <v>557.1</v>
          </cell>
          <cell r="S549">
            <v>447</v>
          </cell>
          <cell r="T549">
            <v>169</v>
          </cell>
          <cell r="U549">
            <v>303.10000000000002</v>
          </cell>
          <cell r="V549">
            <v>-254</v>
          </cell>
          <cell r="W549">
            <v>0</v>
          </cell>
          <cell r="X549">
            <v>254</v>
          </cell>
          <cell r="Y549">
            <v>261.39999999999998</v>
          </cell>
          <cell r="Z549">
            <v>122.9</v>
          </cell>
          <cell r="AA549">
            <v>7.05</v>
          </cell>
          <cell r="AB549">
            <v>391.34999999999997</v>
          </cell>
          <cell r="AC549">
            <v>2684.6610000000001</v>
          </cell>
          <cell r="AD549">
            <v>1000</v>
          </cell>
        </row>
        <row r="550">
          <cell r="A550">
            <v>10610000</v>
          </cell>
          <cell r="B550" t="str">
            <v>AV        05.00  B</v>
          </cell>
          <cell r="C550" t="str">
            <v>MSEW-Blore</v>
          </cell>
          <cell r="E550">
            <v>10.119999999999999</v>
          </cell>
          <cell r="F550">
            <v>10.27</v>
          </cell>
          <cell r="G550" t="str">
            <v>mtrs</v>
          </cell>
          <cell r="H550">
            <v>500</v>
          </cell>
          <cell r="I550" t="e">
            <v>#N/A</v>
          </cell>
          <cell r="J550">
            <v>434</v>
          </cell>
          <cell r="K550">
            <v>10200</v>
          </cell>
          <cell r="L550">
            <v>10634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1557.57</v>
          </cell>
          <cell r="R550">
            <v>9076.43</v>
          </cell>
          <cell r="S550">
            <v>2225.1</v>
          </cell>
          <cell r="T550">
            <v>-646</v>
          </cell>
          <cell r="U550">
            <v>-646</v>
          </cell>
          <cell r="V550">
            <v>0</v>
          </cell>
          <cell r="W550">
            <v>0</v>
          </cell>
          <cell r="X550">
            <v>9722.43</v>
          </cell>
          <cell r="Y550">
            <v>1287.3399999999999</v>
          </cell>
          <cell r="Z550">
            <v>1287.3399999999999</v>
          </cell>
          <cell r="AA550">
            <v>1287.3399999999999</v>
          </cell>
          <cell r="AB550">
            <v>3862.0199999999995</v>
          </cell>
          <cell r="AC550">
            <v>39083.64239999999</v>
          </cell>
          <cell r="AD550">
            <v>1000</v>
          </cell>
        </row>
        <row r="551">
          <cell r="A551">
            <v>10610101</v>
          </cell>
          <cell r="B551" t="str">
            <v>AV         5.00  Br</v>
          </cell>
          <cell r="C551" t="str">
            <v>MSEW-Blore</v>
          </cell>
          <cell r="E551">
            <v>10.27</v>
          </cell>
          <cell r="F551">
            <v>10.27</v>
          </cell>
          <cell r="G551" t="str">
            <v>mtrs</v>
          </cell>
          <cell r="H551">
            <v>500</v>
          </cell>
          <cell r="I551" t="e">
            <v>#N/A</v>
          </cell>
          <cell r="J551">
            <v>276</v>
          </cell>
          <cell r="K551">
            <v>9800</v>
          </cell>
          <cell r="L551">
            <v>10076</v>
          </cell>
          <cell r="M551">
            <v>8400</v>
          </cell>
          <cell r="N551">
            <v>8500</v>
          </cell>
          <cell r="O551">
            <v>0</v>
          </cell>
          <cell r="P551">
            <v>8500</v>
          </cell>
          <cell r="Q551">
            <v>7867.076</v>
          </cell>
          <cell r="R551">
            <v>10708.923999999999</v>
          </cell>
          <cell r="S551">
            <v>11238.68</v>
          </cell>
          <cell r="T551">
            <v>-3835</v>
          </cell>
          <cell r="U551">
            <v>-3835</v>
          </cell>
          <cell r="V551">
            <v>0</v>
          </cell>
          <cell r="W551">
            <v>0</v>
          </cell>
          <cell r="X551">
            <v>14543.923999999999</v>
          </cell>
          <cell r="Y551">
            <v>3043.58</v>
          </cell>
          <cell r="Z551">
            <v>3043.58</v>
          </cell>
          <cell r="AA551">
            <v>3043.58</v>
          </cell>
          <cell r="AB551">
            <v>9130.74</v>
          </cell>
          <cell r="AC551">
            <v>93772.699799999988</v>
          </cell>
          <cell r="AD551">
            <v>1000</v>
          </cell>
        </row>
        <row r="552">
          <cell r="A552">
            <v>10611010</v>
          </cell>
          <cell r="B552" t="str">
            <v>AV        05.00  O</v>
          </cell>
          <cell r="C552" t="str">
            <v>MSEW-Blore</v>
          </cell>
          <cell r="E552">
            <v>10.050000000000001</v>
          </cell>
          <cell r="F552">
            <v>10.27</v>
          </cell>
          <cell r="G552" t="str">
            <v>mtrs</v>
          </cell>
          <cell r="H552">
            <v>500</v>
          </cell>
          <cell r="I552" t="e">
            <v>#N/A</v>
          </cell>
          <cell r="J552">
            <v>694</v>
          </cell>
          <cell r="K552">
            <v>2200</v>
          </cell>
          <cell r="L552">
            <v>2894</v>
          </cell>
          <cell r="M552">
            <v>1050</v>
          </cell>
          <cell r="N552">
            <v>1500</v>
          </cell>
          <cell r="O552">
            <v>0</v>
          </cell>
          <cell r="P552">
            <v>1500</v>
          </cell>
          <cell r="Q552">
            <v>1287.2650000000001</v>
          </cell>
          <cell r="R552">
            <v>3106.7349999999997</v>
          </cell>
          <cell r="S552">
            <v>1838.9500000000003</v>
          </cell>
          <cell r="T552">
            <v>-391</v>
          </cell>
          <cell r="U552">
            <v>-391</v>
          </cell>
          <cell r="V552">
            <v>0</v>
          </cell>
          <cell r="W552">
            <v>0</v>
          </cell>
          <cell r="X552">
            <v>3497.7349999999997</v>
          </cell>
          <cell r="Y552">
            <v>606.5</v>
          </cell>
          <cell r="Z552">
            <v>511</v>
          </cell>
          <cell r="AA552">
            <v>391.8</v>
          </cell>
          <cell r="AB552">
            <v>1509.3</v>
          </cell>
          <cell r="AC552">
            <v>15168.465</v>
          </cell>
          <cell r="AD552">
            <v>1000</v>
          </cell>
        </row>
        <row r="553">
          <cell r="A553">
            <v>10611207</v>
          </cell>
          <cell r="B553" t="str">
            <v>AV         05.00 R -L</v>
          </cell>
          <cell r="C553" t="str">
            <v>MSEW-Blore</v>
          </cell>
          <cell r="E553">
            <v>10.25</v>
          </cell>
          <cell r="F553">
            <v>10.27</v>
          </cell>
          <cell r="G553" t="str">
            <v>mtrs</v>
          </cell>
          <cell r="H553">
            <v>500</v>
          </cell>
          <cell r="I553" t="e">
            <v>#N/A</v>
          </cell>
          <cell r="J553">
            <v>50</v>
          </cell>
          <cell r="K553">
            <v>3000</v>
          </cell>
          <cell r="L553">
            <v>3050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198.8</v>
          </cell>
          <cell r="R553">
            <v>2851.2</v>
          </cell>
          <cell r="S553">
            <v>284.00000000000006</v>
          </cell>
          <cell r="T553">
            <v>34</v>
          </cell>
          <cell r="U553">
            <v>119.20000000000005</v>
          </cell>
          <cell r="V553">
            <v>-2732</v>
          </cell>
          <cell r="W553">
            <v>0</v>
          </cell>
          <cell r="X553">
            <v>2732</v>
          </cell>
          <cell r="Y553">
            <v>184</v>
          </cell>
          <cell r="Z553">
            <v>104</v>
          </cell>
          <cell r="AA553">
            <v>4</v>
          </cell>
          <cell r="AB553">
            <v>292</v>
          </cell>
          <cell r="AC553">
            <v>2993</v>
          </cell>
          <cell r="AD553">
            <v>1000</v>
          </cell>
        </row>
        <row r="554">
          <cell r="A554">
            <v>10611212</v>
          </cell>
          <cell r="B554" t="str">
            <v>AV         5.00  R</v>
          </cell>
          <cell r="C554" t="str">
            <v>MSEW-Blore</v>
          </cell>
          <cell r="E554">
            <v>10.199999999999999</v>
          </cell>
          <cell r="F554">
            <v>10.27</v>
          </cell>
          <cell r="G554" t="str">
            <v>mtrs</v>
          </cell>
          <cell r="H554">
            <v>500</v>
          </cell>
          <cell r="I554" t="e">
            <v>#N/A</v>
          </cell>
          <cell r="J554">
            <v>937</v>
          </cell>
          <cell r="K554">
            <v>2400</v>
          </cell>
          <cell r="L554">
            <v>3337</v>
          </cell>
          <cell r="M554">
            <v>10500</v>
          </cell>
          <cell r="N554">
            <v>10500</v>
          </cell>
          <cell r="O554">
            <v>0</v>
          </cell>
          <cell r="P554">
            <v>10500</v>
          </cell>
          <cell r="Q554">
            <v>9890.1809999999987</v>
          </cell>
          <cell r="R554">
            <v>3946.8190000000013</v>
          </cell>
          <cell r="S554">
            <v>14128.829999999998</v>
          </cell>
          <cell r="T554">
            <v>-4434</v>
          </cell>
          <cell r="U554">
            <v>-4434</v>
          </cell>
          <cell r="V554">
            <v>0</v>
          </cell>
          <cell r="W554">
            <v>0</v>
          </cell>
          <cell r="X554">
            <v>8380.8190000000013</v>
          </cell>
          <cell r="Y554">
            <v>4908.76</v>
          </cell>
          <cell r="Z554">
            <v>4571.26</v>
          </cell>
          <cell r="AA554">
            <v>4162.68</v>
          </cell>
          <cell r="AB554">
            <v>13642.7</v>
          </cell>
          <cell r="AC554">
            <v>139155.54</v>
          </cell>
          <cell r="AD554">
            <v>1000</v>
          </cell>
        </row>
        <row r="555">
          <cell r="A555">
            <v>10611215</v>
          </cell>
          <cell r="B555" t="str">
            <v>AV        05.00  R -W</v>
          </cell>
          <cell r="C555" t="str">
            <v>MSEW-Blore</v>
          </cell>
          <cell r="E555">
            <v>10.220000000000001</v>
          </cell>
          <cell r="F555">
            <v>10.27</v>
          </cell>
          <cell r="G555" t="str">
            <v>mtrs</v>
          </cell>
          <cell r="H555">
            <v>500</v>
          </cell>
          <cell r="I555" t="e">
            <v>#N/A</v>
          </cell>
          <cell r="J555">
            <v>133</v>
          </cell>
          <cell r="K555">
            <v>3600</v>
          </cell>
          <cell r="L555">
            <v>3733</v>
          </cell>
          <cell r="M555">
            <v>2100</v>
          </cell>
          <cell r="N555">
            <v>2500</v>
          </cell>
          <cell r="O555">
            <v>0</v>
          </cell>
          <cell r="P555">
            <v>2500</v>
          </cell>
          <cell r="Q555">
            <v>2398.7249999999999</v>
          </cell>
          <cell r="R555">
            <v>3834.2750000000001</v>
          </cell>
          <cell r="S555">
            <v>3426.75</v>
          </cell>
          <cell r="T555">
            <v>-1649</v>
          </cell>
          <cell r="U555">
            <v>-1649</v>
          </cell>
          <cell r="V555">
            <v>0</v>
          </cell>
          <cell r="W555">
            <v>0</v>
          </cell>
          <cell r="X555">
            <v>5483.2749999999996</v>
          </cell>
          <cell r="Y555">
            <v>989.08</v>
          </cell>
          <cell r="Z555">
            <v>989.08</v>
          </cell>
          <cell r="AA555">
            <v>989.08</v>
          </cell>
          <cell r="AB555">
            <v>2967.2400000000002</v>
          </cell>
          <cell r="AC555">
            <v>30325.192800000004</v>
          </cell>
          <cell r="AD555">
            <v>1000</v>
          </cell>
        </row>
        <row r="556">
          <cell r="A556">
            <v>10611216</v>
          </cell>
          <cell r="B556" t="str">
            <v>AV        05.00  R -Y</v>
          </cell>
          <cell r="C556" t="str">
            <v>MSEW-Blore</v>
          </cell>
          <cell r="E556">
            <v>10.199999999999999</v>
          </cell>
          <cell r="F556">
            <v>10.27</v>
          </cell>
          <cell r="G556" t="str">
            <v>mtrs</v>
          </cell>
          <cell r="H556">
            <v>500</v>
          </cell>
          <cell r="I556" t="e">
            <v>#N/A</v>
          </cell>
          <cell r="J556">
            <v>697</v>
          </cell>
          <cell r="K556">
            <v>800</v>
          </cell>
          <cell r="L556">
            <v>1497</v>
          </cell>
          <cell r="M556">
            <v>700</v>
          </cell>
          <cell r="N556">
            <v>1000</v>
          </cell>
          <cell r="O556">
            <v>0</v>
          </cell>
          <cell r="P556">
            <v>1000</v>
          </cell>
          <cell r="Q556">
            <v>988.61</v>
          </cell>
          <cell r="R556">
            <v>1508.3899999999999</v>
          </cell>
          <cell r="S556">
            <v>1412.3000000000002</v>
          </cell>
          <cell r="T556">
            <v>299</v>
          </cell>
          <cell r="U556">
            <v>722.69000000000017</v>
          </cell>
          <cell r="V556">
            <v>-785.6999999999997</v>
          </cell>
          <cell r="W556">
            <v>0</v>
          </cell>
          <cell r="X556">
            <v>785.6999999999997</v>
          </cell>
          <cell r="Y556">
            <v>563.16</v>
          </cell>
          <cell r="Z556">
            <v>462.66</v>
          </cell>
          <cell r="AA556">
            <v>337.21</v>
          </cell>
          <cell r="AB556">
            <v>1363.03</v>
          </cell>
          <cell r="AC556">
            <v>13902.905999999999</v>
          </cell>
          <cell r="AD556">
            <v>1000</v>
          </cell>
        </row>
        <row r="557">
          <cell r="A557">
            <v>10611504</v>
          </cell>
          <cell r="B557" t="str">
            <v>AV        05.00  W -G</v>
          </cell>
          <cell r="C557" t="str">
            <v>MSEW-Blore</v>
          </cell>
          <cell r="E557">
            <v>10.26</v>
          </cell>
          <cell r="F557">
            <v>10.27</v>
          </cell>
          <cell r="G557" t="str">
            <v>mtrs</v>
          </cell>
          <cell r="H557">
            <v>500</v>
          </cell>
          <cell r="I557" t="e">
            <v>#N/A</v>
          </cell>
          <cell r="J557">
            <v>286</v>
          </cell>
          <cell r="K557">
            <v>2400</v>
          </cell>
          <cell r="L557">
            <v>2686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669.09500000000003</v>
          </cell>
          <cell r="R557">
            <v>2016.905</v>
          </cell>
          <cell r="S557">
            <v>955.85000000000014</v>
          </cell>
          <cell r="T557">
            <v>-475</v>
          </cell>
          <cell r="U557">
            <v>-475</v>
          </cell>
          <cell r="V557">
            <v>0</v>
          </cell>
          <cell r="W557">
            <v>0</v>
          </cell>
          <cell r="X557">
            <v>2491.9049999999997</v>
          </cell>
          <cell r="Y557">
            <v>305.61</v>
          </cell>
          <cell r="Z557">
            <v>305.61</v>
          </cell>
          <cell r="AA557">
            <v>305.61</v>
          </cell>
          <cell r="AB557">
            <v>916.83</v>
          </cell>
          <cell r="AC557">
            <v>9406.6758000000009</v>
          </cell>
          <cell r="AD557">
            <v>1000</v>
          </cell>
        </row>
        <row r="558">
          <cell r="A558">
            <v>10611616</v>
          </cell>
          <cell r="B558" t="str">
            <v>AV        05.00  Y</v>
          </cell>
          <cell r="C558" t="str">
            <v>MSEW-Blore</v>
          </cell>
          <cell r="E558">
            <v>10.26</v>
          </cell>
          <cell r="F558">
            <v>10.27</v>
          </cell>
          <cell r="G558" t="str">
            <v>mtrs</v>
          </cell>
          <cell r="H558">
            <v>500</v>
          </cell>
          <cell r="I558" t="e">
            <v>#N/A</v>
          </cell>
          <cell r="J558">
            <v>29</v>
          </cell>
          <cell r="K558">
            <v>2600</v>
          </cell>
          <cell r="L558">
            <v>2629</v>
          </cell>
          <cell r="M558">
            <v>1750</v>
          </cell>
          <cell r="N558">
            <v>2000</v>
          </cell>
          <cell r="O558">
            <v>0</v>
          </cell>
          <cell r="P558">
            <v>2000</v>
          </cell>
          <cell r="Q558">
            <v>1613.8150000000001</v>
          </cell>
          <cell r="R558">
            <v>3015.1849999999999</v>
          </cell>
          <cell r="S558">
            <v>2305.4500000000003</v>
          </cell>
          <cell r="T558">
            <v>-225</v>
          </cell>
          <cell r="U558">
            <v>-225</v>
          </cell>
          <cell r="V558">
            <v>0</v>
          </cell>
          <cell r="W558">
            <v>0</v>
          </cell>
          <cell r="X558">
            <v>3240.1849999999999</v>
          </cell>
          <cell r="Y558">
            <v>890.29</v>
          </cell>
          <cell r="Z558">
            <v>780.79</v>
          </cell>
          <cell r="AA558">
            <v>657.39</v>
          </cell>
          <cell r="AB558">
            <v>2328.4699999999998</v>
          </cell>
          <cell r="AC558">
            <v>23890.102199999998</v>
          </cell>
          <cell r="AD558">
            <v>1000</v>
          </cell>
        </row>
        <row r="559">
          <cell r="A559">
            <v>10621212</v>
          </cell>
          <cell r="B559" t="str">
            <v>AVS       05.00  R</v>
          </cell>
          <cell r="C559" t="str">
            <v>MSEW-Blore</v>
          </cell>
          <cell r="E559">
            <v>10.26</v>
          </cell>
          <cell r="F559">
            <v>10.27</v>
          </cell>
          <cell r="G559" t="str">
            <v>mtrs</v>
          </cell>
          <cell r="H559">
            <v>500</v>
          </cell>
          <cell r="I559" t="e">
            <v>#N/A</v>
          </cell>
          <cell r="J559">
            <v>0</v>
          </cell>
          <cell r="K559">
            <v>10220</v>
          </cell>
          <cell r="L559">
            <v>10220</v>
          </cell>
          <cell r="M559">
            <v>350</v>
          </cell>
          <cell r="N559">
            <v>500</v>
          </cell>
          <cell r="O559">
            <v>0</v>
          </cell>
          <cell r="P559">
            <v>500</v>
          </cell>
          <cell r="Q559">
            <v>202.125</v>
          </cell>
          <cell r="R559">
            <v>10517.875</v>
          </cell>
          <cell r="S559">
            <v>288.75</v>
          </cell>
          <cell r="T559">
            <v>97</v>
          </cell>
          <cell r="U559">
            <v>183.625</v>
          </cell>
          <cell r="V559">
            <v>-10334.25</v>
          </cell>
          <cell r="W559">
            <v>0</v>
          </cell>
          <cell r="X559">
            <v>10334.25</v>
          </cell>
          <cell r="Y559">
            <v>167.9</v>
          </cell>
          <cell r="Z559">
            <v>90.4</v>
          </cell>
          <cell r="AA559">
            <v>2.4</v>
          </cell>
          <cell r="AB559">
            <v>260.7</v>
          </cell>
          <cell r="AC559">
            <v>2674.7819999999997</v>
          </cell>
          <cell r="AD559">
            <v>1000</v>
          </cell>
        </row>
        <row r="560">
          <cell r="A560">
            <v>10621216</v>
          </cell>
          <cell r="B560" t="str">
            <v>AVS        05.00 R -Y</v>
          </cell>
          <cell r="C560" t="str">
            <v>MSEW-Blore</v>
          </cell>
          <cell r="E560">
            <v>10.81</v>
          </cell>
          <cell r="F560">
            <v>10.81</v>
          </cell>
          <cell r="G560" t="str">
            <v>mtrs</v>
          </cell>
          <cell r="H560">
            <v>500</v>
          </cell>
          <cell r="I560" t="e">
            <v>#N/A</v>
          </cell>
          <cell r="K560">
            <v>1400</v>
          </cell>
          <cell r="L560">
            <v>1400</v>
          </cell>
          <cell r="M560">
            <v>350</v>
          </cell>
          <cell r="N560">
            <v>500</v>
          </cell>
          <cell r="O560">
            <v>0</v>
          </cell>
          <cell r="P560">
            <v>500</v>
          </cell>
          <cell r="Q560">
            <v>484.05</v>
          </cell>
          <cell r="R560">
            <v>1415.95</v>
          </cell>
          <cell r="S560">
            <v>691.50000000000011</v>
          </cell>
          <cell r="T560">
            <v>274</v>
          </cell>
          <cell r="U560">
            <v>481.4500000000001</v>
          </cell>
          <cell r="V560">
            <v>-934.5</v>
          </cell>
          <cell r="W560">
            <v>0</v>
          </cell>
          <cell r="X560">
            <v>934.5</v>
          </cell>
          <cell r="Y560">
            <v>405.4</v>
          </cell>
          <cell r="Z560">
            <v>178.4</v>
          </cell>
          <cell r="AA560">
            <v>13.2</v>
          </cell>
          <cell r="AB560">
            <v>597</v>
          </cell>
          <cell r="AC560">
            <v>6453.5700000000006</v>
          </cell>
          <cell r="AD560">
            <v>1000</v>
          </cell>
        </row>
        <row r="561">
          <cell r="A561">
            <v>10621616</v>
          </cell>
          <cell r="B561" t="str">
            <v>AVS        5.00  Y</v>
          </cell>
          <cell r="C561" t="str">
            <v>MSEW-Blore</v>
          </cell>
          <cell r="E561">
            <v>10.81</v>
          </cell>
          <cell r="F561">
            <v>10.27</v>
          </cell>
          <cell r="G561" t="str">
            <v>mtrs</v>
          </cell>
          <cell r="H561">
            <v>500</v>
          </cell>
          <cell r="I561" t="e">
            <v>#N/A</v>
          </cell>
          <cell r="J561">
            <v>0</v>
          </cell>
          <cell r="K561">
            <v>0</v>
          </cell>
          <cell r="L561">
            <v>0</v>
          </cell>
          <cell r="M561">
            <v>350</v>
          </cell>
          <cell r="N561">
            <v>500</v>
          </cell>
          <cell r="O561">
            <v>0</v>
          </cell>
          <cell r="P561">
            <v>500</v>
          </cell>
          <cell r="Q561">
            <v>519.92499999999995</v>
          </cell>
          <cell r="R561">
            <v>-19.924999999999955</v>
          </cell>
          <cell r="S561">
            <v>742.75</v>
          </cell>
          <cell r="T561">
            <v>260</v>
          </cell>
          <cell r="U561">
            <v>482.82500000000005</v>
          </cell>
          <cell r="V561">
            <v>502.75</v>
          </cell>
          <cell r="W561">
            <v>1000</v>
          </cell>
          <cell r="X561">
            <v>497.25</v>
          </cell>
          <cell r="Y561">
            <v>432.7</v>
          </cell>
          <cell r="Z561">
            <v>223.2</v>
          </cell>
          <cell r="AA561">
            <v>8</v>
          </cell>
          <cell r="AB561">
            <v>663.9</v>
          </cell>
          <cell r="AC561">
            <v>7176.759</v>
          </cell>
          <cell r="AD561">
            <v>1000</v>
          </cell>
        </row>
        <row r="562">
          <cell r="A562">
            <v>10710101</v>
          </cell>
          <cell r="B562" t="str">
            <v>AV        08.00  Br</v>
          </cell>
          <cell r="C562" t="str">
            <v>MSEW-NOIDA</v>
          </cell>
          <cell r="E562">
            <v>14.64</v>
          </cell>
          <cell r="F562">
            <v>15.02</v>
          </cell>
          <cell r="G562" t="str">
            <v>mtrs</v>
          </cell>
          <cell r="H562">
            <v>500</v>
          </cell>
          <cell r="I562" t="e">
            <v>#N/A</v>
          </cell>
          <cell r="J562">
            <v>251</v>
          </cell>
          <cell r="K562">
            <v>2600</v>
          </cell>
          <cell r="L562">
            <v>2851</v>
          </cell>
          <cell r="M562">
            <v>2450</v>
          </cell>
          <cell r="N562">
            <v>2500</v>
          </cell>
          <cell r="O562">
            <v>0</v>
          </cell>
          <cell r="P562">
            <v>2500</v>
          </cell>
          <cell r="Q562">
            <v>2632.28</v>
          </cell>
          <cell r="R562">
            <v>2718.72</v>
          </cell>
          <cell r="S562">
            <v>3760.4000000000005</v>
          </cell>
          <cell r="T562">
            <v>301</v>
          </cell>
          <cell r="U562">
            <v>1429.1200000000003</v>
          </cell>
          <cell r="V562">
            <v>-1289.5999999999995</v>
          </cell>
          <cell r="W562">
            <v>0</v>
          </cell>
          <cell r="X562">
            <v>1289.5999999999995</v>
          </cell>
          <cell r="Y562">
            <v>912.5</v>
          </cell>
          <cell r="Z562">
            <v>912.5</v>
          </cell>
          <cell r="AA562">
            <v>912.5</v>
          </cell>
          <cell r="AB562">
            <v>2737.5</v>
          </cell>
          <cell r="AC562">
            <v>40077</v>
          </cell>
          <cell r="AD562">
            <v>1000</v>
          </cell>
        </row>
        <row r="563">
          <cell r="A563">
            <v>10711212</v>
          </cell>
          <cell r="B563" t="str">
            <v>AV        08.00  R</v>
          </cell>
          <cell r="C563" t="str">
            <v>MSEW-NOIDA</v>
          </cell>
          <cell r="E563">
            <v>14.62</v>
          </cell>
          <cell r="F563">
            <v>15.02</v>
          </cell>
          <cell r="G563" t="str">
            <v>mtrs</v>
          </cell>
          <cell r="H563">
            <v>500</v>
          </cell>
          <cell r="I563" t="e">
            <v>#N/A</v>
          </cell>
          <cell r="J563">
            <v>40</v>
          </cell>
          <cell r="K563">
            <v>4760</v>
          </cell>
          <cell r="L563">
            <v>4800</v>
          </cell>
          <cell r="M563">
            <v>3500</v>
          </cell>
          <cell r="N563">
            <v>3500</v>
          </cell>
          <cell r="O563">
            <v>0</v>
          </cell>
          <cell r="P563">
            <v>3500</v>
          </cell>
          <cell r="Q563">
            <v>3642.6249999999995</v>
          </cell>
          <cell r="R563">
            <v>4657.375</v>
          </cell>
          <cell r="S563">
            <v>5203.75</v>
          </cell>
          <cell r="T563">
            <v>1039</v>
          </cell>
          <cell r="U563">
            <v>2600.1250000000005</v>
          </cell>
          <cell r="V563">
            <v>-2057.2499999999995</v>
          </cell>
          <cell r="W563">
            <v>0</v>
          </cell>
          <cell r="X563">
            <v>2057.2499999999995</v>
          </cell>
          <cell r="Y563">
            <v>1456.63</v>
          </cell>
          <cell r="Z563">
            <v>1400.63</v>
          </cell>
          <cell r="AA563">
            <v>1330.63</v>
          </cell>
          <cell r="AB563">
            <v>4187.8900000000003</v>
          </cell>
          <cell r="AC563">
            <v>61226.951800000003</v>
          </cell>
          <cell r="AD563">
            <v>1000</v>
          </cell>
        </row>
        <row r="564">
          <cell r="A564">
            <v>10711215</v>
          </cell>
          <cell r="B564" t="str">
            <v>AV         08.00 R -W</v>
          </cell>
          <cell r="C564" t="str">
            <v>MSEW-NOIDA</v>
          </cell>
          <cell r="E564">
            <v>14.91</v>
          </cell>
          <cell r="F564">
            <v>15.02</v>
          </cell>
          <cell r="G564" t="str">
            <v>mtrs</v>
          </cell>
          <cell r="H564">
            <v>500</v>
          </cell>
          <cell r="I564" t="e">
            <v>#N/A</v>
          </cell>
          <cell r="J564">
            <v>1132</v>
          </cell>
          <cell r="K564">
            <v>500</v>
          </cell>
          <cell r="L564">
            <v>1632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307.3</v>
          </cell>
          <cell r="R564">
            <v>1324.7</v>
          </cell>
          <cell r="S564">
            <v>439.00000000000006</v>
          </cell>
          <cell r="T564">
            <v>-52</v>
          </cell>
          <cell r="U564">
            <v>-52</v>
          </cell>
          <cell r="V564">
            <v>0</v>
          </cell>
          <cell r="W564">
            <v>0</v>
          </cell>
          <cell r="X564">
            <v>1376.7</v>
          </cell>
          <cell r="Y564">
            <v>139.82</v>
          </cell>
          <cell r="Z564">
            <v>139.82</v>
          </cell>
          <cell r="AA564">
            <v>139.82</v>
          </cell>
          <cell r="AB564">
            <v>419.46</v>
          </cell>
          <cell r="AC564">
            <v>6254.1485999999995</v>
          </cell>
          <cell r="AD564">
            <v>1000</v>
          </cell>
        </row>
        <row r="565">
          <cell r="A565">
            <v>81103120</v>
          </cell>
          <cell r="B565" t="str">
            <v>TER LA 312-1</v>
          </cell>
          <cell r="C565" t="str">
            <v>MSSL-IMP</v>
          </cell>
          <cell r="E565">
            <v>2.23</v>
          </cell>
          <cell r="F565" t="e">
            <v>#N/A</v>
          </cell>
          <cell r="G565" t="str">
            <v>No.</v>
          </cell>
          <cell r="H565">
            <v>500</v>
          </cell>
          <cell r="I565" t="e">
            <v>#N/A</v>
          </cell>
          <cell r="K565">
            <v>6000</v>
          </cell>
          <cell r="L565">
            <v>6000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329</v>
          </cell>
          <cell r="R565">
            <v>5671</v>
          </cell>
          <cell r="S565">
            <v>470.00000000000006</v>
          </cell>
          <cell r="T565">
            <v>-97</v>
          </cell>
          <cell r="U565">
            <v>-97</v>
          </cell>
          <cell r="V565">
            <v>0</v>
          </cell>
          <cell r="W565">
            <v>0</v>
          </cell>
          <cell r="X565">
            <v>5768</v>
          </cell>
          <cell r="Y565">
            <v>153</v>
          </cell>
          <cell r="Z565">
            <v>153</v>
          </cell>
          <cell r="AA565">
            <v>153</v>
          </cell>
          <cell r="AB565">
            <v>459</v>
          </cell>
          <cell r="AC565">
            <v>1023.5699999999999</v>
          </cell>
          <cell r="AD565">
            <v>1</v>
          </cell>
        </row>
        <row r="566">
          <cell r="A566">
            <v>14000239</v>
          </cell>
          <cell r="B566" t="str">
            <v>TER OTP 225342-2 (TIN)</v>
          </cell>
          <cell r="C566" t="str">
            <v>MSSL-IMPORTED</v>
          </cell>
          <cell r="E566">
            <v>2.11</v>
          </cell>
          <cell r="F566">
            <v>2.11</v>
          </cell>
          <cell r="G566" t="str">
            <v>No.</v>
          </cell>
          <cell r="H566">
            <v>3000</v>
          </cell>
          <cell r="I566" t="e">
            <v>#N/A</v>
          </cell>
          <cell r="J566">
            <v>0</v>
          </cell>
          <cell r="K566">
            <v>10500</v>
          </cell>
          <cell r="L566">
            <v>10500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1753.5</v>
          </cell>
          <cell r="R566">
            <v>8746.5</v>
          </cell>
          <cell r="S566">
            <v>2505</v>
          </cell>
          <cell r="T566">
            <v>-150</v>
          </cell>
          <cell r="U566">
            <v>-150</v>
          </cell>
          <cell r="V566">
            <v>0</v>
          </cell>
          <cell r="W566">
            <v>0</v>
          </cell>
          <cell r="X566">
            <v>8896.5</v>
          </cell>
          <cell r="Y566">
            <v>1480</v>
          </cell>
          <cell r="Z566">
            <v>1180</v>
          </cell>
          <cell r="AA566">
            <v>635</v>
          </cell>
          <cell r="AB566">
            <v>3295</v>
          </cell>
          <cell r="AC566">
            <v>6952.45</v>
          </cell>
          <cell r="AD566">
            <v>1</v>
          </cell>
        </row>
        <row r="567">
          <cell r="A567">
            <v>60710612</v>
          </cell>
          <cell r="B567" t="str">
            <v>ARM N1OP HSG - F- B</v>
          </cell>
          <cell r="C567" t="str">
            <v>MSSL-IMPORTED</v>
          </cell>
          <cell r="E567">
            <v>10.32</v>
          </cell>
          <cell r="F567">
            <v>10.57</v>
          </cell>
          <cell r="G567" t="str">
            <v>No.</v>
          </cell>
          <cell r="H567">
            <v>1000</v>
          </cell>
          <cell r="I567" t="e">
            <v>#N/A</v>
          </cell>
          <cell r="J567">
            <v>762</v>
          </cell>
          <cell r="K567">
            <v>3218</v>
          </cell>
          <cell r="L567">
            <v>3980</v>
          </cell>
          <cell r="M567">
            <v>350</v>
          </cell>
          <cell r="N567">
            <v>1000</v>
          </cell>
          <cell r="O567">
            <v>0</v>
          </cell>
          <cell r="P567">
            <v>1000</v>
          </cell>
          <cell r="Q567">
            <v>980</v>
          </cell>
          <cell r="R567">
            <v>4000</v>
          </cell>
          <cell r="S567">
            <v>1400</v>
          </cell>
          <cell r="T567">
            <v>-400</v>
          </cell>
          <cell r="U567">
            <v>-400</v>
          </cell>
          <cell r="V567">
            <v>0</v>
          </cell>
          <cell r="W567">
            <v>0</v>
          </cell>
          <cell r="X567">
            <v>4400</v>
          </cell>
          <cell r="Y567">
            <v>500</v>
          </cell>
          <cell r="Z567">
            <v>500</v>
          </cell>
          <cell r="AA567">
            <v>400</v>
          </cell>
          <cell r="AB567">
            <v>1400</v>
          </cell>
          <cell r="AC567">
            <v>14448</v>
          </cell>
          <cell r="AD567">
            <v>1</v>
          </cell>
        </row>
        <row r="568">
          <cell r="A568">
            <v>60710622</v>
          </cell>
          <cell r="B568" t="str">
            <v>ARM N10PGSG- M-B</v>
          </cell>
          <cell r="C568" t="str">
            <v>MSSL-IMPORTED</v>
          </cell>
          <cell r="E568">
            <v>15.2</v>
          </cell>
          <cell r="F568">
            <v>15.52</v>
          </cell>
          <cell r="G568" t="str">
            <v>No.</v>
          </cell>
          <cell r="H568">
            <v>1000</v>
          </cell>
          <cell r="I568" t="e">
            <v>#N/A</v>
          </cell>
          <cell r="J568">
            <v>0</v>
          </cell>
          <cell r="K568">
            <v>3822</v>
          </cell>
          <cell r="L568">
            <v>3822</v>
          </cell>
          <cell r="M568">
            <v>700</v>
          </cell>
          <cell r="N568">
            <v>1000</v>
          </cell>
          <cell r="O568">
            <v>0</v>
          </cell>
          <cell r="P568">
            <v>1000</v>
          </cell>
          <cell r="Q568">
            <v>980</v>
          </cell>
          <cell r="R568">
            <v>3842</v>
          </cell>
          <cell r="S568">
            <v>1400</v>
          </cell>
          <cell r="T568">
            <v>-400</v>
          </cell>
          <cell r="U568">
            <v>-400</v>
          </cell>
          <cell r="V568">
            <v>0</v>
          </cell>
          <cell r="W568">
            <v>0</v>
          </cell>
          <cell r="X568">
            <v>4242</v>
          </cell>
          <cell r="Y568">
            <v>500</v>
          </cell>
          <cell r="Z568">
            <v>500</v>
          </cell>
          <cell r="AA568">
            <v>400</v>
          </cell>
          <cell r="AB568">
            <v>1400</v>
          </cell>
          <cell r="AC568">
            <v>21280</v>
          </cell>
          <cell r="AD568">
            <v>1</v>
          </cell>
        </row>
        <row r="569">
          <cell r="A569">
            <v>60901056</v>
          </cell>
          <cell r="B569" t="str">
            <v>HOU. HMO90-10M</v>
          </cell>
          <cell r="C569" t="str">
            <v>MSSL-IMPORTED</v>
          </cell>
          <cell r="E569">
            <v>3.28</v>
          </cell>
          <cell r="F569">
            <v>3.97</v>
          </cell>
          <cell r="G569" t="str">
            <v>No.</v>
          </cell>
          <cell r="H569">
            <v>100</v>
          </cell>
          <cell r="I569" t="e">
            <v>#N/A</v>
          </cell>
          <cell r="J569">
            <v>596</v>
          </cell>
          <cell r="K569">
            <v>600</v>
          </cell>
          <cell r="L569">
            <v>1196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1196</v>
          </cell>
          <cell r="S569">
            <v>0</v>
          </cell>
          <cell r="T569">
            <v>75</v>
          </cell>
          <cell r="U569">
            <v>75</v>
          </cell>
          <cell r="V569">
            <v>-1121</v>
          </cell>
          <cell r="W569">
            <v>0</v>
          </cell>
          <cell r="X569">
            <v>1121</v>
          </cell>
          <cell r="Y569">
            <v>90</v>
          </cell>
          <cell r="Z569">
            <v>90</v>
          </cell>
          <cell r="AA569">
            <v>5</v>
          </cell>
          <cell r="AB569">
            <v>185</v>
          </cell>
          <cell r="AC569">
            <v>606.79999999999995</v>
          </cell>
          <cell r="AD569">
            <v>1</v>
          </cell>
        </row>
        <row r="570">
          <cell r="A570">
            <v>60901064</v>
          </cell>
          <cell r="B570" t="str">
            <v>HMO90-14F</v>
          </cell>
          <cell r="C570" t="str">
            <v>MSSL-IMPORTED</v>
          </cell>
          <cell r="E570">
            <v>4.49</v>
          </cell>
          <cell r="F570">
            <v>4.51</v>
          </cell>
          <cell r="G570" t="str">
            <v>No.</v>
          </cell>
          <cell r="H570">
            <v>100</v>
          </cell>
          <cell r="I570" t="e">
            <v>#N/A</v>
          </cell>
          <cell r="J570">
            <v>409</v>
          </cell>
          <cell r="K570">
            <v>2700</v>
          </cell>
          <cell r="L570">
            <v>3109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248.5</v>
          </cell>
          <cell r="R570">
            <v>2860.5</v>
          </cell>
          <cell r="S570">
            <v>355</v>
          </cell>
          <cell r="T570">
            <v>-133</v>
          </cell>
          <cell r="U570">
            <v>-133</v>
          </cell>
          <cell r="V570">
            <v>0</v>
          </cell>
          <cell r="W570">
            <v>0</v>
          </cell>
          <cell r="X570">
            <v>2993.5</v>
          </cell>
          <cell r="Y570">
            <v>310</v>
          </cell>
          <cell r="Z570">
            <v>210</v>
          </cell>
          <cell r="AA570">
            <v>5</v>
          </cell>
          <cell r="AB570">
            <v>525</v>
          </cell>
          <cell r="AC570">
            <v>2357.25</v>
          </cell>
          <cell r="AD570">
            <v>1</v>
          </cell>
        </row>
        <row r="571">
          <cell r="A571">
            <v>61806591</v>
          </cell>
          <cell r="B571" t="str">
            <v>HOU WP090 DIS 6I</v>
          </cell>
          <cell r="C571" t="str">
            <v>MSSL-IMPORTED</v>
          </cell>
          <cell r="E571">
            <v>6.05</v>
          </cell>
          <cell r="F571">
            <v>6.07</v>
          </cell>
          <cell r="G571" t="str">
            <v>No.</v>
          </cell>
          <cell r="H571">
            <v>100</v>
          </cell>
          <cell r="I571" t="e">
            <v>#N/A</v>
          </cell>
          <cell r="J571">
            <v>318</v>
          </cell>
          <cell r="K571">
            <v>3200</v>
          </cell>
          <cell r="L571">
            <v>3518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497</v>
          </cell>
          <cell r="R571">
            <v>3021</v>
          </cell>
          <cell r="S571">
            <v>710</v>
          </cell>
          <cell r="T571">
            <v>84</v>
          </cell>
          <cell r="U571">
            <v>297</v>
          </cell>
          <cell r="V571">
            <v>-2724</v>
          </cell>
          <cell r="W571">
            <v>0</v>
          </cell>
          <cell r="X571">
            <v>2724</v>
          </cell>
          <cell r="Y571">
            <v>460</v>
          </cell>
          <cell r="Z571">
            <v>260</v>
          </cell>
          <cell r="AA571">
            <v>10</v>
          </cell>
          <cell r="AB571">
            <v>730</v>
          </cell>
          <cell r="AC571">
            <v>4416.5</v>
          </cell>
          <cell r="AD571">
            <v>1</v>
          </cell>
        </row>
        <row r="572">
          <cell r="A572">
            <v>13003939</v>
          </cell>
          <cell r="B572" t="str">
            <v>CONN-IL5-4F-G2</v>
          </cell>
          <cell r="C572" t="str">
            <v>MSSL-IMP-SWS</v>
          </cell>
          <cell r="E572">
            <v>8.14</v>
          </cell>
          <cell r="F572">
            <v>8.33</v>
          </cell>
          <cell r="G572" t="str">
            <v>No.</v>
          </cell>
          <cell r="H572">
            <v>4000</v>
          </cell>
          <cell r="I572" t="e">
            <v>#N/A</v>
          </cell>
          <cell r="J572">
            <v>116</v>
          </cell>
          <cell r="K572">
            <v>1300</v>
          </cell>
          <cell r="L572">
            <v>1416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227.5</v>
          </cell>
          <cell r="R572">
            <v>1188.5</v>
          </cell>
          <cell r="S572">
            <v>325</v>
          </cell>
          <cell r="T572">
            <v>122</v>
          </cell>
          <cell r="U572">
            <v>219.5</v>
          </cell>
          <cell r="V572">
            <v>-969</v>
          </cell>
          <cell r="W572">
            <v>0</v>
          </cell>
          <cell r="X572">
            <v>969</v>
          </cell>
          <cell r="Y572">
            <v>190</v>
          </cell>
          <cell r="Z572">
            <v>90</v>
          </cell>
          <cell r="AA572">
            <v>5</v>
          </cell>
          <cell r="AB572">
            <v>285</v>
          </cell>
          <cell r="AC572">
            <v>2319.9</v>
          </cell>
          <cell r="AD572">
            <v>1</v>
          </cell>
        </row>
        <row r="573">
          <cell r="A573">
            <v>14000548</v>
          </cell>
          <cell r="B573" t="str">
            <v>TER. IL5-F-SN (TIN)</v>
          </cell>
          <cell r="C573" t="str">
            <v>MSSL-IMP-SWS</v>
          </cell>
          <cell r="E573">
            <v>0.7</v>
          </cell>
          <cell r="F573">
            <v>0.7</v>
          </cell>
          <cell r="G573" t="str">
            <v>No.</v>
          </cell>
          <cell r="H573">
            <v>5000</v>
          </cell>
          <cell r="I573" t="e">
            <v>#N/A</v>
          </cell>
          <cell r="J573">
            <v>0</v>
          </cell>
          <cell r="K573">
            <v>5000</v>
          </cell>
          <cell r="L573">
            <v>5000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682.5</v>
          </cell>
          <cell r="R573">
            <v>4317.5</v>
          </cell>
          <cell r="S573">
            <v>975.00000000000011</v>
          </cell>
          <cell r="T573">
            <v>366</v>
          </cell>
          <cell r="U573">
            <v>658.5</v>
          </cell>
          <cell r="V573">
            <v>-3659</v>
          </cell>
          <cell r="W573">
            <v>0</v>
          </cell>
          <cell r="X573">
            <v>3659</v>
          </cell>
          <cell r="Y573">
            <v>570</v>
          </cell>
          <cell r="Z573">
            <v>270</v>
          </cell>
          <cell r="AA573">
            <v>15</v>
          </cell>
          <cell r="AB573">
            <v>855</v>
          </cell>
          <cell r="AC573">
            <v>598.5</v>
          </cell>
          <cell r="AD573">
            <v>1</v>
          </cell>
        </row>
        <row r="574">
          <cell r="A574">
            <v>15000009</v>
          </cell>
          <cell r="B574" t="str">
            <v>TER NT 17112-1</v>
          </cell>
          <cell r="C574" t="str">
            <v>MSSL-IMP-SWS</v>
          </cell>
          <cell r="E574">
            <v>0.91</v>
          </cell>
          <cell r="F574">
            <v>1.1599999999999999</v>
          </cell>
          <cell r="G574" t="str">
            <v>No.</v>
          </cell>
          <cell r="H574">
            <v>4000</v>
          </cell>
          <cell r="I574" t="e">
            <v>#N/A</v>
          </cell>
          <cell r="J574">
            <v>2793</v>
          </cell>
          <cell r="K574">
            <v>48000</v>
          </cell>
          <cell r="L574">
            <v>50793</v>
          </cell>
          <cell r="M574">
            <v>11200</v>
          </cell>
          <cell r="N574">
            <v>12000</v>
          </cell>
          <cell r="O574">
            <v>0</v>
          </cell>
          <cell r="P574">
            <v>12000</v>
          </cell>
          <cell r="Q574">
            <v>11662</v>
          </cell>
          <cell r="R574">
            <v>51131</v>
          </cell>
          <cell r="S574">
            <v>16660</v>
          </cell>
          <cell r="T574">
            <v>-4510</v>
          </cell>
          <cell r="U574">
            <v>-4510</v>
          </cell>
          <cell r="V574">
            <v>0</v>
          </cell>
          <cell r="W574">
            <v>0</v>
          </cell>
          <cell r="X574">
            <v>55641</v>
          </cell>
          <cell r="Y574">
            <v>5670</v>
          </cell>
          <cell r="Z574">
            <v>5070</v>
          </cell>
          <cell r="AA574">
            <v>4220</v>
          </cell>
          <cell r="AB574">
            <v>14960</v>
          </cell>
          <cell r="AC574">
            <v>13613.6</v>
          </cell>
          <cell r="AD574">
            <v>1</v>
          </cell>
        </row>
        <row r="575">
          <cell r="A575">
            <v>15000067</v>
          </cell>
          <cell r="B575" t="str">
            <v>TERMINAL 32-1 3SQ</v>
          </cell>
          <cell r="C575" t="str">
            <v>MSSL-IMP-SWS</v>
          </cell>
          <cell r="E575">
            <v>1.1000000000000001</v>
          </cell>
          <cell r="F575">
            <v>1.1000000000000001</v>
          </cell>
          <cell r="G575" t="str">
            <v>No.</v>
          </cell>
          <cell r="H575">
            <v>10000</v>
          </cell>
          <cell r="I575" t="e">
            <v>#N/A</v>
          </cell>
          <cell r="J575">
            <v>51</v>
          </cell>
          <cell r="K575">
            <v>32000</v>
          </cell>
          <cell r="L575">
            <v>32051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1960</v>
          </cell>
          <cell r="R575">
            <v>30091</v>
          </cell>
          <cell r="S575">
            <v>2800</v>
          </cell>
          <cell r="T575">
            <v>-1337</v>
          </cell>
          <cell r="U575">
            <v>-1337</v>
          </cell>
          <cell r="V575">
            <v>0</v>
          </cell>
          <cell r="W575">
            <v>0</v>
          </cell>
          <cell r="X575">
            <v>31428</v>
          </cell>
          <cell r="Y575">
            <v>933</v>
          </cell>
          <cell r="Z575">
            <v>933</v>
          </cell>
          <cell r="AA575">
            <v>833</v>
          </cell>
          <cell r="AB575">
            <v>2699</v>
          </cell>
          <cell r="AC575">
            <v>2968.9</v>
          </cell>
          <cell r="AD575">
            <v>1</v>
          </cell>
        </row>
        <row r="576">
          <cell r="A576">
            <v>60901221</v>
          </cell>
          <cell r="B576" t="str">
            <v>HM090 14M ASSY.</v>
          </cell>
          <cell r="C576" t="str">
            <v>MSSL-IMP-SWS</v>
          </cell>
          <cell r="E576">
            <v>6.14</v>
          </cell>
          <cell r="F576">
            <v>6.24</v>
          </cell>
          <cell r="G576" t="str">
            <v>No.</v>
          </cell>
          <cell r="H576">
            <v>100</v>
          </cell>
          <cell r="I576" t="e">
            <v>#N/A</v>
          </cell>
          <cell r="J576">
            <v>130</v>
          </cell>
          <cell r="K576">
            <v>11000</v>
          </cell>
          <cell r="L576">
            <v>11130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122.5</v>
          </cell>
          <cell r="R576">
            <v>11007.5</v>
          </cell>
          <cell r="S576">
            <v>175</v>
          </cell>
          <cell r="T576">
            <v>45</v>
          </cell>
          <cell r="U576">
            <v>97.5</v>
          </cell>
          <cell r="V576">
            <v>-10910</v>
          </cell>
          <cell r="W576">
            <v>0</v>
          </cell>
          <cell r="X576">
            <v>10910</v>
          </cell>
          <cell r="Y576">
            <v>580</v>
          </cell>
          <cell r="Z576">
            <v>580</v>
          </cell>
          <cell r="AA576">
            <v>0</v>
          </cell>
          <cell r="AB576">
            <v>1160</v>
          </cell>
          <cell r="AC576">
            <v>7122.4</v>
          </cell>
          <cell r="AD576">
            <v>1</v>
          </cell>
        </row>
        <row r="577">
          <cell r="A577">
            <v>60901224</v>
          </cell>
          <cell r="B577" t="str">
            <v>HOUS.HM090-06+2F</v>
          </cell>
          <cell r="C577" t="str">
            <v>MSSL-IMP-SWS</v>
          </cell>
          <cell r="E577">
            <v>6.95</v>
          </cell>
          <cell r="F577">
            <v>7.18</v>
          </cell>
          <cell r="G577" t="str">
            <v>No.</v>
          </cell>
          <cell r="H577">
            <v>1000</v>
          </cell>
          <cell r="I577" t="e">
            <v>#N/A</v>
          </cell>
          <cell r="J577">
            <v>339</v>
          </cell>
          <cell r="K577">
            <v>1800</v>
          </cell>
          <cell r="L577">
            <v>2139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213.5</v>
          </cell>
          <cell r="R577">
            <v>1925.5</v>
          </cell>
          <cell r="S577">
            <v>305</v>
          </cell>
          <cell r="T577">
            <v>22</v>
          </cell>
          <cell r="U577">
            <v>113.5</v>
          </cell>
          <cell r="V577">
            <v>-1812</v>
          </cell>
          <cell r="W577">
            <v>0</v>
          </cell>
          <cell r="X577">
            <v>1812</v>
          </cell>
          <cell r="Y577">
            <v>180</v>
          </cell>
          <cell r="Z577">
            <v>130</v>
          </cell>
          <cell r="AA577">
            <v>5</v>
          </cell>
          <cell r="AB577">
            <v>315</v>
          </cell>
          <cell r="AC577">
            <v>2189.25</v>
          </cell>
          <cell r="AD577">
            <v>1</v>
          </cell>
        </row>
        <row r="578">
          <cell r="A578">
            <v>60901231</v>
          </cell>
          <cell r="B578" t="str">
            <v>HOUS.HM090-06+2M</v>
          </cell>
          <cell r="C578" t="str">
            <v>MSSL-IMP-SWS</v>
          </cell>
          <cell r="E578">
            <v>8.9499999999999993</v>
          </cell>
          <cell r="F578">
            <v>9.15</v>
          </cell>
          <cell r="G578" t="str">
            <v>No.</v>
          </cell>
          <cell r="H578">
            <v>1000</v>
          </cell>
          <cell r="I578" t="e">
            <v>#N/A</v>
          </cell>
          <cell r="J578">
            <v>114</v>
          </cell>
          <cell r="K578">
            <v>1600</v>
          </cell>
          <cell r="L578">
            <v>1714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227.5</v>
          </cell>
          <cell r="R578">
            <v>1486.5</v>
          </cell>
          <cell r="S578">
            <v>325</v>
          </cell>
          <cell r="T578">
            <v>122</v>
          </cell>
          <cell r="U578">
            <v>219.5</v>
          </cell>
          <cell r="V578">
            <v>-1267</v>
          </cell>
          <cell r="W578">
            <v>0</v>
          </cell>
          <cell r="X578">
            <v>1267</v>
          </cell>
          <cell r="Y578">
            <v>190</v>
          </cell>
          <cell r="Z578">
            <v>90</v>
          </cell>
          <cell r="AA578">
            <v>5</v>
          </cell>
          <cell r="AB578">
            <v>285</v>
          </cell>
          <cell r="AC578">
            <v>2550.75</v>
          </cell>
          <cell r="AD578">
            <v>1</v>
          </cell>
        </row>
        <row r="579">
          <cell r="A579">
            <v>66105115</v>
          </cell>
          <cell r="B579" t="str">
            <v>HOU. 11075 W 9A 02F-GR</v>
          </cell>
          <cell r="C579" t="str">
            <v>MSSL-IMP-SWS</v>
          </cell>
          <cell r="E579">
            <v>11.81</v>
          </cell>
          <cell r="F579">
            <v>11.81</v>
          </cell>
          <cell r="G579" t="str">
            <v>No.</v>
          </cell>
          <cell r="H579">
            <v>100</v>
          </cell>
          <cell r="I579" t="e">
            <v>#N/A</v>
          </cell>
          <cell r="J579">
            <v>207</v>
          </cell>
          <cell r="K579">
            <v>2800</v>
          </cell>
          <cell r="L579">
            <v>3007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157.5</v>
          </cell>
          <cell r="R579">
            <v>2849.5</v>
          </cell>
          <cell r="S579">
            <v>225.00000000000003</v>
          </cell>
          <cell r="T579">
            <v>65</v>
          </cell>
          <cell r="U579">
            <v>132.5</v>
          </cell>
          <cell r="V579">
            <v>-2717</v>
          </cell>
          <cell r="W579">
            <v>0</v>
          </cell>
          <cell r="X579">
            <v>2717</v>
          </cell>
          <cell r="Y579">
            <v>130</v>
          </cell>
          <cell r="Z579">
            <v>80</v>
          </cell>
          <cell r="AA579">
            <v>0</v>
          </cell>
          <cell r="AB579">
            <v>210</v>
          </cell>
          <cell r="AC579">
            <v>2480.1</v>
          </cell>
          <cell r="AD579">
            <v>1</v>
          </cell>
        </row>
        <row r="580">
          <cell r="A580">
            <v>69100425</v>
          </cell>
          <cell r="B580" t="str">
            <v>OS-250SLEEVE</v>
          </cell>
          <cell r="C580" t="str">
            <v>MSSL-IMP-SWS</v>
          </cell>
          <cell r="E580">
            <v>2.14</v>
          </cell>
          <cell r="F580">
            <v>1.32</v>
          </cell>
          <cell r="G580" t="str">
            <v>No.</v>
          </cell>
          <cell r="H580">
            <v>2000</v>
          </cell>
          <cell r="I580" t="e">
            <v>#N/A</v>
          </cell>
          <cell r="J580">
            <v>0</v>
          </cell>
          <cell r="K580">
            <v>7000</v>
          </cell>
          <cell r="L580">
            <v>7000</v>
          </cell>
          <cell r="M580">
            <v>1400</v>
          </cell>
          <cell r="N580">
            <v>2000</v>
          </cell>
          <cell r="O580">
            <v>0</v>
          </cell>
          <cell r="P580">
            <v>2000</v>
          </cell>
          <cell r="Q580">
            <v>2940</v>
          </cell>
          <cell r="R580">
            <v>6060</v>
          </cell>
          <cell r="S580">
            <v>4200</v>
          </cell>
          <cell r="T580">
            <v>-800</v>
          </cell>
          <cell r="U580">
            <v>-800</v>
          </cell>
          <cell r="V580">
            <v>0</v>
          </cell>
          <cell r="W580">
            <v>0</v>
          </cell>
          <cell r="X580">
            <v>6860</v>
          </cell>
          <cell r="Y580">
            <v>1000</v>
          </cell>
          <cell r="Z580">
            <v>1000</v>
          </cell>
          <cell r="AA580">
            <v>800</v>
          </cell>
          <cell r="AB580">
            <v>2800</v>
          </cell>
          <cell r="AC580">
            <v>5992</v>
          </cell>
          <cell r="AD580">
            <v>1</v>
          </cell>
        </row>
        <row r="581">
          <cell r="A581">
            <v>81000594</v>
          </cell>
          <cell r="B581" t="str">
            <v>TER WTS 090 TERFM AU(GOLD)</v>
          </cell>
          <cell r="C581" t="str">
            <v>MSSL-IMP-SWS</v>
          </cell>
          <cell r="E581">
            <v>4.53</v>
          </cell>
          <cell r="F581">
            <v>4.53</v>
          </cell>
          <cell r="G581" t="str">
            <v>No.</v>
          </cell>
          <cell r="H581">
            <v>4000</v>
          </cell>
          <cell r="I581" t="e">
            <v>#N/A</v>
          </cell>
          <cell r="J581">
            <v>0</v>
          </cell>
          <cell r="K581">
            <v>10000</v>
          </cell>
          <cell r="L581">
            <v>10000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245</v>
          </cell>
          <cell r="R581">
            <v>9755</v>
          </cell>
          <cell r="S581">
            <v>350</v>
          </cell>
          <cell r="T581">
            <v>90</v>
          </cell>
          <cell r="U581">
            <v>195</v>
          </cell>
          <cell r="V581">
            <v>-9560</v>
          </cell>
          <cell r="W581">
            <v>0</v>
          </cell>
          <cell r="X581">
            <v>9560</v>
          </cell>
          <cell r="Y581">
            <v>160</v>
          </cell>
          <cell r="Z581">
            <v>160</v>
          </cell>
          <cell r="AA581">
            <v>0</v>
          </cell>
          <cell r="AB581">
            <v>320</v>
          </cell>
          <cell r="AC581">
            <v>1449.6000000000001</v>
          </cell>
          <cell r="AD581">
            <v>1</v>
          </cell>
        </row>
        <row r="582">
          <cell r="A582">
            <v>82324160</v>
          </cell>
          <cell r="B582" t="str">
            <v>TER. FB TOUCH L M-1</v>
          </cell>
          <cell r="C582" t="str">
            <v>MSSL-IMP-SWS</v>
          </cell>
          <cell r="E582">
            <v>2.13</v>
          </cell>
          <cell r="F582">
            <v>1.98</v>
          </cell>
          <cell r="G582" t="str">
            <v>No.</v>
          </cell>
          <cell r="H582">
            <v>1500</v>
          </cell>
          <cell r="I582" t="e">
            <v>#N/A</v>
          </cell>
          <cell r="J582">
            <v>23</v>
          </cell>
          <cell r="K582">
            <v>30000</v>
          </cell>
          <cell r="L582">
            <v>30023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5159</v>
          </cell>
          <cell r="R582">
            <v>24864</v>
          </cell>
          <cell r="S582">
            <v>7370.0000000000009</v>
          </cell>
          <cell r="T582">
            <v>1276</v>
          </cell>
          <cell r="U582">
            <v>3487</v>
          </cell>
          <cell r="V582">
            <v>-21377</v>
          </cell>
          <cell r="W582">
            <v>0</v>
          </cell>
          <cell r="X582">
            <v>21377</v>
          </cell>
          <cell r="Y582">
            <v>2624</v>
          </cell>
          <cell r="Z582">
            <v>2224</v>
          </cell>
          <cell r="AA582">
            <v>1804</v>
          </cell>
          <cell r="AB582">
            <v>6652</v>
          </cell>
          <cell r="AC582">
            <v>14168.759999999998</v>
          </cell>
          <cell r="AD582">
            <v>1</v>
          </cell>
        </row>
        <row r="583">
          <cell r="A583">
            <v>82404652</v>
          </cell>
          <cell r="B583" t="str">
            <v>TER. MTO90F-2SQ K5</v>
          </cell>
          <cell r="C583" t="str">
            <v>MSSL-IMP-SWS</v>
          </cell>
          <cell r="E583">
            <v>0.57999999999999996</v>
          </cell>
          <cell r="F583">
            <v>0.57999999999999996</v>
          </cell>
          <cell r="G583" t="str">
            <v>No.</v>
          </cell>
          <cell r="H583">
            <v>5000</v>
          </cell>
          <cell r="I583" t="e">
            <v>#N/A</v>
          </cell>
          <cell r="J583">
            <v>1400</v>
          </cell>
          <cell r="K583">
            <v>10000</v>
          </cell>
          <cell r="L583">
            <v>11400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1148</v>
          </cell>
          <cell r="R583">
            <v>10252</v>
          </cell>
          <cell r="S583">
            <v>1640</v>
          </cell>
          <cell r="T583">
            <v>223</v>
          </cell>
          <cell r="U583">
            <v>715</v>
          </cell>
          <cell r="V583">
            <v>-9537</v>
          </cell>
          <cell r="W583">
            <v>0</v>
          </cell>
          <cell r="X583">
            <v>9537</v>
          </cell>
          <cell r="Y583">
            <v>461</v>
          </cell>
          <cell r="Z583">
            <v>461</v>
          </cell>
          <cell r="AA583">
            <v>461</v>
          </cell>
          <cell r="AB583">
            <v>1383</v>
          </cell>
          <cell r="AC583">
            <v>802.14</v>
          </cell>
          <cell r="AD583">
            <v>1</v>
          </cell>
        </row>
        <row r="584">
          <cell r="A584">
            <v>82404852</v>
          </cell>
          <cell r="B584" t="str">
            <v>TER. HM SW-AF</v>
          </cell>
          <cell r="C584" t="str">
            <v>MSSL-IMP-SWS</v>
          </cell>
          <cell r="E584">
            <v>0.61</v>
          </cell>
          <cell r="F584">
            <v>0.66</v>
          </cell>
          <cell r="G584" t="str">
            <v>No.</v>
          </cell>
          <cell r="H584">
            <v>1000</v>
          </cell>
          <cell r="I584" t="e">
            <v>#N/A</v>
          </cell>
          <cell r="J584">
            <v>13409</v>
          </cell>
          <cell r="K584">
            <v>392000</v>
          </cell>
          <cell r="L584">
            <v>405409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9800</v>
          </cell>
          <cell r="R584">
            <v>395609</v>
          </cell>
          <cell r="S584">
            <v>14000</v>
          </cell>
          <cell r="T584">
            <v>-4200</v>
          </cell>
          <cell r="U584">
            <v>-4200</v>
          </cell>
          <cell r="V584">
            <v>0</v>
          </cell>
          <cell r="W584">
            <v>0</v>
          </cell>
          <cell r="X584">
            <v>399809</v>
          </cell>
          <cell r="Y584">
            <v>11662</v>
          </cell>
          <cell r="Z584">
            <v>11662</v>
          </cell>
          <cell r="AA584">
            <v>11662</v>
          </cell>
          <cell r="AB584">
            <v>34986</v>
          </cell>
          <cell r="AC584">
            <v>21341.46</v>
          </cell>
          <cell r="AD584">
            <v>1</v>
          </cell>
        </row>
        <row r="585">
          <cell r="A585" t="str">
            <v>48KB170106</v>
          </cell>
          <cell r="B585" t="str">
            <v>LABEL ( CB 20 1044 )</v>
          </cell>
          <cell r="C585" t="str">
            <v>MSSL-Log</v>
          </cell>
          <cell r="E585">
            <v>0.06</v>
          </cell>
          <cell r="F585">
            <v>0.06</v>
          </cell>
          <cell r="G585" t="str">
            <v>Roll</v>
          </cell>
          <cell r="H585">
            <v>1</v>
          </cell>
          <cell r="I585" t="e">
            <v>#N/A</v>
          </cell>
          <cell r="K585">
            <v>0</v>
          </cell>
          <cell r="L585">
            <v>0</v>
          </cell>
          <cell r="N585">
            <v>0</v>
          </cell>
          <cell r="O585">
            <v>0</v>
          </cell>
          <cell r="P585">
            <v>0</v>
          </cell>
          <cell r="R585">
            <v>0</v>
          </cell>
          <cell r="S585">
            <v>0</v>
          </cell>
          <cell r="T585">
            <v>-300</v>
          </cell>
          <cell r="U585">
            <v>-300</v>
          </cell>
          <cell r="V585">
            <v>0</v>
          </cell>
          <cell r="W585">
            <v>0</v>
          </cell>
          <cell r="X585">
            <v>300</v>
          </cell>
          <cell r="Y585">
            <v>833</v>
          </cell>
          <cell r="Z585">
            <v>833</v>
          </cell>
          <cell r="AA585">
            <v>833</v>
          </cell>
          <cell r="AB585">
            <v>2499</v>
          </cell>
          <cell r="AC585">
            <v>149.94</v>
          </cell>
          <cell r="AD585">
            <v>1</v>
          </cell>
        </row>
        <row r="586">
          <cell r="A586" t="str">
            <v>48KB170201</v>
          </cell>
          <cell r="B586" t="str">
            <v>LABEL ( CB 201045 )</v>
          </cell>
          <cell r="C586" t="str">
            <v>MSSL-Log</v>
          </cell>
          <cell r="E586">
            <v>0.06</v>
          </cell>
          <cell r="F586">
            <v>0.06</v>
          </cell>
          <cell r="G586" t="str">
            <v>Roll</v>
          </cell>
          <cell r="H586">
            <v>1</v>
          </cell>
          <cell r="I586" t="e">
            <v>#N/A</v>
          </cell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P586">
            <v>0</v>
          </cell>
          <cell r="R586">
            <v>0</v>
          </cell>
          <cell r="S586">
            <v>0</v>
          </cell>
          <cell r="T586">
            <v>-300</v>
          </cell>
          <cell r="U586">
            <v>-300</v>
          </cell>
          <cell r="V586">
            <v>0</v>
          </cell>
          <cell r="W586">
            <v>0</v>
          </cell>
          <cell r="X586">
            <v>300</v>
          </cell>
          <cell r="Y586">
            <v>833</v>
          </cell>
          <cell r="Z586">
            <v>833</v>
          </cell>
          <cell r="AA586">
            <v>833</v>
          </cell>
          <cell r="AB586">
            <v>2499</v>
          </cell>
          <cell r="AC586">
            <v>149.94</v>
          </cell>
          <cell r="AD586">
            <v>1</v>
          </cell>
        </row>
        <row r="587">
          <cell r="A587" t="str">
            <v>48KB310102</v>
          </cell>
          <cell r="B587" t="str">
            <v>F/A LABEL (DD20 10 89/2</v>
          </cell>
          <cell r="C587" t="str">
            <v>MSSL-Log</v>
          </cell>
          <cell r="E587">
            <v>0.06</v>
          </cell>
          <cell r="F587">
            <v>0.06</v>
          </cell>
          <cell r="G587" t="str">
            <v>Roll</v>
          </cell>
          <cell r="H587">
            <v>1</v>
          </cell>
          <cell r="I587" t="e">
            <v>#N/A</v>
          </cell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P587">
            <v>0</v>
          </cell>
          <cell r="R587">
            <v>0</v>
          </cell>
          <cell r="S587">
            <v>0</v>
          </cell>
          <cell r="T587">
            <v>2100</v>
          </cell>
          <cell r="U587">
            <v>2100</v>
          </cell>
          <cell r="V587">
            <v>2100</v>
          </cell>
          <cell r="W587">
            <v>2100</v>
          </cell>
          <cell r="X587">
            <v>0</v>
          </cell>
          <cell r="Y587">
            <v>2500</v>
          </cell>
          <cell r="Z587">
            <v>2500</v>
          </cell>
          <cell r="AA587">
            <v>2500</v>
          </cell>
          <cell r="AB587">
            <v>7500</v>
          </cell>
          <cell r="AC587">
            <v>450</v>
          </cell>
          <cell r="AD587">
            <v>1</v>
          </cell>
        </row>
        <row r="588">
          <cell r="A588" t="str">
            <v>48KB340100</v>
          </cell>
          <cell r="B588" t="str">
            <v>DD 20 1098</v>
          </cell>
          <cell r="C588" t="str">
            <v>MSSL-Log</v>
          </cell>
          <cell r="E588">
            <v>0.06</v>
          </cell>
          <cell r="F588">
            <v>0.06</v>
          </cell>
          <cell r="G588" t="str">
            <v>Roll</v>
          </cell>
          <cell r="H588">
            <v>1</v>
          </cell>
          <cell r="I588" t="e">
            <v>#N/A</v>
          </cell>
          <cell r="K588">
            <v>0</v>
          </cell>
          <cell r="L588">
            <v>0</v>
          </cell>
          <cell r="N588">
            <v>0</v>
          </cell>
          <cell r="O588">
            <v>0</v>
          </cell>
          <cell r="P588">
            <v>0</v>
          </cell>
          <cell r="R588">
            <v>0</v>
          </cell>
          <cell r="S588">
            <v>0</v>
          </cell>
          <cell r="T588">
            <v>4500</v>
          </cell>
          <cell r="U588">
            <v>4500</v>
          </cell>
          <cell r="V588">
            <v>4500</v>
          </cell>
          <cell r="W588">
            <v>4500</v>
          </cell>
          <cell r="X588">
            <v>0</v>
          </cell>
          <cell r="Y588">
            <v>800</v>
          </cell>
          <cell r="Z588">
            <v>800</v>
          </cell>
          <cell r="AA588">
            <v>900</v>
          </cell>
          <cell r="AB588">
            <v>2500</v>
          </cell>
          <cell r="AC588">
            <v>150</v>
          </cell>
          <cell r="AD588">
            <v>1</v>
          </cell>
        </row>
        <row r="589">
          <cell r="A589" t="str">
            <v>48PG010206</v>
          </cell>
          <cell r="B589" t="str">
            <v>604611</v>
          </cell>
          <cell r="C589" t="str">
            <v>MSSL-Log</v>
          </cell>
          <cell r="E589">
            <v>0.06</v>
          </cell>
          <cell r="F589">
            <v>0.06</v>
          </cell>
          <cell r="G589" t="str">
            <v>Roll</v>
          </cell>
          <cell r="H589">
            <v>1</v>
          </cell>
          <cell r="I589" t="e">
            <v>#N/A</v>
          </cell>
          <cell r="K589">
            <v>0</v>
          </cell>
          <cell r="L589">
            <v>0</v>
          </cell>
          <cell r="N589">
            <v>0</v>
          </cell>
          <cell r="O589">
            <v>0</v>
          </cell>
          <cell r="P589">
            <v>0</v>
          </cell>
          <cell r="R589">
            <v>0</v>
          </cell>
          <cell r="S589">
            <v>0</v>
          </cell>
          <cell r="T589">
            <v>-400</v>
          </cell>
          <cell r="U589">
            <v>-400</v>
          </cell>
          <cell r="V589">
            <v>0</v>
          </cell>
          <cell r="W589">
            <v>0</v>
          </cell>
          <cell r="X589">
            <v>400</v>
          </cell>
          <cell r="Y589">
            <v>500</v>
          </cell>
          <cell r="Z589">
            <v>500</v>
          </cell>
          <cell r="AA589">
            <v>400</v>
          </cell>
          <cell r="AB589">
            <v>1400</v>
          </cell>
          <cell r="AC589">
            <v>84</v>
          </cell>
          <cell r="AD589">
            <v>1</v>
          </cell>
        </row>
        <row r="590">
          <cell r="A590" t="str">
            <v>48TL000402</v>
          </cell>
          <cell r="B590" t="str">
            <v>LABEL ( 2654 5461 0119 )</v>
          </cell>
          <cell r="C590" t="str">
            <v>MSSL-Log</v>
          </cell>
          <cell r="E590">
            <v>0.06</v>
          </cell>
          <cell r="F590">
            <v>0.06</v>
          </cell>
          <cell r="G590" t="str">
            <v>Roll</v>
          </cell>
          <cell r="H590">
            <v>1</v>
          </cell>
          <cell r="I590" t="e">
            <v>#N/A</v>
          </cell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P590">
            <v>0</v>
          </cell>
          <cell r="R590">
            <v>0</v>
          </cell>
          <cell r="S590">
            <v>0</v>
          </cell>
          <cell r="T590">
            <v>-76</v>
          </cell>
          <cell r="U590">
            <v>-76</v>
          </cell>
          <cell r="V590">
            <v>0</v>
          </cell>
          <cell r="W590">
            <v>0</v>
          </cell>
          <cell r="X590">
            <v>76</v>
          </cell>
          <cell r="Y590">
            <v>27</v>
          </cell>
          <cell r="Z590">
            <v>27</v>
          </cell>
          <cell r="AA590">
            <v>27</v>
          </cell>
          <cell r="AB590">
            <v>81</v>
          </cell>
          <cell r="AC590">
            <v>4.8599999999999994</v>
          </cell>
          <cell r="AD590">
            <v>1</v>
          </cell>
        </row>
        <row r="591">
          <cell r="A591" t="str">
            <v>48TL000601</v>
          </cell>
          <cell r="B591" t="str">
            <v>LABEL (2654 5460 0182)</v>
          </cell>
          <cell r="C591" t="str">
            <v>MSSL-Log</v>
          </cell>
          <cell r="E591">
            <v>0.06</v>
          </cell>
          <cell r="F591">
            <v>0.06</v>
          </cell>
          <cell r="G591" t="str">
            <v>Roll</v>
          </cell>
          <cell r="H591">
            <v>1</v>
          </cell>
          <cell r="I591" t="e">
            <v>#N/A</v>
          </cell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P591">
            <v>0</v>
          </cell>
          <cell r="R591">
            <v>0</v>
          </cell>
          <cell r="S591">
            <v>0</v>
          </cell>
          <cell r="T591">
            <v>-582</v>
          </cell>
          <cell r="U591">
            <v>-582</v>
          </cell>
          <cell r="V591">
            <v>0</v>
          </cell>
          <cell r="W591">
            <v>0</v>
          </cell>
          <cell r="X591">
            <v>582</v>
          </cell>
          <cell r="Y591">
            <v>373.3</v>
          </cell>
          <cell r="Z591">
            <v>373</v>
          </cell>
          <cell r="AA591">
            <v>373</v>
          </cell>
          <cell r="AB591">
            <v>1119.3</v>
          </cell>
          <cell r="AC591">
            <v>67.158000000000001</v>
          </cell>
          <cell r="AD591">
            <v>1</v>
          </cell>
        </row>
        <row r="592">
          <cell r="A592" t="str">
            <v>48TL000700</v>
          </cell>
          <cell r="B592" t="str">
            <v>LABEL (2654-5460-0166)</v>
          </cell>
          <cell r="C592" t="str">
            <v>MSSL-Log</v>
          </cell>
          <cell r="E592">
            <v>0.06</v>
          </cell>
          <cell r="F592">
            <v>0.06</v>
          </cell>
          <cell r="G592" t="str">
            <v>Roll</v>
          </cell>
          <cell r="H592">
            <v>1</v>
          </cell>
          <cell r="I592" t="e">
            <v>#N/A</v>
          </cell>
          <cell r="K592">
            <v>0</v>
          </cell>
          <cell r="L592">
            <v>0</v>
          </cell>
          <cell r="N592">
            <v>0</v>
          </cell>
          <cell r="O592">
            <v>0</v>
          </cell>
          <cell r="P592">
            <v>0</v>
          </cell>
          <cell r="R592">
            <v>0</v>
          </cell>
          <cell r="S592">
            <v>0</v>
          </cell>
          <cell r="T592">
            <v>-105</v>
          </cell>
          <cell r="U592">
            <v>-105</v>
          </cell>
          <cell r="V592">
            <v>0</v>
          </cell>
          <cell r="W592">
            <v>0</v>
          </cell>
          <cell r="X592">
            <v>105</v>
          </cell>
          <cell r="Y592">
            <v>72</v>
          </cell>
          <cell r="Z592">
            <v>72</v>
          </cell>
          <cell r="AA592">
            <v>72</v>
          </cell>
          <cell r="AB592">
            <v>216</v>
          </cell>
          <cell r="AC592">
            <v>12.959999999999999</v>
          </cell>
          <cell r="AD592">
            <v>1</v>
          </cell>
        </row>
        <row r="593">
          <cell r="A593" t="str">
            <v>48TL011301</v>
          </cell>
          <cell r="B593" t="str">
            <v>LABEL ( 2654 5461 0118 )</v>
          </cell>
          <cell r="C593" t="str">
            <v>MSSL-Log</v>
          </cell>
          <cell r="E593">
            <v>0.06</v>
          </cell>
          <cell r="F593">
            <v>0.06</v>
          </cell>
          <cell r="G593" t="str">
            <v>Roll</v>
          </cell>
          <cell r="H593">
            <v>1</v>
          </cell>
          <cell r="I593" t="e">
            <v>#N/A</v>
          </cell>
          <cell r="K593">
            <v>0</v>
          </cell>
          <cell r="L593">
            <v>0</v>
          </cell>
          <cell r="N593">
            <v>0</v>
          </cell>
          <cell r="O593">
            <v>0</v>
          </cell>
          <cell r="P593">
            <v>0</v>
          </cell>
          <cell r="R593">
            <v>0</v>
          </cell>
          <cell r="S593">
            <v>0</v>
          </cell>
          <cell r="T593">
            <v>-208</v>
          </cell>
          <cell r="U593">
            <v>-208</v>
          </cell>
          <cell r="V593">
            <v>0</v>
          </cell>
          <cell r="W593">
            <v>0</v>
          </cell>
          <cell r="X593">
            <v>208</v>
          </cell>
          <cell r="Y593">
            <v>153</v>
          </cell>
          <cell r="Z593">
            <v>153</v>
          </cell>
          <cell r="AA593">
            <v>153</v>
          </cell>
          <cell r="AB593">
            <v>459</v>
          </cell>
          <cell r="AC593">
            <v>27.54</v>
          </cell>
          <cell r="AD593">
            <v>1</v>
          </cell>
        </row>
        <row r="594">
          <cell r="A594" t="str">
            <v>48TL060701</v>
          </cell>
          <cell r="B594" t="str">
            <v>LABEL (2659 5460 0161)</v>
          </cell>
          <cell r="C594" t="str">
            <v>MSSL-Log</v>
          </cell>
          <cell r="E594">
            <v>0.06</v>
          </cell>
          <cell r="F594">
            <v>0.06</v>
          </cell>
          <cell r="G594" t="str">
            <v>Roll</v>
          </cell>
          <cell r="H594">
            <v>1</v>
          </cell>
          <cell r="I594" t="e">
            <v>#N/A</v>
          </cell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P594">
            <v>0</v>
          </cell>
          <cell r="R594">
            <v>0</v>
          </cell>
          <cell r="S594">
            <v>0</v>
          </cell>
          <cell r="T594">
            <v>-20</v>
          </cell>
          <cell r="U594">
            <v>-20</v>
          </cell>
          <cell r="V594">
            <v>0</v>
          </cell>
          <cell r="W594">
            <v>0</v>
          </cell>
          <cell r="X594">
            <v>20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1</v>
          </cell>
        </row>
        <row r="595">
          <cell r="A595" t="str">
            <v>48TL061000</v>
          </cell>
          <cell r="B595" t="str">
            <v>LABEL (2659-5460-0163)</v>
          </cell>
          <cell r="C595" t="str">
            <v>MSSL-Log</v>
          </cell>
          <cell r="E595">
            <v>0.06</v>
          </cell>
          <cell r="F595">
            <v>0.06</v>
          </cell>
          <cell r="G595" t="str">
            <v>Roll</v>
          </cell>
          <cell r="H595">
            <v>1</v>
          </cell>
          <cell r="I595" t="e">
            <v>#N/A</v>
          </cell>
          <cell r="K595">
            <v>0</v>
          </cell>
          <cell r="L595">
            <v>0</v>
          </cell>
          <cell r="N595">
            <v>0</v>
          </cell>
          <cell r="O595">
            <v>0</v>
          </cell>
          <cell r="P595">
            <v>0</v>
          </cell>
          <cell r="R595">
            <v>0</v>
          </cell>
          <cell r="S595">
            <v>0</v>
          </cell>
          <cell r="T595">
            <v>-20</v>
          </cell>
          <cell r="U595">
            <v>-20</v>
          </cell>
          <cell r="V595">
            <v>0</v>
          </cell>
          <cell r="W595">
            <v>0</v>
          </cell>
          <cell r="X595">
            <v>20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1</v>
          </cell>
        </row>
        <row r="596">
          <cell r="A596" t="str">
            <v>48TL061100</v>
          </cell>
          <cell r="B596" t="str">
            <v>LABEL(2659 5460 0162)</v>
          </cell>
          <cell r="C596" t="str">
            <v>MSSL-Log</v>
          </cell>
          <cell r="E596">
            <v>0.06</v>
          </cell>
          <cell r="F596">
            <v>0.06</v>
          </cell>
          <cell r="G596" t="str">
            <v>Roll</v>
          </cell>
          <cell r="H596">
            <v>1</v>
          </cell>
          <cell r="I596" t="e">
            <v>#N/A</v>
          </cell>
          <cell r="K596">
            <v>0</v>
          </cell>
          <cell r="L596">
            <v>0</v>
          </cell>
          <cell r="N596">
            <v>0</v>
          </cell>
          <cell r="O596">
            <v>0</v>
          </cell>
          <cell r="P596">
            <v>0</v>
          </cell>
          <cell r="R596">
            <v>0</v>
          </cell>
          <cell r="S596">
            <v>0</v>
          </cell>
          <cell r="T596">
            <v>-20</v>
          </cell>
          <cell r="U596">
            <v>-20</v>
          </cell>
          <cell r="V596">
            <v>0</v>
          </cell>
          <cell r="W596">
            <v>0</v>
          </cell>
          <cell r="X596">
            <v>20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1</v>
          </cell>
        </row>
        <row r="597">
          <cell r="A597" t="str">
            <v>48TL061202</v>
          </cell>
          <cell r="B597" t="str">
            <v>LABEL (2659 5461 0142)</v>
          </cell>
          <cell r="C597" t="str">
            <v>MSSL-Log</v>
          </cell>
          <cell r="E597">
            <v>0.06</v>
          </cell>
          <cell r="F597">
            <v>0.06</v>
          </cell>
          <cell r="G597" t="str">
            <v>Roll</v>
          </cell>
          <cell r="H597">
            <v>1</v>
          </cell>
          <cell r="I597" t="e">
            <v>#N/A</v>
          </cell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P597">
            <v>0</v>
          </cell>
          <cell r="R597">
            <v>0</v>
          </cell>
          <cell r="S597">
            <v>0</v>
          </cell>
          <cell r="T597">
            <v>-243</v>
          </cell>
          <cell r="U597">
            <v>-243</v>
          </cell>
          <cell r="V597">
            <v>0</v>
          </cell>
          <cell r="W597">
            <v>0</v>
          </cell>
          <cell r="X597">
            <v>243</v>
          </cell>
          <cell r="Y597">
            <v>153</v>
          </cell>
          <cell r="Z597">
            <v>153</v>
          </cell>
          <cell r="AA597">
            <v>153</v>
          </cell>
          <cell r="AB597">
            <v>459</v>
          </cell>
          <cell r="AC597">
            <v>27.54</v>
          </cell>
          <cell r="AD597">
            <v>1</v>
          </cell>
        </row>
        <row r="598">
          <cell r="A598" t="str">
            <v>48TL062902</v>
          </cell>
          <cell r="B598" t="str">
            <v>LABEL (2659 5461 0157)</v>
          </cell>
          <cell r="C598" t="str">
            <v>MSSL-Log</v>
          </cell>
          <cell r="E598">
            <v>0.06</v>
          </cell>
          <cell r="F598">
            <v>0.06</v>
          </cell>
          <cell r="G598" t="str">
            <v>Roll</v>
          </cell>
          <cell r="H598">
            <v>1</v>
          </cell>
          <cell r="I598" t="e">
            <v>#N/A</v>
          </cell>
          <cell r="K598">
            <v>0</v>
          </cell>
          <cell r="L598">
            <v>0</v>
          </cell>
          <cell r="N598">
            <v>0</v>
          </cell>
          <cell r="O598">
            <v>0</v>
          </cell>
          <cell r="P598">
            <v>0</v>
          </cell>
          <cell r="R598">
            <v>0</v>
          </cell>
          <cell r="S598">
            <v>0</v>
          </cell>
          <cell r="T598">
            <v>-20</v>
          </cell>
          <cell r="U598">
            <v>-20</v>
          </cell>
          <cell r="V598">
            <v>0</v>
          </cell>
          <cell r="W598">
            <v>0</v>
          </cell>
          <cell r="X598">
            <v>20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1</v>
          </cell>
        </row>
        <row r="599">
          <cell r="A599" t="str">
            <v>48TL071002</v>
          </cell>
          <cell r="B599" t="str">
            <v>LABEL (2659-5461-0146)</v>
          </cell>
          <cell r="C599" t="str">
            <v>MSSL-Log</v>
          </cell>
          <cell r="E599">
            <v>0.06</v>
          </cell>
          <cell r="F599">
            <v>0.06</v>
          </cell>
          <cell r="G599" t="str">
            <v>Roll</v>
          </cell>
          <cell r="H599">
            <v>1</v>
          </cell>
          <cell r="I599" t="e">
            <v>#N/A</v>
          </cell>
          <cell r="K599">
            <v>0</v>
          </cell>
          <cell r="L599">
            <v>0</v>
          </cell>
          <cell r="N599">
            <v>0</v>
          </cell>
          <cell r="O599">
            <v>0</v>
          </cell>
          <cell r="P599">
            <v>0</v>
          </cell>
          <cell r="R599">
            <v>0</v>
          </cell>
          <cell r="S599">
            <v>0</v>
          </cell>
          <cell r="T599">
            <v>-20</v>
          </cell>
          <cell r="U599">
            <v>-20</v>
          </cell>
          <cell r="V599">
            <v>0</v>
          </cell>
          <cell r="W599">
            <v>0</v>
          </cell>
          <cell r="X599">
            <v>20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1</v>
          </cell>
        </row>
        <row r="600">
          <cell r="A600" t="str">
            <v>48TL071204</v>
          </cell>
          <cell r="B600" t="str">
            <v>LABEL (2659 5461 0141)</v>
          </cell>
          <cell r="C600" t="str">
            <v>MSSL-Log</v>
          </cell>
          <cell r="E600">
            <v>0.06</v>
          </cell>
          <cell r="F600">
            <v>0.06</v>
          </cell>
          <cell r="G600" t="str">
            <v>Roll</v>
          </cell>
          <cell r="H600">
            <v>1</v>
          </cell>
          <cell r="I600" t="e">
            <v>#N/A</v>
          </cell>
          <cell r="K600">
            <v>0</v>
          </cell>
          <cell r="L600">
            <v>0</v>
          </cell>
          <cell r="N600">
            <v>0</v>
          </cell>
          <cell r="O600">
            <v>0</v>
          </cell>
          <cell r="P600">
            <v>0</v>
          </cell>
          <cell r="R600">
            <v>0</v>
          </cell>
          <cell r="S600">
            <v>0</v>
          </cell>
          <cell r="T600">
            <v>-21</v>
          </cell>
          <cell r="U600">
            <v>-21</v>
          </cell>
          <cell r="V600">
            <v>0</v>
          </cell>
          <cell r="W600">
            <v>0</v>
          </cell>
          <cell r="X600">
            <v>21</v>
          </cell>
          <cell r="Y600">
            <v>40</v>
          </cell>
          <cell r="Z600">
            <v>40</v>
          </cell>
          <cell r="AA600">
            <v>40</v>
          </cell>
          <cell r="AB600">
            <v>120</v>
          </cell>
          <cell r="AC600">
            <v>7.1999999999999993</v>
          </cell>
          <cell r="AD600">
            <v>1</v>
          </cell>
        </row>
        <row r="601">
          <cell r="A601" t="str">
            <v>48TL071902</v>
          </cell>
          <cell r="B601" t="str">
            <v>LABEL (2659 5461 0199)</v>
          </cell>
          <cell r="C601" t="str">
            <v>MSSL-Log</v>
          </cell>
          <cell r="E601">
            <v>0.06</v>
          </cell>
          <cell r="F601">
            <v>0.06</v>
          </cell>
          <cell r="G601" t="str">
            <v>Roll</v>
          </cell>
          <cell r="H601">
            <v>1</v>
          </cell>
          <cell r="I601" t="e">
            <v>#N/A</v>
          </cell>
          <cell r="K601">
            <v>0</v>
          </cell>
          <cell r="L601">
            <v>0</v>
          </cell>
          <cell r="N601">
            <v>0</v>
          </cell>
          <cell r="O601">
            <v>0</v>
          </cell>
          <cell r="P601">
            <v>0</v>
          </cell>
          <cell r="R601">
            <v>0</v>
          </cell>
          <cell r="S601">
            <v>0</v>
          </cell>
          <cell r="T601">
            <v>-20</v>
          </cell>
          <cell r="U601">
            <v>-20</v>
          </cell>
          <cell r="V601">
            <v>0</v>
          </cell>
          <cell r="W601">
            <v>0</v>
          </cell>
          <cell r="X601">
            <v>20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1</v>
          </cell>
        </row>
        <row r="602">
          <cell r="A602" t="str">
            <v>48TL081201</v>
          </cell>
          <cell r="B602" t="str">
            <v>LABEL ( 2659 5461 0114 )</v>
          </cell>
          <cell r="C602" t="str">
            <v>MSSL-Log</v>
          </cell>
          <cell r="E602">
            <v>0.06</v>
          </cell>
          <cell r="F602">
            <v>0.06</v>
          </cell>
          <cell r="G602" t="str">
            <v>Roll</v>
          </cell>
          <cell r="H602">
            <v>1</v>
          </cell>
          <cell r="I602" t="e">
            <v>#N/A</v>
          </cell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P602">
            <v>0</v>
          </cell>
          <cell r="R602">
            <v>0</v>
          </cell>
          <cell r="S602">
            <v>0</v>
          </cell>
          <cell r="T602">
            <v>-40</v>
          </cell>
          <cell r="U602">
            <v>-40</v>
          </cell>
          <cell r="V602">
            <v>0</v>
          </cell>
          <cell r="W602">
            <v>0</v>
          </cell>
          <cell r="X602">
            <v>40</v>
          </cell>
          <cell r="Y602">
            <v>13</v>
          </cell>
          <cell r="Z602">
            <v>13</v>
          </cell>
          <cell r="AA602">
            <v>13</v>
          </cell>
          <cell r="AB602">
            <v>39</v>
          </cell>
          <cell r="AC602">
            <v>2.34</v>
          </cell>
          <cell r="AD602">
            <v>1</v>
          </cell>
        </row>
        <row r="603">
          <cell r="A603" t="str">
            <v>48TL120602</v>
          </cell>
          <cell r="B603" t="str">
            <v>LABEL (2658 5461 0108)</v>
          </cell>
          <cell r="C603" t="str">
            <v>MSSL-Log</v>
          </cell>
          <cell r="E603">
            <v>0.06</v>
          </cell>
          <cell r="F603">
            <v>0.06</v>
          </cell>
          <cell r="G603" t="str">
            <v>Roll</v>
          </cell>
          <cell r="H603">
            <v>1</v>
          </cell>
          <cell r="I603" t="e">
            <v>#N/A</v>
          </cell>
          <cell r="K603">
            <v>0</v>
          </cell>
          <cell r="L603">
            <v>0</v>
          </cell>
          <cell r="N603">
            <v>0</v>
          </cell>
          <cell r="O603">
            <v>0</v>
          </cell>
          <cell r="P603">
            <v>0</v>
          </cell>
          <cell r="R603">
            <v>0</v>
          </cell>
          <cell r="S603">
            <v>0</v>
          </cell>
          <cell r="T603">
            <v>-40</v>
          </cell>
          <cell r="U603">
            <v>-40</v>
          </cell>
          <cell r="V603">
            <v>0</v>
          </cell>
          <cell r="W603">
            <v>0</v>
          </cell>
          <cell r="X603">
            <v>40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1</v>
          </cell>
        </row>
        <row r="604">
          <cell r="A604" t="str">
            <v>48TL142900</v>
          </cell>
          <cell r="B604" t="str">
            <v>LABEL (2658-5461-0162)</v>
          </cell>
          <cell r="C604" t="str">
            <v>MSSL-Log</v>
          </cell>
          <cell r="E604">
            <v>0.06</v>
          </cell>
          <cell r="F604">
            <v>0.06</v>
          </cell>
          <cell r="G604" t="str">
            <v>Roll</v>
          </cell>
          <cell r="H604">
            <v>1</v>
          </cell>
          <cell r="I604" t="e">
            <v>#N/A</v>
          </cell>
          <cell r="K604">
            <v>0</v>
          </cell>
          <cell r="L604">
            <v>0</v>
          </cell>
          <cell r="N604">
            <v>0</v>
          </cell>
          <cell r="O604">
            <v>0</v>
          </cell>
          <cell r="P604">
            <v>0</v>
          </cell>
          <cell r="R604">
            <v>0</v>
          </cell>
          <cell r="S604">
            <v>0</v>
          </cell>
          <cell r="T604">
            <v>-20</v>
          </cell>
          <cell r="U604">
            <v>-20</v>
          </cell>
          <cell r="V604">
            <v>0</v>
          </cell>
          <cell r="W604">
            <v>0</v>
          </cell>
          <cell r="X604">
            <v>20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1</v>
          </cell>
        </row>
        <row r="605">
          <cell r="A605" t="str">
            <v>48TL150701</v>
          </cell>
          <cell r="B605" t="str">
            <v>2698 5460 0104</v>
          </cell>
          <cell r="C605" t="str">
            <v>MSSL-Log</v>
          </cell>
          <cell r="E605">
            <v>0.06</v>
          </cell>
          <cell r="F605">
            <v>0.06</v>
          </cell>
          <cell r="G605" t="str">
            <v>Roll</v>
          </cell>
          <cell r="H605">
            <v>1</v>
          </cell>
          <cell r="I605" t="e">
            <v>#N/A</v>
          </cell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P605">
            <v>0</v>
          </cell>
          <cell r="R605">
            <v>0</v>
          </cell>
          <cell r="S605">
            <v>0</v>
          </cell>
          <cell r="T605">
            <v>634</v>
          </cell>
          <cell r="U605">
            <v>634</v>
          </cell>
          <cell r="V605">
            <v>634</v>
          </cell>
          <cell r="W605">
            <v>634</v>
          </cell>
          <cell r="X605">
            <v>0</v>
          </cell>
          <cell r="Y605">
            <v>273</v>
          </cell>
          <cell r="Z605">
            <v>273</v>
          </cell>
          <cell r="AA605">
            <v>273</v>
          </cell>
          <cell r="AB605">
            <v>819</v>
          </cell>
          <cell r="AC605">
            <v>49.14</v>
          </cell>
          <cell r="AD605">
            <v>1</v>
          </cell>
        </row>
        <row r="606">
          <cell r="A606" t="str">
            <v>48TL180403</v>
          </cell>
          <cell r="B606" t="str">
            <v>LABEL ( 2701 5460 0103 E )</v>
          </cell>
          <cell r="C606" t="str">
            <v>MSSL-Log</v>
          </cell>
          <cell r="E606">
            <v>0.06</v>
          </cell>
          <cell r="F606">
            <v>0.06</v>
          </cell>
          <cell r="G606" t="str">
            <v>Roll</v>
          </cell>
          <cell r="H606">
            <v>1</v>
          </cell>
          <cell r="I606" t="e">
            <v>#N/A</v>
          </cell>
          <cell r="K606">
            <v>0</v>
          </cell>
          <cell r="L606">
            <v>0</v>
          </cell>
          <cell r="N606">
            <v>0</v>
          </cell>
          <cell r="O606">
            <v>0</v>
          </cell>
          <cell r="P606">
            <v>0</v>
          </cell>
          <cell r="R606">
            <v>0</v>
          </cell>
          <cell r="S606">
            <v>0</v>
          </cell>
          <cell r="T606">
            <v>2</v>
          </cell>
          <cell r="U606">
            <v>2</v>
          </cell>
          <cell r="V606">
            <v>2</v>
          </cell>
          <cell r="W606">
            <v>2</v>
          </cell>
          <cell r="X606">
            <v>0</v>
          </cell>
          <cell r="Y606">
            <v>7</v>
          </cell>
          <cell r="Z606">
            <v>7</v>
          </cell>
          <cell r="AA606">
            <v>7</v>
          </cell>
          <cell r="AB606">
            <v>21</v>
          </cell>
          <cell r="AC606">
            <v>1.26</v>
          </cell>
          <cell r="AD606">
            <v>1</v>
          </cell>
        </row>
        <row r="607">
          <cell r="A607" t="str">
            <v>48TL220507</v>
          </cell>
          <cell r="B607" t="str">
            <v>2699 5460 9917</v>
          </cell>
          <cell r="C607" t="str">
            <v>MSSL-Log</v>
          </cell>
          <cell r="E607">
            <v>0.06</v>
          </cell>
          <cell r="F607">
            <v>0.06</v>
          </cell>
          <cell r="G607" t="str">
            <v>Roll</v>
          </cell>
          <cell r="H607">
            <v>1</v>
          </cell>
          <cell r="I607" t="e">
            <v>#N/A</v>
          </cell>
          <cell r="K607">
            <v>0</v>
          </cell>
          <cell r="L607">
            <v>0</v>
          </cell>
          <cell r="N607">
            <v>0</v>
          </cell>
          <cell r="O607">
            <v>0</v>
          </cell>
          <cell r="P607">
            <v>0</v>
          </cell>
          <cell r="R607">
            <v>0</v>
          </cell>
          <cell r="S607">
            <v>0</v>
          </cell>
          <cell r="T607">
            <v>45</v>
          </cell>
          <cell r="U607">
            <v>45</v>
          </cell>
          <cell r="V607">
            <v>45</v>
          </cell>
          <cell r="W607">
            <v>45</v>
          </cell>
          <cell r="X607">
            <v>0</v>
          </cell>
          <cell r="Y607">
            <v>80</v>
          </cell>
          <cell r="Z607">
            <v>80</v>
          </cell>
          <cell r="AA607">
            <v>0</v>
          </cell>
          <cell r="AB607">
            <v>160</v>
          </cell>
          <cell r="AC607">
            <v>9.6</v>
          </cell>
          <cell r="AD607">
            <v>1</v>
          </cell>
        </row>
        <row r="608">
          <cell r="A608" t="str">
            <v>48TL220606</v>
          </cell>
          <cell r="B608" t="str">
            <v>(2699  5460  9916)</v>
          </cell>
          <cell r="C608" t="str">
            <v>MSSL-Log</v>
          </cell>
          <cell r="E608">
            <v>0.06</v>
          </cell>
          <cell r="F608">
            <v>0.06</v>
          </cell>
          <cell r="G608" t="str">
            <v>Roll</v>
          </cell>
          <cell r="H608">
            <v>1</v>
          </cell>
          <cell r="I608" t="e">
            <v>#N/A</v>
          </cell>
          <cell r="K608">
            <v>0</v>
          </cell>
          <cell r="L608">
            <v>0</v>
          </cell>
          <cell r="N608">
            <v>0</v>
          </cell>
          <cell r="O608">
            <v>0</v>
          </cell>
          <cell r="P608">
            <v>0</v>
          </cell>
          <cell r="R608">
            <v>0</v>
          </cell>
          <cell r="S608">
            <v>0</v>
          </cell>
          <cell r="T608">
            <v>45</v>
          </cell>
          <cell r="U608">
            <v>45</v>
          </cell>
          <cell r="V608">
            <v>45</v>
          </cell>
          <cell r="W608">
            <v>45</v>
          </cell>
          <cell r="X608">
            <v>0</v>
          </cell>
          <cell r="Y608">
            <v>80</v>
          </cell>
          <cell r="Z608">
            <v>80</v>
          </cell>
          <cell r="AA608">
            <v>0</v>
          </cell>
          <cell r="AB608">
            <v>160</v>
          </cell>
          <cell r="AC608">
            <v>9.6</v>
          </cell>
          <cell r="AD608">
            <v>1</v>
          </cell>
        </row>
        <row r="609">
          <cell r="A609" t="str">
            <v>48TL220706</v>
          </cell>
          <cell r="B609" t="str">
            <v>(2699  5460  9908)</v>
          </cell>
          <cell r="C609" t="str">
            <v>MSSL-Log</v>
          </cell>
          <cell r="E609">
            <v>0.06</v>
          </cell>
          <cell r="F609">
            <v>0.06</v>
          </cell>
          <cell r="G609" t="str">
            <v>Roll</v>
          </cell>
          <cell r="H609">
            <v>1</v>
          </cell>
          <cell r="I609" t="e">
            <v>#N/A</v>
          </cell>
          <cell r="K609">
            <v>0</v>
          </cell>
          <cell r="L609">
            <v>0</v>
          </cell>
          <cell r="N609">
            <v>0</v>
          </cell>
          <cell r="O609">
            <v>0</v>
          </cell>
          <cell r="P609">
            <v>0</v>
          </cell>
          <cell r="R609">
            <v>0</v>
          </cell>
          <cell r="S609">
            <v>0</v>
          </cell>
          <cell r="T609">
            <v>45</v>
          </cell>
          <cell r="U609">
            <v>45</v>
          </cell>
          <cell r="V609">
            <v>45</v>
          </cell>
          <cell r="W609">
            <v>45</v>
          </cell>
          <cell r="X609">
            <v>0</v>
          </cell>
          <cell r="Y609">
            <v>80</v>
          </cell>
          <cell r="Z609">
            <v>80</v>
          </cell>
          <cell r="AA609">
            <v>0</v>
          </cell>
          <cell r="AB609">
            <v>160</v>
          </cell>
          <cell r="AC609">
            <v>9.6</v>
          </cell>
          <cell r="AD609">
            <v>1</v>
          </cell>
        </row>
        <row r="610">
          <cell r="A610" t="str">
            <v>48TL220806</v>
          </cell>
          <cell r="B610" t="str">
            <v>(2699   5460  9907)</v>
          </cell>
          <cell r="C610" t="str">
            <v>MSSL-Log</v>
          </cell>
          <cell r="E610">
            <v>0.06</v>
          </cell>
          <cell r="F610">
            <v>0.06</v>
          </cell>
          <cell r="G610" t="str">
            <v>Roll</v>
          </cell>
          <cell r="H610">
            <v>1</v>
          </cell>
          <cell r="I610" t="e">
            <v>#N/A</v>
          </cell>
          <cell r="K610">
            <v>0</v>
          </cell>
          <cell r="L610">
            <v>0</v>
          </cell>
          <cell r="N610">
            <v>0</v>
          </cell>
          <cell r="O610">
            <v>0</v>
          </cell>
          <cell r="P610">
            <v>0</v>
          </cell>
          <cell r="R610">
            <v>0</v>
          </cell>
          <cell r="S610">
            <v>0</v>
          </cell>
          <cell r="T610">
            <v>45</v>
          </cell>
          <cell r="U610">
            <v>45</v>
          </cell>
          <cell r="V610">
            <v>45</v>
          </cell>
          <cell r="W610">
            <v>45</v>
          </cell>
          <cell r="X610">
            <v>0</v>
          </cell>
          <cell r="Y610">
            <v>80</v>
          </cell>
          <cell r="Z610">
            <v>80</v>
          </cell>
          <cell r="AA610">
            <v>0</v>
          </cell>
          <cell r="AB610">
            <v>160</v>
          </cell>
          <cell r="AC610">
            <v>9.6</v>
          </cell>
          <cell r="AD610">
            <v>1</v>
          </cell>
        </row>
        <row r="611">
          <cell r="A611" t="str">
            <v>48TL221006</v>
          </cell>
          <cell r="B611" t="str">
            <v>LABEL(2699 5460 9909)</v>
          </cell>
          <cell r="C611" t="str">
            <v>MSSL-Log</v>
          </cell>
          <cell r="E611">
            <v>0.06</v>
          </cell>
          <cell r="F611">
            <v>0.06</v>
          </cell>
          <cell r="G611" t="str">
            <v>Roll</v>
          </cell>
          <cell r="H611">
            <v>1</v>
          </cell>
          <cell r="I611" t="e">
            <v>#N/A</v>
          </cell>
          <cell r="K611">
            <v>0</v>
          </cell>
          <cell r="L611">
            <v>0</v>
          </cell>
          <cell r="N611">
            <v>0</v>
          </cell>
          <cell r="O611">
            <v>0</v>
          </cell>
          <cell r="P611">
            <v>0</v>
          </cell>
          <cell r="R611">
            <v>0</v>
          </cell>
          <cell r="S611">
            <v>0</v>
          </cell>
          <cell r="T611">
            <v>75</v>
          </cell>
          <cell r="U611">
            <v>75</v>
          </cell>
          <cell r="V611">
            <v>75</v>
          </cell>
          <cell r="W611">
            <v>75</v>
          </cell>
          <cell r="X611">
            <v>0</v>
          </cell>
          <cell r="Y611">
            <v>90</v>
          </cell>
          <cell r="Z611">
            <v>90</v>
          </cell>
          <cell r="AA611">
            <v>5</v>
          </cell>
          <cell r="AB611">
            <v>185</v>
          </cell>
          <cell r="AC611">
            <v>11.1</v>
          </cell>
          <cell r="AD611">
            <v>1</v>
          </cell>
        </row>
        <row r="612">
          <cell r="A612" t="str">
            <v>48TL221502</v>
          </cell>
          <cell r="B612" t="str">
            <v>2699 5450 9974 C</v>
          </cell>
          <cell r="C612" t="str">
            <v>MSSL-Log</v>
          </cell>
          <cell r="E612">
            <v>0.06</v>
          </cell>
          <cell r="F612">
            <v>0.06</v>
          </cell>
          <cell r="G612" t="str">
            <v>Roll</v>
          </cell>
          <cell r="H612">
            <v>1</v>
          </cell>
          <cell r="I612" t="e">
            <v>#N/A</v>
          </cell>
          <cell r="K612">
            <v>0</v>
          </cell>
          <cell r="L612">
            <v>0</v>
          </cell>
          <cell r="N612">
            <v>0</v>
          </cell>
          <cell r="O612">
            <v>0</v>
          </cell>
          <cell r="P612">
            <v>0</v>
          </cell>
          <cell r="R612">
            <v>0</v>
          </cell>
          <cell r="S612">
            <v>0</v>
          </cell>
          <cell r="T612">
            <v>42</v>
          </cell>
          <cell r="U612">
            <v>42</v>
          </cell>
          <cell r="V612">
            <v>42</v>
          </cell>
          <cell r="W612">
            <v>42</v>
          </cell>
          <cell r="X612">
            <v>0</v>
          </cell>
          <cell r="Y612">
            <v>230</v>
          </cell>
          <cell r="Z612">
            <v>130</v>
          </cell>
          <cell r="AA612">
            <v>5</v>
          </cell>
          <cell r="AB612">
            <v>365</v>
          </cell>
          <cell r="AC612">
            <v>21.9</v>
          </cell>
          <cell r="AD612">
            <v>1</v>
          </cell>
        </row>
        <row r="613">
          <cell r="A613" t="str">
            <v>48TL221701</v>
          </cell>
          <cell r="B613" t="str">
            <v>LABEL (2699 5460 9931 A)</v>
          </cell>
          <cell r="C613" t="str">
            <v>MSSL-Log</v>
          </cell>
          <cell r="E613">
            <v>0.06</v>
          </cell>
          <cell r="F613">
            <v>0.06</v>
          </cell>
          <cell r="G613" t="str">
            <v>Roll</v>
          </cell>
          <cell r="H613">
            <v>1</v>
          </cell>
          <cell r="I613" t="e">
            <v>#N/A</v>
          </cell>
          <cell r="K613">
            <v>0</v>
          </cell>
          <cell r="L613">
            <v>0</v>
          </cell>
          <cell r="N613">
            <v>0</v>
          </cell>
          <cell r="O613">
            <v>0</v>
          </cell>
          <cell r="P613">
            <v>0</v>
          </cell>
          <cell r="R613">
            <v>0</v>
          </cell>
          <cell r="S613">
            <v>0</v>
          </cell>
          <cell r="T613">
            <v>42</v>
          </cell>
          <cell r="U613">
            <v>42</v>
          </cell>
          <cell r="V613">
            <v>42</v>
          </cell>
          <cell r="W613">
            <v>42</v>
          </cell>
          <cell r="X613">
            <v>0</v>
          </cell>
          <cell r="Y613">
            <v>230</v>
          </cell>
          <cell r="Z613">
            <v>130</v>
          </cell>
          <cell r="AA613">
            <v>5</v>
          </cell>
          <cell r="AB613">
            <v>365</v>
          </cell>
          <cell r="AC613">
            <v>21.9</v>
          </cell>
          <cell r="AD613">
            <v>1</v>
          </cell>
        </row>
        <row r="614">
          <cell r="A614" t="str">
            <v>48TL240300</v>
          </cell>
          <cell r="B614" t="str">
            <v>2699 5460 9948 NR</v>
          </cell>
          <cell r="C614" t="str">
            <v>MSSL-Log</v>
          </cell>
          <cell r="E614">
            <v>0.06</v>
          </cell>
          <cell r="F614">
            <v>0.06</v>
          </cell>
          <cell r="G614" t="str">
            <v>Roll</v>
          </cell>
          <cell r="H614">
            <v>1</v>
          </cell>
          <cell r="I614" t="e">
            <v>#N/A</v>
          </cell>
          <cell r="K614">
            <v>0</v>
          </cell>
          <cell r="L614">
            <v>0</v>
          </cell>
          <cell r="N614">
            <v>0</v>
          </cell>
          <cell r="O614">
            <v>0</v>
          </cell>
          <cell r="P614">
            <v>0</v>
          </cell>
          <cell r="R614">
            <v>0</v>
          </cell>
          <cell r="S614">
            <v>0</v>
          </cell>
          <cell r="T614">
            <v>45</v>
          </cell>
          <cell r="U614">
            <v>45</v>
          </cell>
          <cell r="V614">
            <v>45</v>
          </cell>
          <cell r="W614">
            <v>45</v>
          </cell>
          <cell r="X614">
            <v>0</v>
          </cell>
          <cell r="Y614">
            <v>80</v>
          </cell>
          <cell r="Z614">
            <v>80</v>
          </cell>
          <cell r="AA614">
            <v>0</v>
          </cell>
          <cell r="AB614">
            <v>160</v>
          </cell>
          <cell r="AC614">
            <v>9.6</v>
          </cell>
          <cell r="AD614">
            <v>1</v>
          </cell>
        </row>
        <row r="615">
          <cell r="A615" t="str">
            <v>48TL240301</v>
          </cell>
          <cell r="B615" t="str">
            <v>lLABEL 2699 5460 9948</v>
          </cell>
          <cell r="C615" t="str">
            <v>MSSL-Log</v>
          </cell>
          <cell r="E615">
            <v>0.06</v>
          </cell>
          <cell r="F615">
            <v>0.06</v>
          </cell>
          <cell r="G615" t="str">
            <v>Roll</v>
          </cell>
          <cell r="H615">
            <v>1</v>
          </cell>
          <cell r="I615" t="e">
            <v>#N/A</v>
          </cell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P615">
            <v>0</v>
          </cell>
          <cell r="R615">
            <v>0</v>
          </cell>
          <cell r="S615">
            <v>0</v>
          </cell>
          <cell r="T615">
            <v>-3</v>
          </cell>
          <cell r="U615">
            <v>-3</v>
          </cell>
          <cell r="V615">
            <v>0</v>
          </cell>
          <cell r="W615">
            <v>0</v>
          </cell>
          <cell r="X615">
            <v>3</v>
          </cell>
          <cell r="Y615">
            <v>150</v>
          </cell>
          <cell r="Z615">
            <v>50</v>
          </cell>
          <cell r="AA615">
            <v>5</v>
          </cell>
          <cell r="AB615">
            <v>205</v>
          </cell>
          <cell r="AC615">
            <v>12.299999999999999</v>
          </cell>
          <cell r="AD615">
            <v>1</v>
          </cell>
        </row>
        <row r="616">
          <cell r="A616" t="str">
            <v>48TL300206</v>
          </cell>
          <cell r="B616" t="str">
            <v>2699 5460 0145 N</v>
          </cell>
          <cell r="C616" t="str">
            <v>MSSL-Log</v>
          </cell>
          <cell r="E616">
            <v>0.06</v>
          </cell>
          <cell r="F616">
            <v>0.06</v>
          </cell>
          <cell r="G616" t="str">
            <v>Roll</v>
          </cell>
          <cell r="H616">
            <v>1</v>
          </cell>
          <cell r="I616" t="e">
            <v>#N/A</v>
          </cell>
          <cell r="K616">
            <v>0</v>
          </cell>
          <cell r="L616">
            <v>0</v>
          </cell>
          <cell r="N616">
            <v>0</v>
          </cell>
          <cell r="O616">
            <v>0</v>
          </cell>
          <cell r="P616">
            <v>0</v>
          </cell>
          <cell r="R616">
            <v>0</v>
          </cell>
          <cell r="S616">
            <v>0</v>
          </cell>
          <cell r="T616">
            <v>45</v>
          </cell>
          <cell r="U616">
            <v>45</v>
          </cell>
          <cell r="V616">
            <v>45</v>
          </cell>
          <cell r="W616">
            <v>45</v>
          </cell>
          <cell r="X616">
            <v>0</v>
          </cell>
          <cell r="Y616">
            <v>80</v>
          </cell>
          <cell r="Z616">
            <v>80</v>
          </cell>
          <cell r="AA616">
            <v>0</v>
          </cell>
          <cell r="AB616">
            <v>160</v>
          </cell>
          <cell r="AC616">
            <v>9.6</v>
          </cell>
          <cell r="AD616">
            <v>1</v>
          </cell>
        </row>
        <row r="617">
          <cell r="A617" t="str">
            <v>48TL301201</v>
          </cell>
          <cell r="B617" t="str">
            <v>2699 5460 9944</v>
          </cell>
          <cell r="C617" t="str">
            <v>MSSL-Log</v>
          </cell>
          <cell r="E617">
            <v>0.06</v>
          </cell>
          <cell r="F617">
            <v>0.06</v>
          </cell>
          <cell r="G617" t="str">
            <v>Roll</v>
          </cell>
          <cell r="H617">
            <v>1</v>
          </cell>
          <cell r="I617" t="e">
            <v>#N/A</v>
          </cell>
          <cell r="K617">
            <v>0</v>
          </cell>
          <cell r="L617">
            <v>0</v>
          </cell>
          <cell r="N617">
            <v>0</v>
          </cell>
          <cell r="O617">
            <v>0</v>
          </cell>
          <cell r="P617">
            <v>0</v>
          </cell>
          <cell r="R617">
            <v>0</v>
          </cell>
          <cell r="S617">
            <v>0</v>
          </cell>
          <cell r="T617">
            <v>-175</v>
          </cell>
          <cell r="U617">
            <v>-175</v>
          </cell>
          <cell r="V617">
            <v>0</v>
          </cell>
          <cell r="W617">
            <v>0</v>
          </cell>
          <cell r="X617">
            <v>175</v>
          </cell>
          <cell r="Y617">
            <v>80</v>
          </cell>
          <cell r="Z617">
            <v>80</v>
          </cell>
          <cell r="AA617">
            <v>0</v>
          </cell>
          <cell r="AB617">
            <v>160</v>
          </cell>
          <cell r="AC617">
            <v>9.6</v>
          </cell>
          <cell r="AD617">
            <v>1</v>
          </cell>
        </row>
        <row r="618">
          <cell r="A618" t="str">
            <v>48TL301202</v>
          </cell>
          <cell r="B618" t="str">
            <v>LABEL 2699 5460 9944</v>
          </cell>
          <cell r="C618" t="str">
            <v>MSSL-Log</v>
          </cell>
          <cell r="E618">
            <v>0.06</v>
          </cell>
          <cell r="F618">
            <v>0.06</v>
          </cell>
          <cell r="G618" t="str">
            <v>Roll</v>
          </cell>
          <cell r="H618">
            <v>1</v>
          </cell>
          <cell r="I618" t="e">
            <v>#N/A</v>
          </cell>
          <cell r="K618">
            <v>0</v>
          </cell>
          <cell r="L618">
            <v>0</v>
          </cell>
          <cell r="N618">
            <v>0</v>
          </cell>
          <cell r="O618">
            <v>0</v>
          </cell>
          <cell r="P618">
            <v>0</v>
          </cell>
          <cell r="R618">
            <v>0</v>
          </cell>
          <cell r="S618">
            <v>0</v>
          </cell>
          <cell r="T618">
            <v>220</v>
          </cell>
          <cell r="U618">
            <v>220</v>
          </cell>
          <cell r="V618">
            <v>220</v>
          </cell>
          <cell r="W618">
            <v>220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1</v>
          </cell>
        </row>
        <row r="619">
          <cell r="A619" t="str">
            <v>48TL301400</v>
          </cell>
          <cell r="B619" t="str">
            <v>(2699  5460  9946)</v>
          </cell>
          <cell r="C619" t="str">
            <v>MSSL-Log</v>
          </cell>
          <cell r="E619">
            <v>0.06</v>
          </cell>
          <cell r="F619">
            <v>0.06</v>
          </cell>
          <cell r="G619" t="str">
            <v>Roll</v>
          </cell>
          <cell r="H619">
            <v>1</v>
          </cell>
          <cell r="I619" t="e">
            <v>#N/A</v>
          </cell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P619">
            <v>0</v>
          </cell>
          <cell r="R619">
            <v>0</v>
          </cell>
          <cell r="S619">
            <v>0</v>
          </cell>
          <cell r="T619">
            <v>45</v>
          </cell>
          <cell r="U619">
            <v>45</v>
          </cell>
          <cell r="V619">
            <v>45</v>
          </cell>
          <cell r="W619">
            <v>45</v>
          </cell>
          <cell r="X619">
            <v>0</v>
          </cell>
          <cell r="Y619">
            <v>80</v>
          </cell>
          <cell r="Z619">
            <v>80</v>
          </cell>
          <cell r="AA619">
            <v>0</v>
          </cell>
          <cell r="AB619">
            <v>160</v>
          </cell>
          <cell r="AC619">
            <v>9.6</v>
          </cell>
          <cell r="AD619">
            <v>1</v>
          </cell>
        </row>
        <row r="620">
          <cell r="A620" t="str">
            <v>48TL310105</v>
          </cell>
          <cell r="B620" t="str">
            <v>2699 5460 0151 O</v>
          </cell>
          <cell r="C620" t="str">
            <v>MSSL-Log</v>
          </cell>
          <cell r="E620">
            <v>0.06</v>
          </cell>
          <cell r="F620">
            <v>0.06</v>
          </cell>
          <cell r="G620" t="str">
            <v>Roll</v>
          </cell>
          <cell r="H620">
            <v>1</v>
          </cell>
          <cell r="I620" t="e">
            <v>#N/A</v>
          </cell>
          <cell r="K620">
            <v>0</v>
          </cell>
          <cell r="L620">
            <v>0</v>
          </cell>
          <cell r="N620">
            <v>0</v>
          </cell>
          <cell r="O620">
            <v>0</v>
          </cell>
          <cell r="P620">
            <v>0</v>
          </cell>
          <cell r="R620">
            <v>0</v>
          </cell>
          <cell r="S620">
            <v>0</v>
          </cell>
          <cell r="T620">
            <v>55</v>
          </cell>
          <cell r="U620">
            <v>55</v>
          </cell>
          <cell r="V620">
            <v>55</v>
          </cell>
          <cell r="W620">
            <v>55</v>
          </cell>
          <cell r="X620">
            <v>0</v>
          </cell>
          <cell r="Y620">
            <v>60</v>
          </cell>
          <cell r="Z620">
            <v>60</v>
          </cell>
          <cell r="AA620">
            <v>0</v>
          </cell>
          <cell r="AB620">
            <v>120</v>
          </cell>
          <cell r="AC620">
            <v>7.1999999999999993</v>
          </cell>
          <cell r="AD620">
            <v>1</v>
          </cell>
        </row>
        <row r="621">
          <cell r="A621" t="str">
            <v>48TL350100</v>
          </cell>
          <cell r="B621" t="str">
            <v>LABEL ( 2698 5461 0127 )</v>
          </cell>
          <cell r="C621" t="str">
            <v>MSSL-Log</v>
          </cell>
          <cell r="E621">
            <v>0.06</v>
          </cell>
          <cell r="F621">
            <v>0.06</v>
          </cell>
          <cell r="G621" t="str">
            <v>Roll</v>
          </cell>
          <cell r="H621">
            <v>1</v>
          </cell>
          <cell r="I621" t="e">
            <v>#N/A</v>
          </cell>
          <cell r="K621">
            <v>0</v>
          </cell>
          <cell r="L621">
            <v>0</v>
          </cell>
          <cell r="N621">
            <v>0</v>
          </cell>
          <cell r="O621">
            <v>0</v>
          </cell>
          <cell r="P621">
            <v>0</v>
          </cell>
          <cell r="R621">
            <v>0</v>
          </cell>
          <cell r="S621">
            <v>0</v>
          </cell>
          <cell r="T621">
            <v>7</v>
          </cell>
          <cell r="U621">
            <v>7</v>
          </cell>
          <cell r="V621">
            <v>7</v>
          </cell>
          <cell r="W621">
            <v>7</v>
          </cell>
          <cell r="X621">
            <v>0</v>
          </cell>
          <cell r="Y621">
            <v>5</v>
          </cell>
          <cell r="Z621">
            <v>5</v>
          </cell>
          <cell r="AA621">
            <v>5</v>
          </cell>
          <cell r="AB621">
            <v>15</v>
          </cell>
          <cell r="AC621">
            <v>0.89999999999999991</v>
          </cell>
          <cell r="AD621">
            <v>1</v>
          </cell>
        </row>
        <row r="622">
          <cell r="A622" t="str">
            <v>48TL350200</v>
          </cell>
          <cell r="B622" t="str">
            <v>LABEL (2698 5461 0134 )</v>
          </cell>
          <cell r="C622" t="str">
            <v>MSSL-Log</v>
          </cell>
          <cell r="E622">
            <v>0.06</v>
          </cell>
          <cell r="F622">
            <v>0.06</v>
          </cell>
          <cell r="G622" t="str">
            <v>Roll</v>
          </cell>
          <cell r="H622">
            <v>1</v>
          </cell>
          <cell r="I622" t="e">
            <v>#N/A</v>
          </cell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P622">
            <v>0</v>
          </cell>
          <cell r="R622">
            <v>0</v>
          </cell>
          <cell r="S622">
            <v>0</v>
          </cell>
          <cell r="T622">
            <v>11</v>
          </cell>
          <cell r="U622">
            <v>11</v>
          </cell>
          <cell r="V622">
            <v>11</v>
          </cell>
          <cell r="W622">
            <v>11</v>
          </cell>
          <cell r="X622">
            <v>0</v>
          </cell>
          <cell r="Y622">
            <v>5</v>
          </cell>
          <cell r="Z622">
            <v>5</v>
          </cell>
          <cell r="AA622">
            <v>5</v>
          </cell>
          <cell r="AB622">
            <v>15</v>
          </cell>
          <cell r="AC622">
            <v>0.89999999999999991</v>
          </cell>
          <cell r="AD622">
            <v>1</v>
          </cell>
        </row>
        <row r="623">
          <cell r="A623" t="str">
            <v>48TL350401</v>
          </cell>
          <cell r="B623" t="str">
            <v>LABEL ( 2698 5461 0128 )</v>
          </cell>
          <cell r="C623" t="str">
            <v>MSSL-Log</v>
          </cell>
          <cell r="E623">
            <v>0.06</v>
          </cell>
          <cell r="F623">
            <v>0.06</v>
          </cell>
          <cell r="G623" t="str">
            <v>Roll</v>
          </cell>
          <cell r="H623">
            <v>1</v>
          </cell>
          <cell r="I623" t="e">
            <v>#N/A</v>
          </cell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P623">
            <v>0</v>
          </cell>
          <cell r="R623">
            <v>0</v>
          </cell>
          <cell r="S623">
            <v>0</v>
          </cell>
          <cell r="T623">
            <v>15</v>
          </cell>
          <cell r="U623">
            <v>15</v>
          </cell>
          <cell r="V623">
            <v>15</v>
          </cell>
          <cell r="W623">
            <v>15</v>
          </cell>
          <cell r="X623">
            <v>0</v>
          </cell>
          <cell r="Y623">
            <v>5</v>
          </cell>
          <cell r="Z623">
            <v>5</v>
          </cell>
          <cell r="AA623">
            <v>5</v>
          </cell>
          <cell r="AB623">
            <v>15</v>
          </cell>
          <cell r="AC623">
            <v>0.89999999999999991</v>
          </cell>
          <cell r="AD623">
            <v>1</v>
          </cell>
        </row>
        <row r="624">
          <cell r="A624" t="str">
            <v>48TL350701</v>
          </cell>
          <cell r="B624" t="str">
            <v>LABEL ( 2698 5461 0129 )</v>
          </cell>
          <cell r="C624" t="str">
            <v>MSSL-Log</v>
          </cell>
          <cell r="E624">
            <v>0.06</v>
          </cell>
          <cell r="F624">
            <v>0.06</v>
          </cell>
          <cell r="G624" t="str">
            <v>Roll</v>
          </cell>
          <cell r="H624">
            <v>1</v>
          </cell>
          <cell r="I624" t="e">
            <v>#N/A</v>
          </cell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P624">
            <v>0</v>
          </cell>
          <cell r="R624">
            <v>0</v>
          </cell>
          <cell r="S624">
            <v>0</v>
          </cell>
          <cell r="T624">
            <v>15</v>
          </cell>
          <cell r="U624">
            <v>15</v>
          </cell>
          <cell r="V624">
            <v>15</v>
          </cell>
          <cell r="W624">
            <v>15</v>
          </cell>
          <cell r="X624">
            <v>0</v>
          </cell>
          <cell r="Y624">
            <v>5</v>
          </cell>
          <cell r="Z624">
            <v>5</v>
          </cell>
          <cell r="AA624">
            <v>5</v>
          </cell>
          <cell r="AB624">
            <v>15</v>
          </cell>
          <cell r="AC624">
            <v>0.89999999999999991</v>
          </cell>
          <cell r="AD624">
            <v>1</v>
          </cell>
        </row>
        <row r="625">
          <cell r="A625" t="str">
            <v>48TL370304</v>
          </cell>
          <cell r="B625" t="str">
            <v>LABEL (2659 5461 0164 )</v>
          </cell>
          <cell r="C625" t="str">
            <v>MSSL-Log</v>
          </cell>
          <cell r="E625">
            <v>0.06</v>
          </cell>
          <cell r="F625">
            <v>0.06</v>
          </cell>
          <cell r="G625" t="str">
            <v>Roll</v>
          </cell>
          <cell r="H625">
            <v>1</v>
          </cell>
          <cell r="I625" t="e">
            <v>#N/A</v>
          </cell>
          <cell r="K625">
            <v>0</v>
          </cell>
          <cell r="L625">
            <v>0</v>
          </cell>
          <cell r="N625">
            <v>0</v>
          </cell>
          <cell r="O625">
            <v>0</v>
          </cell>
          <cell r="P625">
            <v>0</v>
          </cell>
          <cell r="R625">
            <v>0</v>
          </cell>
          <cell r="S625">
            <v>0</v>
          </cell>
          <cell r="T625">
            <v>-72</v>
          </cell>
          <cell r="U625">
            <v>-72</v>
          </cell>
          <cell r="V625">
            <v>0</v>
          </cell>
          <cell r="W625">
            <v>0</v>
          </cell>
          <cell r="X625">
            <v>72</v>
          </cell>
          <cell r="Y625">
            <v>192</v>
          </cell>
          <cell r="Z625">
            <v>192</v>
          </cell>
          <cell r="AA625">
            <v>192</v>
          </cell>
          <cell r="AB625">
            <v>576</v>
          </cell>
          <cell r="AC625">
            <v>34.56</v>
          </cell>
          <cell r="AD625">
            <v>1</v>
          </cell>
        </row>
        <row r="626">
          <cell r="A626" t="str">
            <v>48TL450302</v>
          </cell>
          <cell r="B626" t="str">
            <v>LABEL ( 2698 5461 0137 )</v>
          </cell>
          <cell r="C626" t="str">
            <v>MSSL-Log</v>
          </cell>
          <cell r="E626">
            <v>0.06</v>
          </cell>
          <cell r="F626">
            <v>0.06</v>
          </cell>
          <cell r="G626" t="str">
            <v>Roll</v>
          </cell>
          <cell r="H626">
            <v>1</v>
          </cell>
          <cell r="I626" t="e">
            <v>#N/A</v>
          </cell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P626">
            <v>0</v>
          </cell>
          <cell r="R626">
            <v>0</v>
          </cell>
          <cell r="S626">
            <v>0</v>
          </cell>
          <cell r="T626">
            <v>-350</v>
          </cell>
          <cell r="U626">
            <v>-350</v>
          </cell>
          <cell r="V626">
            <v>0</v>
          </cell>
          <cell r="W626">
            <v>0</v>
          </cell>
          <cell r="X626">
            <v>350</v>
          </cell>
          <cell r="Y626">
            <v>100</v>
          </cell>
          <cell r="Z626">
            <v>100</v>
          </cell>
          <cell r="AA626">
            <v>100</v>
          </cell>
          <cell r="AB626">
            <v>300</v>
          </cell>
          <cell r="AC626">
            <v>18</v>
          </cell>
          <cell r="AD626">
            <v>1</v>
          </cell>
        </row>
        <row r="627">
          <cell r="A627" t="str">
            <v>48TL450402</v>
          </cell>
          <cell r="B627" t="str">
            <v>LABEL ( 2698 5461 0136 )</v>
          </cell>
          <cell r="C627" t="str">
            <v>MSSL-Log</v>
          </cell>
          <cell r="E627">
            <v>0.06</v>
          </cell>
          <cell r="F627">
            <v>0.06</v>
          </cell>
          <cell r="G627" t="str">
            <v>Roll</v>
          </cell>
          <cell r="H627">
            <v>1</v>
          </cell>
          <cell r="I627" t="e">
            <v>#N/A</v>
          </cell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P627">
            <v>0</v>
          </cell>
          <cell r="R627">
            <v>0</v>
          </cell>
          <cell r="S627">
            <v>0</v>
          </cell>
          <cell r="T627">
            <v>-77</v>
          </cell>
          <cell r="U627">
            <v>-77</v>
          </cell>
          <cell r="V627">
            <v>0</v>
          </cell>
          <cell r="W627">
            <v>0</v>
          </cell>
          <cell r="X627">
            <v>77</v>
          </cell>
          <cell r="Y627">
            <v>100</v>
          </cell>
          <cell r="Z627">
            <v>100</v>
          </cell>
          <cell r="AA627">
            <v>100</v>
          </cell>
          <cell r="AB627">
            <v>300</v>
          </cell>
          <cell r="AC627">
            <v>18</v>
          </cell>
          <cell r="AD627">
            <v>1</v>
          </cell>
        </row>
        <row r="628">
          <cell r="A628" t="str">
            <v>48TL450700</v>
          </cell>
          <cell r="B628" t="str">
            <v>LABEL ( 2698 5461 0141 )</v>
          </cell>
          <cell r="C628" t="str">
            <v>MSSL-Log</v>
          </cell>
          <cell r="E628">
            <v>0.06</v>
          </cell>
          <cell r="F628">
            <v>0.06</v>
          </cell>
          <cell r="G628" t="str">
            <v>Roll</v>
          </cell>
          <cell r="H628">
            <v>1</v>
          </cell>
          <cell r="I628" t="e">
            <v>#N/A</v>
          </cell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P628">
            <v>0</v>
          </cell>
          <cell r="R628">
            <v>0</v>
          </cell>
          <cell r="S628">
            <v>0</v>
          </cell>
          <cell r="T628">
            <v>-335</v>
          </cell>
          <cell r="U628">
            <v>-335</v>
          </cell>
          <cell r="V628">
            <v>0</v>
          </cell>
          <cell r="W628">
            <v>0</v>
          </cell>
          <cell r="X628">
            <v>335</v>
          </cell>
          <cell r="Y628">
            <v>100</v>
          </cell>
          <cell r="Z628">
            <v>100</v>
          </cell>
          <cell r="AA628">
            <v>100</v>
          </cell>
          <cell r="AB628">
            <v>300</v>
          </cell>
          <cell r="AC628">
            <v>18</v>
          </cell>
          <cell r="AD628">
            <v>1</v>
          </cell>
        </row>
        <row r="629">
          <cell r="A629" t="str">
            <v>48TL520403</v>
          </cell>
          <cell r="B629" t="str">
            <v>LABEL ( 2698 5462 0163 )</v>
          </cell>
          <cell r="C629" t="str">
            <v>MSSL-Log</v>
          </cell>
          <cell r="E629">
            <v>0.06</v>
          </cell>
          <cell r="F629">
            <v>0.06</v>
          </cell>
          <cell r="G629" t="str">
            <v>Roll</v>
          </cell>
          <cell r="H629">
            <v>1</v>
          </cell>
          <cell r="I629" t="e">
            <v>#N/A</v>
          </cell>
          <cell r="K629">
            <v>0</v>
          </cell>
          <cell r="L629">
            <v>0</v>
          </cell>
          <cell r="N629">
            <v>0</v>
          </cell>
          <cell r="O629">
            <v>0</v>
          </cell>
          <cell r="P629">
            <v>0</v>
          </cell>
          <cell r="R629">
            <v>0</v>
          </cell>
          <cell r="S629">
            <v>0</v>
          </cell>
          <cell r="T629">
            <v>390</v>
          </cell>
          <cell r="U629">
            <v>390</v>
          </cell>
          <cell r="V629">
            <v>390</v>
          </cell>
          <cell r="W629">
            <v>390</v>
          </cell>
          <cell r="X629">
            <v>0</v>
          </cell>
          <cell r="Y629">
            <v>107</v>
          </cell>
          <cell r="Z629">
            <v>107</v>
          </cell>
          <cell r="AA629">
            <v>107</v>
          </cell>
          <cell r="AB629">
            <v>321</v>
          </cell>
          <cell r="AC629">
            <v>19.259999999999998</v>
          </cell>
          <cell r="AD629">
            <v>1</v>
          </cell>
        </row>
        <row r="630">
          <cell r="A630" t="str">
            <v>48TL520404</v>
          </cell>
          <cell r="B630" t="str">
            <v>LABEL ( 2698 5462 0163 )</v>
          </cell>
          <cell r="C630" t="str">
            <v>MSSL-Log</v>
          </cell>
          <cell r="E630">
            <v>0.06</v>
          </cell>
          <cell r="F630">
            <v>0.06</v>
          </cell>
          <cell r="G630" t="str">
            <v>Roll</v>
          </cell>
          <cell r="H630">
            <v>1</v>
          </cell>
          <cell r="I630" t="e">
            <v>#N/A</v>
          </cell>
          <cell r="K630">
            <v>0</v>
          </cell>
          <cell r="L630">
            <v>0</v>
          </cell>
          <cell r="N630">
            <v>0</v>
          </cell>
          <cell r="O630">
            <v>0</v>
          </cell>
          <cell r="P630">
            <v>0</v>
          </cell>
          <cell r="R630">
            <v>0</v>
          </cell>
          <cell r="S630">
            <v>0</v>
          </cell>
          <cell r="T630">
            <v>150</v>
          </cell>
          <cell r="U630">
            <v>150</v>
          </cell>
          <cell r="V630">
            <v>150</v>
          </cell>
          <cell r="W630">
            <v>150</v>
          </cell>
          <cell r="X630">
            <v>0</v>
          </cell>
          <cell r="Y630">
            <v>150</v>
          </cell>
          <cell r="Z630">
            <v>150</v>
          </cell>
          <cell r="AA630">
            <v>150</v>
          </cell>
          <cell r="AB630">
            <v>450</v>
          </cell>
          <cell r="AC630">
            <v>27</v>
          </cell>
          <cell r="AD630">
            <v>1</v>
          </cell>
        </row>
        <row r="631">
          <cell r="A631" t="str">
            <v>48TL623302</v>
          </cell>
          <cell r="B631" t="str">
            <v>LABEL ( 2659 5462 0103 )</v>
          </cell>
          <cell r="C631" t="str">
            <v>MSSL-Log</v>
          </cell>
          <cell r="E631">
            <v>0.06</v>
          </cell>
          <cell r="F631">
            <v>0.06</v>
          </cell>
          <cell r="G631" t="str">
            <v>Roll</v>
          </cell>
          <cell r="H631">
            <v>1</v>
          </cell>
          <cell r="I631" t="e">
            <v>#N/A</v>
          </cell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P631">
            <v>0</v>
          </cell>
          <cell r="R631">
            <v>0</v>
          </cell>
          <cell r="S631">
            <v>0</v>
          </cell>
          <cell r="T631">
            <v>-295</v>
          </cell>
          <cell r="U631">
            <v>-295</v>
          </cell>
          <cell r="V631">
            <v>0</v>
          </cell>
          <cell r="W631">
            <v>0</v>
          </cell>
          <cell r="X631">
            <v>295</v>
          </cell>
          <cell r="Y631">
            <v>83</v>
          </cell>
          <cell r="Z631">
            <v>83</v>
          </cell>
          <cell r="AA631">
            <v>83</v>
          </cell>
          <cell r="AB631">
            <v>249</v>
          </cell>
          <cell r="AC631">
            <v>14.94</v>
          </cell>
          <cell r="AD631">
            <v>1</v>
          </cell>
        </row>
        <row r="632">
          <cell r="A632" t="str">
            <v>48TL625000</v>
          </cell>
          <cell r="B632" t="str">
            <v>LABEL (2659 5462 0102)</v>
          </cell>
          <cell r="C632" t="str">
            <v>MSSL-Log</v>
          </cell>
          <cell r="E632">
            <v>0.06</v>
          </cell>
          <cell r="F632">
            <v>0.06</v>
          </cell>
          <cell r="G632" t="str">
            <v>Roll</v>
          </cell>
          <cell r="H632">
            <v>1</v>
          </cell>
          <cell r="I632" t="e">
            <v>#N/A</v>
          </cell>
          <cell r="K632">
            <v>0</v>
          </cell>
          <cell r="L632">
            <v>0</v>
          </cell>
          <cell r="N632">
            <v>0</v>
          </cell>
          <cell r="O632">
            <v>0</v>
          </cell>
          <cell r="P632">
            <v>0</v>
          </cell>
          <cell r="R632">
            <v>0</v>
          </cell>
          <cell r="S632">
            <v>0</v>
          </cell>
          <cell r="T632">
            <v>130</v>
          </cell>
          <cell r="U632">
            <v>130</v>
          </cell>
          <cell r="V632">
            <v>130</v>
          </cell>
          <cell r="W632">
            <v>130</v>
          </cell>
          <cell r="X632">
            <v>0</v>
          </cell>
          <cell r="Y632">
            <v>103</v>
          </cell>
          <cell r="Z632">
            <v>103</v>
          </cell>
          <cell r="AA632">
            <v>103</v>
          </cell>
          <cell r="AB632">
            <v>309</v>
          </cell>
          <cell r="AC632">
            <v>18.54</v>
          </cell>
          <cell r="AD632">
            <v>1</v>
          </cell>
        </row>
        <row r="633">
          <cell r="A633" t="str">
            <v>48TL625101</v>
          </cell>
          <cell r="B633" t="str">
            <v>LABEL ( 2659 5462 0104 )</v>
          </cell>
          <cell r="C633" t="str">
            <v>MSSL-Log</v>
          </cell>
          <cell r="E633">
            <v>0.06</v>
          </cell>
          <cell r="F633">
            <v>0.06</v>
          </cell>
          <cell r="G633" t="str">
            <v>Roll</v>
          </cell>
          <cell r="H633">
            <v>1</v>
          </cell>
          <cell r="I633" t="e">
            <v>#N/A</v>
          </cell>
          <cell r="K633">
            <v>0</v>
          </cell>
          <cell r="L633">
            <v>0</v>
          </cell>
          <cell r="N633">
            <v>0</v>
          </cell>
          <cell r="O633">
            <v>0</v>
          </cell>
          <cell r="P633">
            <v>0</v>
          </cell>
          <cell r="R633">
            <v>0</v>
          </cell>
          <cell r="S633">
            <v>0</v>
          </cell>
          <cell r="T633">
            <v>370</v>
          </cell>
          <cell r="U633">
            <v>370</v>
          </cell>
          <cell r="V633">
            <v>370</v>
          </cell>
          <cell r="W633">
            <v>370</v>
          </cell>
          <cell r="X633">
            <v>0</v>
          </cell>
          <cell r="Y633">
            <v>308</v>
          </cell>
          <cell r="Z633">
            <v>308</v>
          </cell>
          <cell r="AA633">
            <v>308</v>
          </cell>
          <cell r="AB633">
            <v>924</v>
          </cell>
          <cell r="AC633">
            <v>55.44</v>
          </cell>
          <cell r="AD633">
            <v>1</v>
          </cell>
        </row>
        <row r="634">
          <cell r="A634" t="str">
            <v>48TL625201</v>
          </cell>
          <cell r="B634" t="str">
            <v>LABEL (2659 5462 0105)</v>
          </cell>
          <cell r="C634" t="str">
            <v>MSSL-Log</v>
          </cell>
          <cell r="E634">
            <v>0.06</v>
          </cell>
          <cell r="F634">
            <v>0.06</v>
          </cell>
          <cell r="G634" t="str">
            <v>Roll</v>
          </cell>
          <cell r="H634">
            <v>1</v>
          </cell>
          <cell r="I634" t="e">
            <v>#N/A</v>
          </cell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P634">
            <v>0</v>
          </cell>
          <cell r="R634">
            <v>0</v>
          </cell>
          <cell r="S634">
            <v>0</v>
          </cell>
          <cell r="T634">
            <v>-285</v>
          </cell>
          <cell r="U634">
            <v>-285</v>
          </cell>
          <cell r="V634">
            <v>0</v>
          </cell>
          <cell r="W634">
            <v>0</v>
          </cell>
          <cell r="X634">
            <v>285</v>
          </cell>
          <cell r="Y634">
            <v>153</v>
          </cell>
          <cell r="Z634">
            <v>153</v>
          </cell>
          <cell r="AA634">
            <v>153</v>
          </cell>
          <cell r="AB634">
            <v>459</v>
          </cell>
          <cell r="AC634">
            <v>27.54</v>
          </cell>
          <cell r="AD634">
            <v>1</v>
          </cell>
        </row>
        <row r="635">
          <cell r="A635" t="str">
            <v>48TL652803</v>
          </cell>
          <cell r="B635" t="str">
            <v>LABEL ( 2704 5460 0108 )</v>
          </cell>
          <cell r="C635" t="str">
            <v>MSSL-Log</v>
          </cell>
          <cell r="E635">
            <v>0.06</v>
          </cell>
          <cell r="F635">
            <v>0.06</v>
          </cell>
          <cell r="G635" t="str">
            <v>Roll</v>
          </cell>
          <cell r="H635">
            <v>1</v>
          </cell>
          <cell r="I635" t="e">
            <v>#N/A</v>
          </cell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P635">
            <v>0</v>
          </cell>
          <cell r="R635">
            <v>0</v>
          </cell>
          <cell r="S635">
            <v>0</v>
          </cell>
          <cell r="T635">
            <v>25</v>
          </cell>
          <cell r="U635">
            <v>25</v>
          </cell>
          <cell r="V635">
            <v>25</v>
          </cell>
          <cell r="W635">
            <v>25</v>
          </cell>
          <cell r="X635">
            <v>0</v>
          </cell>
          <cell r="Y635">
            <v>68</v>
          </cell>
          <cell r="Z635">
            <v>68</v>
          </cell>
          <cell r="AA635">
            <v>68</v>
          </cell>
          <cell r="AB635">
            <v>204</v>
          </cell>
          <cell r="AC635">
            <v>12.24</v>
          </cell>
          <cell r="AD635">
            <v>1</v>
          </cell>
        </row>
        <row r="636">
          <cell r="A636" t="str">
            <v>48TL654101</v>
          </cell>
          <cell r="B636" t="str">
            <v>2704 5460 0109 F</v>
          </cell>
          <cell r="C636" t="str">
            <v>MSSL-Log</v>
          </cell>
          <cell r="E636">
            <v>0.06</v>
          </cell>
          <cell r="F636">
            <v>0.06</v>
          </cell>
          <cell r="G636" t="str">
            <v>Roll</v>
          </cell>
          <cell r="H636">
            <v>1</v>
          </cell>
          <cell r="I636" t="e">
            <v>#N/A</v>
          </cell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P636">
            <v>0</v>
          </cell>
          <cell r="R636">
            <v>0</v>
          </cell>
          <cell r="S636">
            <v>0</v>
          </cell>
          <cell r="T636">
            <v>131</v>
          </cell>
          <cell r="U636">
            <v>131</v>
          </cell>
          <cell r="V636">
            <v>131</v>
          </cell>
          <cell r="W636">
            <v>131</v>
          </cell>
          <cell r="X636">
            <v>0</v>
          </cell>
          <cell r="Y636">
            <v>68</v>
          </cell>
          <cell r="Z636">
            <v>68</v>
          </cell>
          <cell r="AA636">
            <v>68</v>
          </cell>
          <cell r="AB636">
            <v>204</v>
          </cell>
          <cell r="AC636">
            <v>12.24</v>
          </cell>
          <cell r="AD636">
            <v>1</v>
          </cell>
        </row>
        <row r="637">
          <cell r="A637" t="str">
            <v>48TL700203</v>
          </cell>
          <cell r="B637" t="str">
            <v>LABEL [2721 5460 0102 F]</v>
          </cell>
          <cell r="C637" t="str">
            <v>MSSL-Log</v>
          </cell>
          <cell r="E637">
            <v>0.06</v>
          </cell>
          <cell r="F637">
            <v>0.06</v>
          </cell>
          <cell r="G637" t="str">
            <v>Roll</v>
          </cell>
          <cell r="H637">
            <v>1</v>
          </cell>
          <cell r="I637" t="e">
            <v>#N/A</v>
          </cell>
          <cell r="K637">
            <v>0</v>
          </cell>
          <cell r="L637">
            <v>0</v>
          </cell>
          <cell r="N637">
            <v>0</v>
          </cell>
          <cell r="O637">
            <v>0</v>
          </cell>
          <cell r="P637">
            <v>0</v>
          </cell>
          <cell r="R637">
            <v>0</v>
          </cell>
          <cell r="S637">
            <v>0</v>
          </cell>
          <cell r="T637">
            <v>33</v>
          </cell>
          <cell r="U637">
            <v>33</v>
          </cell>
          <cell r="V637">
            <v>33</v>
          </cell>
          <cell r="W637">
            <v>33</v>
          </cell>
          <cell r="X637">
            <v>0</v>
          </cell>
          <cell r="Y637">
            <v>68</v>
          </cell>
          <cell r="Z637">
            <v>68</v>
          </cell>
          <cell r="AA637">
            <v>68</v>
          </cell>
          <cell r="AB637">
            <v>204</v>
          </cell>
          <cell r="AC637">
            <v>12.24</v>
          </cell>
          <cell r="AD637">
            <v>1</v>
          </cell>
        </row>
        <row r="638">
          <cell r="A638" t="str">
            <v>48TL710103</v>
          </cell>
          <cell r="B638" t="str">
            <v>LABEL ( 2721 5460 0105 )</v>
          </cell>
          <cell r="C638" t="str">
            <v>MSSL-Log</v>
          </cell>
          <cell r="E638">
            <v>0.06</v>
          </cell>
          <cell r="F638">
            <v>0.06</v>
          </cell>
          <cell r="G638" t="str">
            <v>Roll</v>
          </cell>
          <cell r="H638">
            <v>1</v>
          </cell>
          <cell r="I638" t="e">
            <v>#N/A</v>
          </cell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P638">
            <v>0</v>
          </cell>
          <cell r="R638">
            <v>0</v>
          </cell>
          <cell r="S638">
            <v>0</v>
          </cell>
          <cell r="T638">
            <v>-75</v>
          </cell>
          <cell r="U638">
            <v>-75</v>
          </cell>
          <cell r="V638">
            <v>0</v>
          </cell>
          <cell r="W638">
            <v>0</v>
          </cell>
          <cell r="X638">
            <v>75</v>
          </cell>
          <cell r="Y638">
            <v>17</v>
          </cell>
          <cell r="Z638">
            <v>17</v>
          </cell>
          <cell r="AA638">
            <v>17</v>
          </cell>
          <cell r="AB638">
            <v>51</v>
          </cell>
          <cell r="AC638">
            <v>3.06</v>
          </cell>
          <cell r="AD638">
            <v>1</v>
          </cell>
        </row>
        <row r="639">
          <cell r="A639" t="str">
            <v>48TL730105</v>
          </cell>
          <cell r="B639" t="str">
            <v>LABEL ( 2721 5460 0103 )</v>
          </cell>
          <cell r="C639" t="str">
            <v>MSSL-Log</v>
          </cell>
          <cell r="E639">
            <v>0.06</v>
          </cell>
          <cell r="F639">
            <v>0.06</v>
          </cell>
          <cell r="G639" t="str">
            <v>Roll</v>
          </cell>
          <cell r="H639">
            <v>1</v>
          </cell>
          <cell r="I639" t="e">
            <v>#N/A</v>
          </cell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P639">
            <v>0</v>
          </cell>
          <cell r="R639">
            <v>0</v>
          </cell>
          <cell r="S639">
            <v>0</v>
          </cell>
          <cell r="T639">
            <v>69</v>
          </cell>
          <cell r="U639">
            <v>69</v>
          </cell>
          <cell r="V639">
            <v>69</v>
          </cell>
          <cell r="W639">
            <v>69</v>
          </cell>
          <cell r="X639">
            <v>0</v>
          </cell>
          <cell r="Y639">
            <v>52</v>
          </cell>
          <cell r="Z639">
            <v>52</v>
          </cell>
          <cell r="AA639">
            <v>52</v>
          </cell>
          <cell r="AB639">
            <v>156</v>
          </cell>
          <cell r="AC639">
            <v>9.36</v>
          </cell>
          <cell r="AD639">
            <v>1</v>
          </cell>
        </row>
        <row r="640">
          <cell r="A640" t="str">
            <v>48TL740401</v>
          </cell>
          <cell r="B640" t="str">
            <v>LABEL (2659 5461 0195)</v>
          </cell>
          <cell r="C640" t="str">
            <v>MSSL-Log</v>
          </cell>
          <cell r="E640">
            <v>0.06</v>
          </cell>
          <cell r="F640">
            <v>0.06</v>
          </cell>
          <cell r="G640" t="str">
            <v>Roll</v>
          </cell>
          <cell r="H640">
            <v>1</v>
          </cell>
          <cell r="I640" t="e">
            <v>#N/A</v>
          </cell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P640">
            <v>0</v>
          </cell>
          <cell r="R640">
            <v>0</v>
          </cell>
          <cell r="S640">
            <v>0</v>
          </cell>
          <cell r="T640">
            <v>-20</v>
          </cell>
          <cell r="U640">
            <v>-20</v>
          </cell>
          <cell r="V640">
            <v>0</v>
          </cell>
          <cell r="W640">
            <v>0</v>
          </cell>
          <cell r="X640">
            <v>20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1</v>
          </cell>
        </row>
        <row r="641">
          <cell r="A641" t="str">
            <v>48TL750102</v>
          </cell>
          <cell r="B641" t="str">
            <v>LABEL ( 2659 5462 0119 )</v>
          </cell>
          <cell r="C641" t="str">
            <v>MSSL-Log</v>
          </cell>
          <cell r="E641">
            <v>0.06</v>
          </cell>
          <cell r="F641">
            <v>0.06</v>
          </cell>
          <cell r="G641" t="str">
            <v>Roll</v>
          </cell>
          <cell r="H641">
            <v>1</v>
          </cell>
          <cell r="I641" t="e">
            <v>#N/A</v>
          </cell>
          <cell r="K641">
            <v>0</v>
          </cell>
          <cell r="L641">
            <v>0</v>
          </cell>
          <cell r="N641">
            <v>0</v>
          </cell>
          <cell r="O641">
            <v>0</v>
          </cell>
          <cell r="P641">
            <v>0</v>
          </cell>
          <cell r="R641">
            <v>0</v>
          </cell>
          <cell r="S641">
            <v>0</v>
          </cell>
          <cell r="T641">
            <v>-20</v>
          </cell>
          <cell r="U641">
            <v>-20</v>
          </cell>
          <cell r="V641">
            <v>0</v>
          </cell>
          <cell r="W641">
            <v>0</v>
          </cell>
          <cell r="X641">
            <v>20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1</v>
          </cell>
        </row>
        <row r="642">
          <cell r="A642" t="str">
            <v>48TL750201</v>
          </cell>
          <cell r="B642" t="str">
            <v>LABEL 2659 5460 0118 A</v>
          </cell>
          <cell r="C642" t="str">
            <v>MSSL-Log</v>
          </cell>
          <cell r="E642">
            <v>0.06</v>
          </cell>
          <cell r="F642">
            <v>0.06</v>
          </cell>
          <cell r="G642" t="str">
            <v>Roll</v>
          </cell>
          <cell r="H642">
            <v>1</v>
          </cell>
          <cell r="I642" t="e">
            <v>#N/A</v>
          </cell>
          <cell r="K642">
            <v>0</v>
          </cell>
          <cell r="L642">
            <v>0</v>
          </cell>
          <cell r="N642">
            <v>0</v>
          </cell>
          <cell r="O642">
            <v>0</v>
          </cell>
          <cell r="P642">
            <v>0</v>
          </cell>
          <cell r="R642">
            <v>0</v>
          </cell>
          <cell r="S642">
            <v>0</v>
          </cell>
          <cell r="T642">
            <v>-20</v>
          </cell>
          <cell r="U642">
            <v>-20</v>
          </cell>
          <cell r="V642">
            <v>0</v>
          </cell>
          <cell r="W642">
            <v>0</v>
          </cell>
          <cell r="X642">
            <v>20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1</v>
          </cell>
        </row>
        <row r="643">
          <cell r="A643" t="str">
            <v>48TL756000</v>
          </cell>
          <cell r="B643" t="str">
            <v>LABEL 2659 5462 0120 NR</v>
          </cell>
          <cell r="C643" t="str">
            <v>MSSL-Log</v>
          </cell>
          <cell r="E643">
            <v>0.06</v>
          </cell>
          <cell r="F643">
            <v>0.06</v>
          </cell>
          <cell r="G643" t="str">
            <v>Roll</v>
          </cell>
          <cell r="H643">
            <v>1</v>
          </cell>
          <cell r="I643" t="e">
            <v>#N/A</v>
          </cell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P643">
            <v>0</v>
          </cell>
          <cell r="R643">
            <v>0</v>
          </cell>
          <cell r="S643">
            <v>0</v>
          </cell>
          <cell r="T643">
            <v>-97</v>
          </cell>
          <cell r="U643">
            <v>-97</v>
          </cell>
          <cell r="V643">
            <v>0</v>
          </cell>
          <cell r="W643">
            <v>0</v>
          </cell>
          <cell r="X643">
            <v>97</v>
          </cell>
          <cell r="Y643">
            <v>153</v>
          </cell>
          <cell r="Z643">
            <v>153</v>
          </cell>
          <cell r="AA643">
            <v>153</v>
          </cell>
          <cell r="AB643">
            <v>459</v>
          </cell>
          <cell r="AC643">
            <v>27.54</v>
          </cell>
          <cell r="AD643">
            <v>1</v>
          </cell>
        </row>
        <row r="644">
          <cell r="A644" t="str">
            <v>48TL830203</v>
          </cell>
          <cell r="B644" t="str">
            <v>LABEL (2654 5461 0161 E)</v>
          </cell>
          <cell r="C644" t="str">
            <v>MSSL-Log</v>
          </cell>
          <cell r="E644">
            <v>0.06</v>
          </cell>
          <cell r="F644">
            <v>0.06</v>
          </cell>
          <cell r="G644" t="str">
            <v>Roll</v>
          </cell>
          <cell r="H644">
            <v>1</v>
          </cell>
          <cell r="I644" t="e">
            <v>#N/A</v>
          </cell>
          <cell r="K644">
            <v>0</v>
          </cell>
          <cell r="L644">
            <v>0</v>
          </cell>
          <cell r="N644">
            <v>0</v>
          </cell>
          <cell r="O644">
            <v>0</v>
          </cell>
          <cell r="P644">
            <v>0</v>
          </cell>
          <cell r="R644">
            <v>0</v>
          </cell>
          <cell r="S644">
            <v>0</v>
          </cell>
          <cell r="T644">
            <v>-128</v>
          </cell>
          <cell r="U644">
            <v>-128</v>
          </cell>
          <cell r="V644">
            <v>0</v>
          </cell>
          <cell r="W644">
            <v>0</v>
          </cell>
          <cell r="X644">
            <v>128</v>
          </cell>
          <cell r="Y644">
            <v>85</v>
          </cell>
          <cell r="Z644">
            <v>85</v>
          </cell>
          <cell r="AA644">
            <v>85</v>
          </cell>
          <cell r="AB644">
            <v>255</v>
          </cell>
          <cell r="AC644">
            <v>15.299999999999999</v>
          </cell>
          <cell r="AD644">
            <v>1</v>
          </cell>
        </row>
        <row r="645">
          <cell r="A645" t="str">
            <v>48TL830300</v>
          </cell>
          <cell r="B645" t="str">
            <v>LABEL ( 2001 5460 0191 )</v>
          </cell>
          <cell r="C645" t="str">
            <v>MSSL-Log</v>
          </cell>
          <cell r="E645">
            <v>0.06</v>
          </cell>
          <cell r="F645">
            <v>0.06</v>
          </cell>
          <cell r="G645" t="str">
            <v>Roll</v>
          </cell>
          <cell r="H645">
            <v>1</v>
          </cell>
          <cell r="I645" t="e">
            <v>#N/A</v>
          </cell>
          <cell r="K645">
            <v>0</v>
          </cell>
          <cell r="L645">
            <v>0</v>
          </cell>
          <cell r="N645">
            <v>0</v>
          </cell>
          <cell r="O645">
            <v>0</v>
          </cell>
          <cell r="P645">
            <v>0</v>
          </cell>
          <cell r="R645">
            <v>0</v>
          </cell>
          <cell r="S645">
            <v>0</v>
          </cell>
          <cell r="T645">
            <v>-12</v>
          </cell>
          <cell r="U645">
            <v>-12</v>
          </cell>
          <cell r="V645">
            <v>0</v>
          </cell>
          <cell r="W645">
            <v>0</v>
          </cell>
          <cell r="X645">
            <v>12</v>
          </cell>
          <cell r="Y645">
            <v>40</v>
          </cell>
          <cell r="Z645">
            <v>40</v>
          </cell>
          <cell r="AA645">
            <v>40</v>
          </cell>
          <cell r="AB645">
            <v>120</v>
          </cell>
          <cell r="AC645">
            <v>7.1999999999999993</v>
          </cell>
          <cell r="AD645">
            <v>1</v>
          </cell>
        </row>
        <row r="646">
          <cell r="A646" t="str">
            <v>48TL831601</v>
          </cell>
          <cell r="B646" t="str">
            <v>LABEL 2701 5460 0127 A</v>
          </cell>
          <cell r="C646" t="str">
            <v>MSSL-Log</v>
          </cell>
          <cell r="E646">
            <v>0.06</v>
          </cell>
          <cell r="F646">
            <v>0.06</v>
          </cell>
          <cell r="G646" t="str">
            <v>Roll</v>
          </cell>
          <cell r="H646">
            <v>1</v>
          </cell>
          <cell r="I646" t="e">
            <v>#N/A</v>
          </cell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P646">
            <v>0</v>
          </cell>
          <cell r="R646">
            <v>0</v>
          </cell>
          <cell r="S646">
            <v>0</v>
          </cell>
          <cell r="T646">
            <v>-3</v>
          </cell>
          <cell r="U646">
            <v>-3</v>
          </cell>
          <cell r="V646">
            <v>0</v>
          </cell>
          <cell r="W646">
            <v>0</v>
          </cell>
          <cell r="X646">
            <v>3</v>
          </cell>
          <cell r="Y646">
            <v>230</v>
          </cell>
          <cell r="Z646">
            <v>230</v>
          </cell>
          <cell r="AA646">
            <v>230</v>
          </cell>
          <cell r="AB646">
            <v>690</v>
          </cell>
          <cell r="AC646">
            <v>41.4</v>
          </cell>
          <cell r="AD646">
            <v>1</v>
          </cell>
        </row>
        <row r="647">
          <cell r="A647" t="str">
            <v>48TL840103</v>
          </cell>
          <cell r="B647" t="str">
            <v>LABEL ( 2654 5461 0164 )</v>
          </cell>
          <cell r="C647" t="str">
            <v>MSSL-Log</v>
          </cell>
          <cell r="E647">
            <v>0.06</v>
          </cell>
          <cell r="F647">
            <v>0.06</v>
          </cell>
          <cell r="G647" t="str">
            <v>Roll</v>
          </cell>
          <cell r="H647">
            <v>1</v>
          </cell>
          <cell r="I647" t="e">
            <v>#N/A</v>
          </cell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P647">
            <v>0</v>
          </cell>
          <cell r="R647">
            <v>0</v>
          </cell>
          <cell r="S647">
            <v>0</v>
          </cell>
          <cell r="T647">
            <v>-140</v>
          </cell>
          <cell r="U647">
            <v>-140</v>
          </cell>
          <cell r="V647">
            <v>0</v>
          </cell>
          <cell r="W647">
            <v>0</v>
          </cell>
          <cell r="X647">
            <v>140</v>
          </cell>
          <cell r="Y647">
            <v>67</v>
          </cell>
          <cell r="Z647">
            <v>67</v>
          </cell>
          <cell r="AA647">
            <v>67</v>
          </cell>
          <cell r="AB647">
            <v>201</v>
          </cell>
          <cell r="AC647">
            <v>12.059999999999999</v>
          </cell>
          <cell r="AD647">
            <v>1</v>
          </cell>
        </row>
        <row r="648">
          <cell r="A648" t="str">
            <v>48TL850201</v>
          </cell>
          <cell r="B648" t="str">
            <v>LABEL(2654 5461 0159 C)</v>
          </cell>
          <cell r="C648" t="str">
            <v>MSSL-Log</v>
          </cell>
          <cell r="E648">
            <v>0.06</v>
          </cell>
          <cell r="F648">
            <v>0.06</v>
          </cell>
          <cell r="G648" t="str">
            <v>Roll</v>
          </cell>
          <cell r="H648">
            <v>1</v>
          </cell>
          <cell r="I648" t="e">
            <v>#N/A</v>
          </cell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P648">
            <v>0</v>
          </cell>
          <cell r="R648">
            <v>0</v>
          </cell>
          <cell r="S648">
            <v>0</v>
          </cell>
          <cell r="T648">
            <v>-100</v>
          </cell>
          <cell r="U648">
            <v>-100</v>
          </cell>
          <cell r="V648">
            <v>0</v>
          </cell>
          <cell r="W648">
            <v>0</v>
          </cell>
          <cell r="X648">
            <v>100</v>
          </cell>
          <cell r="Y648">
            <v>33</v>
          </cell>
          <cell r="Z648">
            <v>33</v>
          </cell>
          <cell r="AA648">
            <v>33</v>
          </cell>
          <cell r="AB648">
            <v>99</v>
          </cell>
          <cell r="AC648">
            <v>5.9399999999999995</v>
          </cell>
          <cell r="AD648">
            <v>1</v>
          </cell>
        </row>
        <row r="649">
          <cell r="A649" t="str">
            <v>48TL870406</v>
          </cell>
          <cell r="B649" t="str">
            <v>LABEL ( 2654 5461 0172 )</v>
          </cell>
          <cell r="C649" t="str">
            <v>MSSL-Log</v>
          </cell>
          <cell r="E649">
            <v>0.06</v>
          </cell>
          <cell r="F649">
            <v>0.06</v>
          </cell>
          <cell r="G649" t="str">
            <v>Roll</v>
          </cell>
          <cell r="H649">
            <v>1</v>
          </cell>
          <cell r="I649" t="e">
            <v>#N/A</v>
          </cell>
          <cell r="K649">
            <v>0</v>
          </cell>
          <cell r="L649">
            <v>0</v>
          </cell>
          <cell r="N649">
            <v>0</v>
          </cell>
          <cell r="O649">
            <v>0</v>
          </cell>
          <cell r="P649">
            <v>0</v>
          </cell>
          <cell r="R649">
            <v>0</v>
          </cell>
          <cell r="S649">
            <v>0</v>
          </cell>
          <cell r="T649">
            <v>39</v>
          </cell>
          <cell r="U649">
            <v>39</v>
          </cell>
          <cell r="V649">
            <v>39</v>
          </cell>
          <cell r="W649">
            <v>39</v>
          </cell>
          <cell r="X649">
            <v>0</v>
          </cell>
          <cell r="Y649">
            <v>92</v>
          </cell>
          <cell r="Z649">
            <v>92</v>
          </cell>
          <cell r="AA649">
            <v>92</v>
          </cell>
          <cell r="AB649">
            <v>276</v>
          </cell>
          <cell r="AC649">
            <v>16.559999999999999</v>
          </cell>
          <cell r="AD649">
            <v>1</v>
          </cell>
        </row>
        <row r="650">
          <cell r="A650" t="str">
            <v>48TL870407</v>
          </cell>
          <cell r="B650" t="str">
            <v>LABEL ( 2654 5461 0175 E )</v>
          </cell>
          <cell r="C650" t="str">
            <v>MSSL-Log</v>
          </cell>
          <cell r="E650">
            <v>0.06</v>
          </cell>
          <cell r="F650">
            <v>0.06</v>
          </cell>
          <cell r="G650" t="str">
            <v>Roll</v>
          </cell>
          <cell r="H650">
            <v>1</v>
          </cell>
          <cell r="I650" t="e">
            <v>#N/A</v>
          </cell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P650">
            <v>0</v>
          </cell>
          <cell r="R650">
            <v>0</v>
          </cell>
          <cell r="S650">
            <v>0</v>
          </cell>
          <cell r="T650">
            <v>-39</v>
          </cell>
          <cell r="U650">
            <v>-39</v>
          </cell>
          <cell r="V650">
            <v>0</v>
          </cell>
          <cell r="W650">
            <v>0</v>
          </cell>
          <cell r="X650">
            <v>39</v>
          </cell>
          <cell r="Y650">
            <v>62</v>
          </cell>
          <cell r="Z650">
            <v>62</v>
          </cell>
          <cell r="AA650">
            <v>62</v>
          </cell>
          <cell r="AB650">
            <v>186</v>
          </cell>
          <cell r="AC650">
            <v>11.16</v>
          </cell>
          <cell r="AD650">
            <v>1</v>
          </cell>
        </row>
        <row r="651">
          <cell r="A651" t="str">
            <v>48TL870701</v>
          </cell>
          <cell r="B651" t="str">
            <v>LABEL (2653 5460 0102)</v>
          </cell>
          <cell r="C651" t="str">
            <v>MSSL-Log</v>
          </cell>
          <cell r="E651">
            <v>0.06</v>
          </cell>
          <cell r="F651">
            <v>0.06</v>
          </cell>
          <cell r="G651" t="str">
            <v>Roll</v>
          </cell>
          <cell r="H651">
            <v>1</v>
          </cell>
          <cell r="I651" t="e">
            <v>#N/A</v>
          </cell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P651">
            <v>0</v>
          </cell>
          <cell r="R651">
            <v>0</v>
          </cell>
          <cell r="S651">
            <v>0</v>
          </cell>
          <cell r="T651">
            <v>-90</v>
          </cell>
          <cell r="U651">
            <v>-90</v>
          </cell>
          <cell r="V651">
            <v>0</v>
          </cell>
          <cell r="W651">
            <v>0</v>
          </cell>
          <cell r="X651">
            <v>90</v>
          </cell>
          <cell r="Y651">
            <v>50</v>
          </cell>
          <cell r="Z651">
            <v>50</v>
          </cell>
          <cell r="AA651">
            <v>50</v>
          </cell>
          <cell r="AB651">
            <v>150</v>
          </cell>
          <cell r="AC651">
            <v>9</v>
          </cell>
          <cell r="AD651">
            <v>1</v>
          </cell>
        </row>
        <row r="652">
          <cell r="A652" t="str">
            <v>48TL880701</v>
          </cell>
          <cell r="B652" t="str">
            <v>LABEL(2721 5460 0128 A)</v>
          </cell>
          <cell r="C652" t="str">
            <v>MSSL-Log</v>
          </cell>
          <cell r="E652">
            <v>0.06</v>
          </cell>
          <cell r="F652">
            <v>0.06</v>
          </cell>
          <cell r="G652" t="str">
            <v>Roll</v>
          </cell>
          <cell r="H652">
            <v>1</v>
          </cell>
          <cell r="I652" t="e">
            <v>#N/A</v>
          </cell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P652">
            <v>0</v>
          </cell>
          <cell r="R652">
            <v>0</v>
          </cell>
          <cell r="S652">
            <v>0</v>
          </cell>
          <cell r="T652">
            <v>-18</v>
          </cell>
          <cell r="U652">
            <v>-18</v>
          </cell>
          <cell r="V652">
            <v>0</v>
          </cell>
          <cell r="W652">
            <v>0</v>
          </cell>
          <cell r="X652">
            <v>18</v>
          </cell>
          <cell r="Y652">
            <v>108</v>
          </cell>
          <cell r="Z652">
            <v>108</v>
          </cell>
          <cell r="AA652">
            <v>108</v>
          </cell>
          <cell r="AB652">
            <v>324</v>
          </cell>
          <cell r="AC652">
            <v>19.439999999999998</v>
          </cell>
          <cell r="AD652">
            <v>1</v>
          </cell>
        </row>
        <row r="653">
          <cell r="A653" t="str">
            <v>48TL890101</v>
          </cell>
          <cell r="B653" t="str">
            <v>LABEL ( 2659 5462 0143 )</v>
          </cell>
          <cell r="C653" t="str">
            <v>MSSL-Log</v>
          </cell>
          <cell r="E653">
            <v>0.06</v>
          </cell>
          <cell r="F653">
            <v>0.06</v>
          </cell>
          <cell r="G653" t="str">
            <v>Roll</v>
          </cell>
          <cell r="H653">
            <v>1</v>
          </cell>
          <cell r="I653" t="e">
            <v>#N/A</v>
          </cell>
          <cell r="K653">
            <v>0</v>
          </cell>
          <cell r="L653">
            <v>0</v>
          </cell>
          <cell r="N653">
            <v>0</v>
          </cell>
          <cell r="O653">
            <v>0</v>
          </cell>
          <cell r="P653">
            <v>0</v>
          </cell>
          <cell r="R653">
            <v>0</v>
          </cell>
          <cell r="S653">
            <v>0</v>
          </cell>
          <cell r="T653">
            <v>-20</v>
          </cell>
          <cell r="U653">
            <v>-20</v>
          </cell>
          <cell r="V653">
            <v>0</v>
          </cell>
          <cell r="W653">
            <v>0</v>
          </cell>
          <cell r="X653">
            <v>20</v>
          </cell>
          <cell r="Y653">
            <v>2</v>
          </cell>
          <cell r="Z653">
            <v>2</v>
          </cell>
          <cell r="AA653">
            <v>2</v>
          </cell>
          <cell r="AB653">
            <v>6</v>
          </cell>
          <cell r="AC653">
            <v>0.36</v>
          </cell>
          <cell r="AD653">
            <v>1</v>
          </cell>
        </row>
        <row r="654">
          <cell r="A654" t="str">
            <v>48TL890303</v>
          </cell>
          <cell r="B654" t="str">
            <v>LABEL ( 2659 5462 0164 )</v>
          </cell>
          <cell r="C654" t="str">
            <v>MSSL-Log</v>
          </cell>
          <cell r="E654">
            <v>0.06</v>
          </cell>
          <cell r="F654">
            <v>0.06</v>
          </cell>
          <cell r="G654" t="str">
            <v>Roll</v>
          </cell>
          <cell r="H654">
            <v>1</v>
          </cell>
          <cell r="I654" t="e">
            <v>#N/A</v>
          </cell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P654">
            <v>0</v>
          </cell>
          <cell r="R654">
            <v>0</v>
          </cell>
          <cell r="S654">
            <v>0</v>
          </cell>
          <cell r="T654">
            <v>251</v>
          </cell>
          <cell r="U654">
            <v>251</v>
          </cell>
          <cell r="V654">
            <v>251</v>
          </cell>
          <cell r="W654">
            <v>251</v>
          </cell>
          <cell r="X654">
            <v>0</v>
          </cell>
          <cell r="Y654">
            <v>168</v>
          </cell>
          <cell r="Z654">
            <v>168</v>
          </cell>
          <cell r="AA654">
            <v>168</v>
          </cell>
          <cell r="AB654">
            <v>504</v>
          </cell>
          <cell r="AC654">
            <v>30.24</v>
          </cell>
          <cell r="AD654">
            <v>1</v>
          </cell>
        </row>
        <row r="655">
          <cell r="A655" t="str">
            <v>48TL890400</v>
          </cell>
          <cell r="B655" t="str">
            <v>LABEL ( 2659 5462 0152 )</v>
          </cell>
          <cell r="C655" t="str">
            <v>MSSL-Log</v>
          </cell>
          <cell r="E655">
            <v>0.06</v>
          </cell>
          <cell r="F655">
            <v>0.06</v>
          </cell>
          <cell r="G655" t="str">
            <v>Roll</v>
          </cell>
          <cell r="H655">
            <v>1</v>
          </cell>
          <cell r="I655" t="e">
            <v>#N/A</v>
          </cell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P655">
            <v>0</v>
          </cell>
          <cell r="R655">
            <v>0</v>
          </cell>
          <cell r="S655">
            <v>0</v>
          </cell>
          <cell r="T655">
            <v>-20</v>
          </cell>
          <cell r="U655">
            <v>-20</v>
          </cell>
          <cell r="V655">
            <v>0</v>
          </cell>
          <cell r="W655">
            <v>0</v>
          </cell>
          <cell r="X655">
            <v>20</v>
          </cell>
          <cell r="Y655">
            <v>2</v>
          </cell>
          <cell r="Z655">
            <v>2</v>
          </cell>
          <cell r="AA655">
            <v>2</v>
          </cell>
          <cell r="AB655">
            <v>6</v>
          </cell>
          <cell r="AC655">
            <v>0.36</v>
          </cell>
          <cell r="AD655">
            <v>1</v>
          </cell>
        </row>
        <row r="656">
          <cell r="A656" t="str">
            <v>48TL890600</v>
          </cell>
          <cell r="B656" t="str">
            <v>LABEL ( 2659 5462 0139 )</v>
          </cell>
          <cell r="C656" t="str">
            <v>MSSL-Log</v>
          </cell>
          <cell r="E656">
            <v>0.06</v>
          </cell>
          <cell r="F656">
            <v>0.06</v>
          </cell>
          <cell r="G656" t="str">
            <v>Roll</v>
          </cell>
          <cell r="H656">
            <v>1</v>
          </cell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P656">
            <v>0</v>
          </cell>
          <cell r="R656">
            <v>0</v>
          </cell>
          <cell r="S656">
            <v>0</v>
          </cell>
          <cell r="T656">
            <v>-20</v>
          </cell>
          <cell r="U656">
            <v>-20</v>
          </cell>
          <cell r="V656">
            <v>0</v>
          </cell>
          <cell r="W656">
            <v>0</v>
          </cell>
          <cell r="X656">
            <v>20</v>
          </cell>
          <cell r="Y656">
            <v>2</v>
          </cell>
          <cell r="Z656">
            <v>2</v>
          </cell>
          <cell r="AA656">
            <v>2</v>
          </cell>
          <cell r="AB656">
            <v>6</v>
          </cell>
          <cell r="AC656">
            <v>0.36</v>
          </cell>
          <cell r="AD656">
            <v>1</v>
          </cell>
        </row>
        <row r="657">
          <cell r="A657" t="str">
            <v>48TL890800</v>
          </cell>
          <cell r="B657" t="str">
            <v>LABEL ( 2659 5462 0140 )</v>
          </cell>
          <cell r="C657" t="str">
            <v>MSSL-Log</v>
          </cell>
          <cell r="E657">
            <v>0.06</v>
          </cell>
          <cell r="F657">
            <v>0.06</v>
          </cell>
          <cell r="G657" t="str">
            <v>Roll</v>
          </cell>
          <cell r="H657">
            <v>1</v>
          </cell>
          <cell r="K657">
            <v>0</v>
          </cell>
          <cell r="L657">
            <v>0</v>
          </cell>
          <cell r="N657">
            <v>0</v>
          </cell>
          <cell r="O657">
            <v>0</v>
          </cell>
          <cell r="P657">
            <v>0</v>
          </cell>
          <cell r="R657">
            <v>0</v>
          </cell>
          <cell r="S657">
            <v>0</v>
          </cell>
          <cell r="T657">
            <v>-20</v>
          </cell>
          <cell r="U657">
            <v>-20</v>
          </cell>
          <cell r="V657">
            <v>0</v>
          </cell>
          <cell r="W657">
            <v>0</v>
          </cell>
          <cell r="X657">
            <v>20</v>
          </cell>
          <cell r="Y657">
            <v>2</v>
          </cell>
          <cell r="Z657">
            <v>2</v>
          </cell>
          <cell r="AA657">
            <v>2</v>
          </cell>
          <cell r="AB657">
            <v>6</v>
          </cell>
          <cell r="AC657">
            <v>0.36</v>
          </cell>
          <cell r="AD657">
            <v>1</v>
          </cell>
        </row>
        <row r="658">
          <cell r="A658" t="str">
            <v>48TL891000</v>
          </cell>
          <cell r="B658" t="str">
            <v>LABEL ( 2659 5462 0149 )</v>
          </cell>
          <cell r="C658" t="str">
            <v>MSSL-Log</v>
          </cell>
          <cell r="E658">
            <v>0.06</v>
          </cell>
          <cell r="F658">
            <v>0.06</v>
          </cell>
          <cell r="G658" t="str">
            <v>Roll</v>
          </cell>
          <cell r="H658">
            <v>1</v>
          </cell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P658">
            <v>0</v>
          </cell>
          <cell r="R658">
            <v>0</v>
          </cell>
          <cell r="S658">
            <v>0</v>
          </cell>
          <cell r="T658">
            <v>-20</v>
          </cell>
          <cell r="U658">
            <v>-20</v>
          </cell>
          <cell r="V658">
            <v>0</v>
          </cell>
          <cell r="W658">
            <v>0</v>
          </cell>
          <cell r="X658">
            <v>20</v>
          </cell>
          <cell r="Y658">
            <v>2</v>
          </cell>
          <cell r="Z658">
            <v>2</v>
          </cell>
          <cell r="AA658">
            <v>2</v>
          </cell>
          <cell r="AB658">
            <v>6</v>
          </cell>
          <cell r="AC658">
            <v>0.36</v>
          </cell>
          <cell r="AD658">
            <v>1</v>
          </cell>
        </row>
        <row r="659">
          <cell r="A659" t="str">
            <v>48TL891200</v>
          </cell>
          <cell r="B659" t="str">
            <v>LABEL ( 2659 5462 0151 )</v>
          </cell>
          <cell r="C659" t="str">
            <v>MSSL-Log</v>
          </cell>
          <cell r="E659">
            <v>0.06</v>
          </cell>
          <cell r="F659">
            <v>0.06</v>
          </cell>
          <cell r="G659" t="str">
            <v>Roll</v>
          </cell>
          <cell r="H659">
            <v>1</v>
          </cell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P659">
            <v>0</v>
          </cell>
          <cell r="R659">
            <v>0</v>
          </cell>
          <cell r="S659">
            <v>0</v>
          </cell>
          <cell r="T659">
            <v>-20</v>
          </cell>
          <cell r="U659">
            <v>-20</v>
          </cell>
          <cell r="V659">
            <v>0</v>
          </cell>
          <cell r="W659">
            <v>0</v>
          </cell>
          <cell r="X659">
            <v>20</v>
          </cell>
          <cell r="Y659">
            <v>2</v>
          </cell>
          <cell r="Z659">
            <v>2</v>
          </cell>
          <cell r="AA659">
            <v>2</v>
          </cell>
          <cell r="AB659">
            <v>6</v>
          </cell>
          <cell r="AC659">
            <v>0.36</v>
          </cell>
          <cell r="AD659">
            <v>1</v>
          </cell>
        </row>
        <row r="660">
          <cell r="A660" t="str">
            <v>48TL891900</v>
          </cell>
          <cell r="B660" t="str">
            <v>LABEL ( 2659 5462 0145 )</v>
          </cell>
          <cell r="C660" t="str">
            <v>MSSL-Log</v>
          </cell>
          <cell r="E660">
            <v>0.06</v>
          </cell>
          <cell r="F660">
            <v>0.06</v>
          </cell>
          <cell r="G660" t="str">
            <v>Roll</v>
          </cell>
          <cell r="H660">
            <v>1</v>
          </cell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P660">
            <v>0</v>
          </cell>
          <cell r="R660">
            <v>0</v>
          </cell>
          <cell r="S660">
            <v>0</v>
          </cell>
          <cell r="T660">
            <v>-20</v>
          </cell>
          <cell r="U660">
            <v>-20</v>
          </cell>
          <cell r="V660">
            <v>0</v>
          </cell>
          <cell r="W660">
            <v>0</v>
          </cell>
          <cell r="X660">
            <v>20</v>
          </cell>
          <cell r="Y660">
            <v>2</v>
          </cell>
          <cell r="Z660">
            <v>2</v>
          </cell>
          <cell r="AA660">
            <v>2</v>
          </cell>
          <cell r="AB660">
            <v>6</v>
          </cell>
          <cell r="AC660">
            <v>0.36</v>
          </cell>
          <cell r="AD660">
            <v>1</v>
          </cell>
        </row>
        <row r="661">
          <cell r="A661" t="str">
            <v>48TL970102</v>
          </cell>
          <cell r="B661" t="str">
            <v>LABEL ( 2654 5461 0180 )</v>
          </cell>
          <cell r="C661" t="str">
            <v>MSSL-Log</v>
          </cell>
          <cell r="E661">
            <v>0.06</v>
          </cell>
          <cell r="F661">
            <v>0.06</v>
          </cell>
          <cell r="G661" t="str">
            <v>Roll</v>
          </cell>
          <cell r="H661">
            <v>1</v>
          </cell>
          <cell r="K661">
            <v>0</v>
          </cell>
          <cell r="L661">
            <v>0</v>
          </cell>
          <cell r="N661">
            <v>0</v>
          </cell>
          <cell r="O661">
            <v>0</v>
          </cell>
          <cell r="P661">
            <v>0</v>
          </cell>
          <cell r="R661">
            <v>0</v>
          </cell>
          <cell r="S661">
            <v>0</v>
          </cell>
          <cell r="T661">
            <v>-100</v>
          </cell>
          <cell r="U661">
            <v>-100</v>
          </cell>
          <cell r="V661">
            <v>0</v>
          </cell>
          <cell r="W661">
            <v>0</v>
          </cell>
          <cell r="X661">
            <v>100</v>
          </cell>
          <cell r="Y661">
            <v>33</v>
          </cell>
          <cell r="Z661">
            <v>33</v>
          </cell>
          <cell r="AA661">
            <v>33</v>
          </cell>
          <cell r="AB661">
            <v>99</v>
          </cell>
          <cell r="AC661">
            <v>5.9399999999999995</v>
          </cell>
          <cell r="AD661">
            <v>1</v>
          </cell>
        </row>
        <row r="662">
          <cell r="A662" t="str">
            <v>48TL980101</v>
          </cell>
          <cell r="B662" t="str">
            <v>LABEL ( 2654 5461 0181 )</v>
          </cell>
          <cell r="C662" t="str">
            <v>MSSL-Log</v>
          </cell>
          <cell r="E662">
            <v>0.06</v>
          </cell>
          <cell r="F662">
            <v>0.06</v>
          </cell>
          <cell r="G662" t="str">
            <v>Roll</v>
          </cell>
          <cell r="H662">
            <v>1</v>
          </cell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P662">
            <v>0</v>
          </cell>
          <cell r="R662">
            <v>0</v>
          </cell>
          <cell r="S662">
            <v>0</v>
          </cell>
          <cell r="T662">
            <v>-50</v>
          </cell>
          <cell r="U662">
            <v>-50</v>
          </cell>
          <cell r="V662">
            <v>0</v>
          </cell>
          <cell r="W662">
            <v>0</v>
          </cell>
          <cell r="X662">
            <v>50</v>
          </cell>
          <cell r="Y662">
            <v>18</v>
          </cell>
          <cell r="Z662">
            <v>18</v>
          </cell>
          <cell r="AA662">
            <v>18</v>
          </cell>
          <cell r="AB662">
            <v>54</v>
          </cell>
          <cell r="AC662">
            <v>3.2399999999999998</v>
          </cell>
          <cell r="AD662">
            <v>1</v>
          </cell>
        </row>
        <row r="663">
          <cell r="A663" t="str">
            <v>48TS140200</v>
          </cell>
          <cell r="B663" t="str">
            <v>F/A  LABEL (2699 5460 0111</v>
          </cell>
          <cell r="C663" t="str">
            <v>MSSL-Log</v>
          </cell>
          <cell r="E663">
            <v>0.06</v>
          </cell>
          <cell r="F663">
            <v>0.06</v>
          </cell>
          <cell r="G663" t="str">
            <v>Roll</v>
          </cell>
          <cell r="H663">
            <v>1</v>
          </cell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P663">
            <v>0</v>
          </cell>
          <cell r="R663">
            <v>0</v>
          </cell>
          <cell r="S663">
            <v>0</v>
          </cell>
          <cell r="T663">
            <v>20</v>
          </cell>
          <cell r="U663">
            <v>20</v>
          </cell>
          <cell r="V663">
            <v>20</v>
          </cell>
          <cell r="W663">
            <v>20</v>
          </cell>
          <cell r="X663">
            <v>0</v>
          </cell>
          <cell r="Y663">
            <v>50</v>
          </cell>
          <cell r="Z663">
            <v>0</v>
          </cell>
          <cell r="AA663">
            <v>0</v>
          </cell>
          <cell r="AB663">
            <v>50</v>
          </cell>
          <cell r="AC663">
            <v>3</v>
          </cell>
          <cell r="AD663">
            <v>1</v>
          </cell>
        </row>
        <row r="664">
          <cell r="A664" t="str">
            <v>48TS140400</v>
          </cell>
          <cell r="B664" t="str">
            <v>F/A LABEL (2699 5460 9973)</v>
          </cell>
          <cell r="C664" t="str">
            <v>MSSL-Log</v>
          </cell>
          <cell r="E664">
            <v>0.06</v>
          </cell>
          <cell r="F664">
            <v>0.06</v>
          </cell>
          <cell r="G664" t="str">
            <v>Roll</v>
          </cell>
          <cell r="H664">
            <v>1</v>
          </cell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P664">
            <v>0</v>
          </cell>
          <cell r="R664">
            <v>0</v>
          </cell>
          <cell r="S664">
            <v>0</v>
          </cell>
          <cell r="T664">
            <v>20</v>
          </cell>
          <cell r="U664">
            <v>20</v>
          </cell>
          <cell r="V664">
            <v>20</v>
          </cell>
          <cell r="W664">
            <v>20</v>
          </cell>
          <cell r="X664">
            <v>0</v>
          </cell>
          <cell r="Y664">
            <v>50</v>
          </cell>
          <cell r="Z664">
            <v>0</v>
          </cell>
          <cell r="AA664">
            <v>0</v>
          </cell>
          <cell r="AB664">
            <v>50</v>
          </cell>
          <cell r="AC664">
            <v>3</v>
          </cell>
          <cell r="AD664">
            <v>1</v>
          </cell>
        </row>
        <row r="665">
          <cell r="A665" t="str">
            <v>48TS140500</v>
          </cell>
          <cell r="B665" t="str">
            <v>F/A LABEL  (2699 5460 9968)</v>
          </cell>
          <cell r="C665" t="str">
            <v>MSSL-Log</v>
          </cell>
          <cell r="E665">
            <v>0.06</v>
          </cell>
          <cell r="F665">
            <v>0.06</v>
          </cell>
          <cell r="G665" t="str">
            <v>Roll</v>
          </cell>
          <cell r="H665">
            <v>1</v>
          </cell>
          <cell r="K665">
            <v>0</v>
          </cell>
          <cell r="L665">
            <v>0</v>
          </cell>
          <cell r="N665">
            <v>0</v>
          </cell>
          <cell r="O665">
            <v>0</v>
          </cell>
          <cell r="P665">
            <v>0</v>
          </cell>
          <cell r="R665">
            <v>0</v>
          </cell>
          <cell r="S665">
            <v>0</v>
          </cell>
          <cell r="T665">
            <v>20</v>
          </cell>
          <cell r="U665">
            <v>20</v>
          </cell>
          <cell r="V665">
            <v>20</v>
          </cell>
          <cell r="W665">
            <v>20</v>
          </cell>
          <cell r="X665">
            <v>0</v>
          </cell>
          <cell r="Y665">
            <v>50</v>
          </cell>
          <cell r="Z665">
            <v>0</v>
          </cell>
          <cell r="AA665">
            <v>0</v>
          </cell>
          <cell r="AB665">
            <v>50</v>
          </cell>
          <cell r="AC665">
            <v>3</v>
          </cell>
          <cell r="AD665">
            <v>1</v>
          </cell>
        </row>
        <row r="666">
          <cell r="A666" t="str">
            <v>48TS140600</v>
          </cell>
          <cell r="B666" t="str">
            <v>F/A LABEL (269954609967)</v>
          </cell>
          <cell r="C666" t="str">
            <v>MSSL-Log</v>
          </cell>
          <cell r="E666">
            <v>0.06</v>
          </cell>
          <cell r="F666">
            <v>0.06</v>
          </cell>
          <cell r="G666" t="str">
            <v>Roll</v>
          </cell>
          <cell r="H666">
            <v>1</v>
          </cell>
          <cell r="K666">
            <v>0</v>
          </cell>
          <cell r="L666">
            <v>0</v>
          </cell>
          <cell r="N666">
            <v>0</v>
          </cell>
          <cell r="O666">
            <v>0</v>
          </cell>
          <cell r="P666">
            <v>0</v>
          </cell>
          <cell r="R666">
            <v>0</v>
          </cell>
          <cell r="S666">
            <v>0</v>
          </cell>
          <cell r="T666">
            <v>20</v>
          </cell>
          <cell r="U666">
            <v>20</v>
          </cell>
          <cell r="V666">
            <v>20</v>
          </cell>
          <cell r="W666">
            <v>20</v>
          </cell>
          <cell r="X666">
            <v>0</v>
          </cell>
          <cell r="Y666">
            <v>50</v>
          </cell>
          <cell r="Z666">
            <v>0</v>
          </cell>
          <cell r="AA666">
            <v>0</v>
          </cell>
          <cell r="AB666">
            <v>50</v>
          </cell>
          <cell r="AC666">
            <v>3</v>
          </cell>
          <cell r="AD666">
            <v>1</v>
          </cell>
        </row>
        <row r="667">
          <cell r="A667" t="str">
            <v>48TS141200</v>
          </cell>
          <cell r="B667" t="str">
            <v>F/A LABEL (2699 5460 9972)</v>
          </cell>
          <cell r="C667" t="str">
            <v>MSSL-Log</v>
          </cell>
          <cell r="E667">
            <v>0.06</v>
          </cell>
          <cell r="F667">
            <v>0.06</v>
          </cell>
          <cell r="G667" t="str">
            <v>Roll</v>
          </cell>
          <cell r="H667">
            <v>1</v>
          </cell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P667">
            <v>0</v>
          </cell>
          <cell r="R667">
            <v>0</v>
          </cell>
          <cell r="S667">
            <v>0</v>
          </cell>
          <cell r="T667">
            <v>20</v>
          </cell>
          <cell r="U667">
            <v>20</v>
          </cell>
          <cell r="V667">
            <v>20</v>
          </cell>
          <cell r="W667">
            <v>20</v>
          </cell>
          <cell r="X667">
            <v>0</v>
          </cell>
          <cell r="Y667">
            <v>50</v>
          </cell>
          <cell r="Z667">
            <v>0</v>
          </cell>
          <cell r="AA667">
            <v>0</v>
          </cell>
          <cell r="AB667">
            <v>50</v>
          </cell>
          <cell r="AC667">
            <v>3</v>
          </cell>
          <cell r="AD667">
            <v>1</v>
          </cell>
        </row>
        <row r="668">
          <cell r="A668" t="str">
            <v>48TS170200</v>
          </cell>
          <cell r="B668" t="str">
            <v>F/A LABEL (2699 5461 0130 )</v>
          </cell>
          <cell r="C668" t="str">
            <v>MSSL-Log</v>
          </cell>
          <cell r="E668">
            <v>0.06</v>
          </cell>
          <cell r="F668">
            <v>0.06</v>
          </cell>
          <cell r="G668" t="str">
            <v>Roll</v>
          </cell>
          <cell r="H668">
            <v>1</v>
          </cell>
          <cell r="K668">
            <v>0</v>
          </cell>
          <cell r="L668">
            <v>0</v>
          </cell>
          <cell r="N668">
            <v>0</v>
          </cell>
          <cell r="O668">
            <v>0</v>
          </cell>
          <cell r="P668">
            <v>0</v>
          </cell>
          <cell r="R668">
            <v>0</v>
          </cell>
          <cell r="S668">
            <v>0</v>
          </cell>
          <cell r="T668">
            <v>-23</v>
          </cell>
          <cell r="U668">
            <v>-23</v>
          </cell>
          <cell r="V668">
            <v>0</v>
          </cell>
          <cell r="W668">
            <v>0</v>
          </cell>
          <cell r="X668">
            <v>23</v>
          </cell>
          <cell r="Y668">
            <v>100</v>
          </cell>
          <cell r="Z668">
            <v>50</v>
          </cell>
          <cell r="AA668">
            <v>5</v>
          </cell>
          <cell r="AB668">
            <v>155</v>
          </cell>
          <cell r="AC668">
            <v>9.2999999999999989</v>
          </cell>
          <cell r="AD668">
            <v>1</v>
          </cell>
        </row>
        <row r="669">
          <cell r="A669" t="str">
            <v>48TS170500</v>
          </cell>
          <cell r="B669" t="str">
            <v>F/A LABEL (2699 5460 9986 )</v>
          </cell>
          <cell r="C669" t="str">
            <v>MSSL-Log</v>
          </cell>
          <cell r="E669">
            <v>0.06</v>
          </cell>
          <cell r="F669">
            <v>0.06</v>
          </cell>
          <cell r="G669" t="str">
            <v>Roll</v>
          </cell>
          <cell r="H669">
            <v>1</v>
          </cell>
          <cell r="K669">
            <v>0</v>
          </cell>
          <cell r="L669">
            <v>0</v>
          </cell>
          <cell r="N669">
            <v>0</v>
          </cell>
          <cell r="O669">
            <v>0</v>
          </cell>
          <cell r="P669">
            <v>0</v>
          </cell>
          <cell r="R669">
            <v>0</v>
          </cell>
          <cell r="S669">
            <v>0</v>
          </cell>
          <cell r="T669">
            <v>-23</v>
          </cell>
          <cell r="U669">
            <v>-23</v>
          </cell>
          <cell r="V669">
            <v>0</v>
          </cell>
          <cell r="W669">
            <v>0</v>
          </cell>
          <cell r="X669">
            <v>23</v>
          </cell>
          <cell r="Y669">
            <v>100</v>
          </cell>
          <cell r="Z669">
            <v>50</v>
          </cell>
          <cell r="AA669">
            <v>5</v>
          </cell>
          <cell r="AB669">
            <v>155</v>
          </cell>
          <cell r="AC669">
            <v>9.2999999999999989</v>
          </cell>
          <cell r="AD669">
            <v>1</v>
          </cell>
        </row>
        <row r="670">
          <cell r="A670" t="str">
            <v>48TS170600</v>
          </cell>
          <cell r="B670" t="str">
            <v>F/A LABEL (2699 5460 9987</v>
          </cell>
          <cell r="C670" t="str">
            <v>MSSL-Log</v>
          </cell>
          <cell r="E670">
            <v>0.06</v>
          </cell>
          <cell r="F670">
            <v>0.06</v>
          </cell>
          <cell r="G670" t="str">
            <v>Roll</v>
          </cell>
          <cell r="H670">
            <v>1</v>
          </cell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P670">
            <v>0</v>
          </cell>
          <cell r="R670">
            <v>0</v>
          </cell>
          <cell r="S670">
            <v>0</v>
          </cell>
          <cell r="T670">
            <v>-23</v>
          </cell>
          <cell r="U670">
            <v>-23</v>
          </cell>
          <cell r="V670">
            <v>0</v>
          </cell>
          <cell r="W670">
            <v>0</v>
          </cell>
          <cell r="X670">
            <v>23</v>
          </cell>
          <cell r="Y670">
            <v>100</v>
          </cell>
          <cell r="Z670">
            <v>50</v>
          </cell>
          <cell r="AA670">
            <v>5</v>
          </cell>
          <cell r="AB670">
            <v>155</v>
          </cell>
          <cell r="AC670">
            <v>9.2999999999999989</v>
          </cell>
          <cell r="AD670">
            <v>1</v>
          </cell>
        </row>
        <row r="671">
          <cell r="A671" t="str">
            <v>48TS170900</v>
          </cell>
          <cell r="B671" t="str">
            <v>LABEL ( 2699 5461 9906 )</v>
          </cell>
          <cell r="C671" t="str">
            <v>MSSL-Log</v>
          </cell>
          <cell r="E671">
            <v>0.06</v>
          </cell>
          <cell r="F671">
            <v>0.06</v>
          </cell>
          <cell r="G671" t="str">
            <v>Roll</v>
          </cell>
          <cell r="H671">
            <v>1</v>
          </cell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P671">
            <v>0</v>
          </cell>
          <cell r="R671">
            <v>0</v>
          </cell>
          <cell r="S671">
            <v>0</v>
          </cell>
          <cell r="T671">
            <v>-178</v>
          </cell>
          <cell r="U671">
            <v>-178</v>
          </cell>
          <cell r="V671">
            <v>0</v>
          </cell>
          <cell r="W671">
            <v>0</v>
          </cell>
          <cell r="X671">
            <v>178</v>
          </cell>
          <cell r="Y671">
            <v>230</v>
          </cell>
          <cell r="Z671">
            <v>130</v>
          </cell>
          <cell r="AA671">
            <v>5</v>
          </cell>
          <cell r="AB671">
            <v>365</v>
          </cell>
          <cell r="AC671">
            <v>21.9</v>
          </cell>
          <cell r="AD671">
            <v>1</v>
          </cell>
        </row>
        <row r="672">
          <cell r="A672" t="str">
            <v>48TS180400</v>
          </cell>
          <cell r="B672" t="str">
            <v>F/A LABEL 2699 5460 9985</v>
          </cell>
          <cell r="C672" t="str">
            <v>MSSL-Log</v>
          </cell>
          <cell r="E672">
            <v>0.06</v>
          </cell>
          <cell r="F672">
            <v>0.06</v>
          </cell>
          <cell r="G672" t="str">
            <v>Roll</v>
          </cell>
          <cell r="H672">
            <v>1</v>
          </cell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P672">
            <v>0</v>
          </cell>
          <cell r="R672">
            <v>0</v>
          </cell>
          <cell r="S672">
            <v>0</v>
          </cell>
          <cell r="T672">
            <v>-23</v>
          </cell>
          <cell r="U672">
            <v>-23</v>
          </cell>
          <cell r="V672">
            <v>0</v>
          </cell>
          <cell r="W672">
            <v>0</v>
          </cell>
          <cell r="X672">
            <v>23</v>
          </cell>
          <cell r="Y672">
            <v>100</v>
          </cell>
          <cell r="Z672">
            <v>50</v>
          </cell>
          <cell r="AA672">
            <v>5</v>
          </cell>
          <cell r="AB672">
            <v>155</v>
          </cell>
          <cell r="AC672">
            <v>9.2999999999999989</v>
          </cell>
          <cell r="AD672">
            <v>1</v>
          </cell>
        </row>
        <row r="673">
          <cell r="A673" t="str">
            <v>48TS180700</v>
          </cell>
          <cell r="B673" t="str">
            <v>F/A LABEL (2699 5460 9970 )</v>
          </cell>
          <cell r="C673" t="str">
            <v>MSSL-Log</v>
          </cell>
          <cell r="E673">
            <v>0.06</v>
          </cell>
          <cell r="F673">
            <v>0.06</v>
          </cell>
          <cell r="G673" t="str">
            <v>Roll</v>
          </cell>
          <cell r="H673">
            <v>1</v>
          </cell>
          <cell r="K673">
            <v>0</v>
          </cell>
          <cell r="L673">
            <v>0</v>
          </cell>
          <cell r="N673">
            <v>0</v>
          </cell>
          <cell r="O673">
            <v>0</v>
          </cell>
          <cell r="P673">
            <v>0</v>
          </cell>
          <cell r="R673">
            <v>0</v>
          </cell>
          <cell r="S673">
            <v>0</v>
          </cell>
          <cell r="T673">
            <v>-3</v>
          </cell>
          <cell r="U673">
            <v>-3</v>
          </cell>
          <cell r="V673">
            <v>0</v>
          </cell>
          <cell r="W673">
            <v>0</v>
          </cell>
          <cell r="X673">
            <v>3</v>
          </cell>
          <cell r="Y673">
            <v>150</v>
          </cell>
          <cell r="Z673">
            <v>50</v>
          </cell>
          <cell r="AA673">
            <v>5</v>
          </cell>
          <cell r="AB673">
            <v>205</v>
          </cell>
          <cell r="AC673">
            <v>12.299999999999999</v>
          </cell>
          <cell r="AD673">
            <v>1</v>
          </cell>
        </row>
        <row r="674">
          <cell r="A674" t="str">
            <v>48TS180800</v>
          </cell>
          <cell r="B674" t="str">
            <v>F/A LABEL 2699 5460 9969</v>
          </cell>
          <cell r="C674" t="str">
            <v>MSSL-Log</v>
          </cell>
          <cell r="E674">
            <v>0.06</v>
          </cell>
          <cell r="F674">
            <v>0.06</v>
          </cell>
          <cell r="G674" t="str">
            <v>Roll</v>
          </cell>
          <cell r="H674">
            <v>1</v>
          </cell>
          <cell r="K674">
            <v>0</v>
          </cell>
          <cell r="L674">
            <v>0</v>
          </cell>
          <cell r="N674">
            <v>0</v>
          </cell>
          <cell r="O674">
            <v>0</v>
          </cell>
          <cell r="P674">
            <v>0</v>
          </cell>
          <cell r="R674">
            <v>0</v>
          </cell>
          <cell r="S674">
            <v>0</v>
          </cell>
          <cell r="T674">
            <v>-3</v>
          </cell>
          <cell r="U674">
            <v>-3</v>
          </cell>
          <cell r="V674">
            <v>0</v>
          </cell>
          <cell r="W674">
            <v>0</v>
          </cell>
          <cell r="X674">
            <v>3</v>
          </cell>
          <cell r="Y674">
            <v>150</v>
          </cell>
          <cell r="Z674">
            <v>50</v>
          </cell>
          <cell r="AA674">
            <v>5</v>
          </cell>
          <cell r="AB674">
            <v>205</v>
          </cell>
          <cell r="AC674">
            <v>12.299999999999999</v>
          </cell>
          <cell r="AD674">
            <v>1</v>
          </cell>
        </row>
        <row r="675">
          <cell r="A675" t="str">
            <v>48TS181000</v>
          </cell>
          <cell r="B675" t="str">
            <v>F/A LABEL (2699 5460 9971 )</v>
          </cell>
          <cell r="C675" t="str">
            <v>MSSL-Log</v>
          </cell>
          <cell r="E675">
            <v>0.06</v>
          </cell>
          <cell r="F675">
            <v>0.06</v>
          </cell>
          <cell r="G675" t="str">
            <v>Roll</v>
          </cell>
          <cell r="H675">
            <v>1</v>
          </cell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P675">
            <v>0</v>
          </cell>
          <cell r="R675">
            <v>0</v>
          </cell>
          <cell r="S675">
            <v>0</v>
          </cell>
          <cell r="T675">
            <v>20</v>
          </cell>
          <cell r="U675">
            <v>20</v>
          </cell>
          <cell r="V675">
            <v>20</v>
          </cell>
          <cell r="W675">
            <v>20</v>
          </cell>
          <cell r="X675">
            <v>0</v>
          </cell>
          <cell r="Y675">
            <v>50</v>
          </cell>
          <cell r="Z675">
            <v>0</v>
          </cell>
          <cell r="AA675">
            <v>0</v>
          </cell>
          <cell r="AB675">
            <v>50</v>
          </cell>
          <cell r="AC675">
            <v>3</v>
          </cell>
          <cell r="AD675">
            <v>1</v>
          </cell>
        </row>
        <row r="676">
          <cell r="A676" t="str">
            <v>48TS181201</v>
          </cell>
          <cell r="B676" t="str">
            <v>2699 5460 9984 NR</v>
          </cell>
          <cell r="C676" t="str">
            <v>MSSL-Log</v>
          </cell>
          <cell r="E676">
            <v>0.06</v>
          </cell>
          <cell r="F676">
            <v>0.06</v>
          </cell>
          <cell r="G676" t="str">
            <v>Roll</v>
          </cell>
          <cell r="H676">
            <v>1</v>
          </cell>
          <cell r="K676">
            <v>0</v>
          </cell>
          <cell r="L676">
            <v>0</v>
          </cell>
          <cell r="N676">
            <v>0</v>
          </cell>
          <cell r="O676">
            <v>0</v>
          </cell>
          <cell r="P676">
            <v>0</v>
          </cell>
          <cell r="R676">
            <v>0</v>
          </cell>
          <cell r="S676">
            <v>0</v>
          </cell>
          <cell r="T676">
            <v>-23</v>
          </cell>
          <cell r="U676">
            <v>-23</v>
          </cell>
          <cell r="V676">
            <v>0</v>
          </cell>
          <cell r="W676">
            <v>0</v>
          </cell>
          <cell r="X676">
            <v>23</v>
          </cell>
          <cell r="Y676">
            <v>100</v>
          </cell>
          <cell r="Z676">
            <v>50</v>
          </cell>
          <cell r="AA676">
            <v>5</v>
          </cell>
          <cell r="AB676">
            <v>155</v>
          </cell>
          <cell r="AC676">
            <v>9.2999999999999989</v>
          </cell>
          <cell r="AD676">
            <v>1</v>
          </cell>
        </row>
        <row r="677">
          <cell r="A677" t="str">
            <v>48TS220900</v>
          </cell>
          <cell r="B677" t="str">
            <v>F/A LABEL (2699 5460 9966 NR)</v>
          </cell>
          <cell r="C677" t="str">
            <v>MSSL-Log</v>
          </cell>
          <cell r="E677">
            <v>0.06</v>
          </cell>
          <cell r="F677">
            <v>0.06</v>
          </cell>
          <cell r="G677" t="str">
            <v>Roll</v>
          </cell>
          <cell r="H677">
            <v>1</v>
          </cell>
          <cell r="K677">
            <v>0</v>
          </cell>
          <cell r="L677">
            <v>0</v>
          </cell>
          <cell r="N677">
            <v>0</v>
          </cell>
          <cell r="O677">
            <v>0</v>
          </cell>
          <cell r="P677">
            <v>0</v>
          </cell>
          <cell r="R677">
            <v>0</v>
          </cell>
          <cell r="S677">
            <v>0</v>
          </cell>
          <cell r="T677">
            <v>220</v>
          </cell>
          <cell r="U677">
            <v>220</v>
          </cell>
          <cell r="V677">
            <v>220</v>
          </cell>
          <cell r="W677">
            <v>220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1</v>
          </cell>
        </row>
        <row r="678">
          <cell r="A678" t="str">
            <v>48TS503400</v>
          </cell>
          <cell r="B678" t="str">
            <v>LABEL (2698 5462 0152 )</v>
          </cell>
          <cell r="C678" t="str">
            <v>MSSL-Log</v>
          </cell>
          <cell r="E678">
            <v>0.06</v>
          </cell>
          <cell r="F678">
            <v>0.06</v>
          </cell>
          <cell r="G678" t="str">
            <v>Roll</v>
          </cell>
          <cell r="H678">
            <v>1</v>
          </cell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P678">
            <v>0</v>
          </cell>
          <cell r="R678">
            <v>0</v>
          </cell>
          <cell r="S678">
            <v>0</v>
          </cell>
          <cell r="T678">
            <v>670</v>
          </cell>
          <cell r="U678">
            <v>670</v>
          </cell>
          <cell r="V678">
            <v>670</v>
          </cell>
          <cell r="W678">
            <v>670</v>
          </cell>
          <cell r="X678">
            <v>0</v>
          </cell>
          <cell r="Y678">
            <v>290</v>
          </cell>
          <cell r="Z678">
            <v>290</v>
          </cell>
          <cell r="AA678">
            <v>290</v>
          </cell>
          <cell r="AB678">
            <v>870</v>
          </cell>
          <cell r="AC678">
            <v>52.199999999999996</v>
          </cell>
          <cell r="AD678">
            <v>1</v>
          </cell>
        </row>
        <row r="679">
          <cell r="A679" t="str">
            <v>48TS510100</v>
          </cell>
          <cell r="B679" t="str">
            <v>LABEL(2698 5461 0187 )</v>
          </cell>
          <cell r="C679" t="str">
            <v>MSSL-Log</v>
          </cell>
          <cell r="E679">
            <v>0.06</v>
          </cell>
          <cell r="F679">
            <v>0.06</v>
          </cell>
          <cell r="G679" t="str">
            <v>Roll</v>
          </cell>
          <cell r="H679">
            <v>1</v>
          </cell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P679">
            <v>0</v>
          </cell>
          <cell r="R679">
            <v>0</v>
          </cell>
          <cell r="S679">
            <v>0</v>
          </cell>
          <cell r="T679">
            <v>9</v>
          </cell>
          <cell r="U679">
            <v>9</v>
          </cell>
          <cell r="V679">
            <v>9</v>
          </cell>
          <cell r="W679">
            <v>9</v>
          </cell>
          <cell r="X679">
            <v>0</v>
          </cell>
          <cell r="Y679">
            <v>83</v>
          </cell>
          <cell r="Z679">
            <v>83</v>
          </cell>
          <cell r="AA679">
            <v>83</v>
          </cell>
          <cell r="AB679">
            <v>249</v>
          </cell>
          <cell r="AC679">
            <v>14.94</v>
          </cell>
          <cell r="AD679">
            <v>1</v>
          </cell>
        </row>
        <row r="680">
          <cell r="A680" t="str">
            <v>48TS510200</v>
          </cell>
          <cell r="B680" t="str">
            <v>LABEL (2698 5461 0186)</v>
          </cell>
          <cell r="C680" t="str">
            <v>MSSL-Log</v>
          </cell>
          <cell r="E680">
            <v>0.06</v>
          </cell>
          <cell r="F680">
            <v>0.06</v>
          </cell>
          <cell r="G680" t="str">
            <v>Roll</v>
          </cell>
          <cell r="H680">
            <v>1</v>
          </cell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P680">
            <v>0</v>
          </cell>
          <cell r="R680">
            <v>0</v>
          </cell>
          <cell r="S680">
            <v>0</v>
          </cell>
          <cell r="T680">
            <v>119</v>
          </cell>
          <cell r="U680">
            <v>119</v>
          </cell>
          <cell r="V680">
            <v>119</v>
          </cell>
          <cell r="W680">
            <v>119</v>
          </cell>
          <cell r="X680">
            <v>0</v>
          </cell>
          <cell r="Y680">
            <v>83</v>
          </cell>
          <cell r="Z680">
            <v>83</v>
          </cell>
          <cell r="AA680">
            <v>83</v>
          </cell>
          <cell r="AB680">
            <v>249</v>
          </cell>
          <cell r="AC680">
            <v>14.94</v>
          </cell>
          <cell r="AD680">
            <v>1</v>
          </cell>
        </row>
        <row r="681">
          <cell r="A681" t="str">
            <v>48TS510300</v>
          </cell>
          <cell r="B681" t="str">
            <v>LABEL (2698 5462 0106)</v>
          </cell>
          <cell r="C681" t="str">
            <v>MSSL-Log</v>
          </cell>
          <cell r="E681">
            <v>0.06</v>
          </cell>
          <cell r="F681">
            <v>0.06</v>
          </cell>
          <cell r="G681" t="str">
            <v>Roll</v>
          </cell>
          <cell r="H681">
            <v>1</v>
          </cell>
          <cell r="K681">
            <v>0</v>
          </cell>
          <cell r="L681">
            <v>0</v>
          </cell>
          <cell r="N681">
            <v>0</v>
          </cell>
          <cell r="O681">
            <v>0</v>
          </cell>
          <cell r="P681">
            <v>0</v>
          </cell>
          <cell r="R681">
            <v>0</v>
          </cell>
          <cell r="S681">
            <v>0</v>
          </cell>
          <cell r="T681">
            <v>53</v>
          </cell>
          <cell r="U681">
            <v>53</v>
          </cell>
          <cell r="V681">
            <v>53</v>
          </cell>
          <cell r="W681">
            <v>53</v>
          </cell>
          <cell r="X681">
            <v>0</v>
          </cell>
          <cell r="Y681">
            <v>107</v>
          </cell>
          <cell r="Z681">
            <v>107</v>
          </cell>
          <cell r="AA681">
            <v>107</v>
          </cell>
          <cell r="AB681">
            <v>321</v>
          </cell>
          <cell r="AC681">
            <v>19.259999999999998</v>
          </cell>
          <cell r="AD681">
            <v>1</v>
          </cell>
        </row>
        <row r="682">
          <cell r="A682" t="str">
            <v>48TS510400</v>
          </cell>
          <cell r="B682" t="str">
            <v>LABEL ( 2698 5461 0146 )</v>
          </cell>
          <cell r="C682" t="str">
            <v>MSSL-Log</v>
          </cell>
          <cell r="E682">
            <v>0.06</v>
          </cell>
          <cell r="F682">
            <v>0.06</v>
          </cell>
          <cell r="G682" t="str">
            <v>Roll</v>
          </cell>
          <cell r="H682">
            <v>1</v>
          </cell>
          <cell r="K682">
            <v>0</v>
          </cell>
          <cell r="L682">
            <v>0</v>
          </cell>
          <cell r="N682">
            <v>0</v>
          </cell>
          <cell r="O682">
            <v>0</v>
          </cell>
          <cell r="P682">
            <v>0</v>
          </cell>
          <cell r="R682">
            <v>0</v>
          </cell>
          <cell r="S682">
            <v>0</v>
          </cell>
          <cell r="T682">
            <v>380</v>
          </cell>
          <cell r="U682">
            <v>380</v>
          </cell>
          <cell r="V682">
            <v>380</v>
          </cell>
          <cell r="W682">
            <v>380</v>
          </cell>
          <cell r="X682">
            <v>0</v>
          </cell>
          <cell r="Y682">
            <v>100</v>
          </cell>
          <cell r="Z682">
            <v>100</v>
          </cell>
          <cell r="AA682">
            <v>100</v>
          </cell>
          <cell r="AB682">
            <v>300</v>
          </cell>
          <cell r="AC682">
            <v>18</v>
          </cell>
          <cell r="AD682">
            <v>1</v>
          </cell>
        </row>
        <row r="683">
          <cell r="A683" t="str">
            <v>48TS510600</v>
          </cell>
          <cell r="B683" t="str">
            <v>LABEL ( 2698 5461 0148 )</v>
          </cell>
          <cell r="C683" t="str">
            <v>MSSL-Log</v>
          </cell>
          <cell r="E683">
            <v>0.06</v>
          </cell>
          <cell r="F683">
            <v>0.06</v>
          </cell>
          <cell r="G683" t="str">
            <v>Roll</v>
          </cell>
          <cell r="H683">
            <v>1</v>
          </cell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P683">
            <v>0</v>
          </cell>
          <cell r="R683">
            <v>0</v>
          </cell>
          <cell r="S683">
            <v>0</v>
          </cell>
          <cell r="T683">
            <v>314</v>
          </cell>
          <cell r="U683">
            <v>314</v>
          </cell>
          <cell r="V683">
            <v>314</v>
          </cell>
          <cell r="W683">
            <v>314</v>
          </cell>
          <cell r="X683">
            <v>0</v>
          </cell>
          <cell r="Y683">
            <v>100</v>
          </cell>
          <cell r="Z683">
            <v>100</v>
          </cell>
          <cell r="AA683">
            <v>100</v>
          </cell>
          <cell r="AB683">
            <v>300</v>
          </cell>
          <cell r="AC683">
            <v>18</v>
          </cell>
          <cell r="AD683">
            <v>1</v>
          </cell>
        </row>
        <row r="684">
          <cell r="A684" t="str">
            <v>48TS510700</v>
          </cell>
          <cell r="B684" t="str">
            <v>LABEL ( 2698 5461 0169 )</v>
          </cell>
          <cell r="C684" t="str">
            <v>MSSL-Log</v>
          </cell>
          <cell r="E684">
            <v>0.06</v>
          </cell>
          <cell r="F684">
            <v>0.06</v>
          </cell>
          <cell r="G684" t="str">
            <v>Roll</v>
          </cell>
          <cell r="H684">
            <v>1</v>
          </cell>
          <cell r="K684">
            <v>0</v>
          </cell>
          <cell r="L684">
            <v>0</v>
          </cell>
          <cell r="N684">
            <v>0</v>
          </cell>
          <cell r="O684">
            <v>0</v>
          </cell>
          <cell r="P684">
            <v>0</v>
          </cell>
          <cell r="R684">
            <v>0</v>
          </cell>
          <cell r="S684">
            <v>0</v>
          </cell>
          <cell r="T684">
            <v>-50</v>
          </cell>
          <cell r="U684">
            <v>-50</v>
          </cell>
          <cell r="V684">
            <v>0</v>
          </cell>
          <cell r="W684">
            <v>0</v>
          </cell>
          <cell r="X684">
            <v>50</v>
          </cell>
          <cell r="Y684">
            <v>83</v>
          </cell>
          <cell r="Z684">
            <v>83</v>
          </cell>
          <cell r="AA684">
            <v>83</v>
          </cell>
          <cell r="AB684">
            <v>249</v>
          </cell>
          <cell r="AC684">
            <v>14.94</v>
          </cell>
          <cell r="AD684">
            <v>1</v>
          </cell>
        </row>
        <row r="685">
          <cell r="A685" t="str">
            <v>48TS510800</v>
          </cell>
          <cell r="B685" t="str">
            <v>LABEL ( 2698 5461 0149 )</v>
          </cell>
          <cell r="C685" t="str">
            <v>MSSL-Log</v>
          </cell>
          <cell r="E685">
            <v>0.06</v>
          </cell>
          <cell r="F685">
            <v>0.06</v>
          </cell>
          <cell r="G685" t="str">
            <v>Roll</v>
          </cell>
          <cell r="H685">
            <v>1</v>
          </cell>
          <cell r="K685">
            <v>0</v>
          </cell>
          <cell r="L685">
            <v>0</v>
          </cell>
          <cell r="N685">
            <v>0</v>
          </cell>
          <cell r="O685">
            <v>0</v>
          </cell>
          <cell r="P685">
            <v>0</v>
          </cell>
          <cell r="R685">
            <v>0</v>
          </cell>
          <cell r="S685">
            <v>0</v>
          </cell>
          <cell r="T685">
            <v>194</v>
          </cell>
          <cell r="U685">
            <v>194</v>
          </cell>
          <cell r="V685">
            <v>194</v>
          </cell>
          <cell r="W685">
            <v>194</v>
          </cell>
          <cell r="X685">
            <v>0</v>
          </cell>
          <cell r="Y685">
            <v>100</v>
          </cell>
          <cell r="Z685">
            <v>100</v>
          </cell>
          <cell r="AA685">
            <v>100</v>
          </cell>
          <cell r="AB685">
            <v>300</v>
          </cell>
          <cell r="AC685">
            <v>18</v>
          </cell>
          <cell r="AD685">
            <v>1</v>
          </cell>
        </row>
        <row r="686">
          <cell r="A686" t="str">
            <v>48TS511000</v>
          </cell>
          <cell r="B686" t="str">
            <v>LABEL ( 2698 5461 0147 )</v>
          </cell>
          <cell r="C686" t="str">
            <v>MSSL-Log</v>
          </cell>
          <cell r="E686">
            <v>0.06</v>
          </cell>
          <cell r="F686">
            <v>0.06</v>
          </cell>
          <cell r="G686" t="str">
            <v>Roll</v>
          </cell>
          <cell r="H686">
            <v>1</v>
          </cell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P686">
            <v>0</v>
          </cell>
          <cell r="R686">
            <v>0</v>
          </cell>
          <cell r="S686">
            <v>0</v>
          </cell>
          <cell r="T686">
            <v>273</v>
          </cell>
          <cell r="U686">
            <v>273</v>
          </cell>
          <cell r="V686">
            <v>273</v>
          </cell>
          <cell r="W686">
            <v>273</v>
          </cell>
          <cell r="X686">
            <v>0</v>
          </cell>
          <cell r="Y686">
            <v>100</v>
          </cell>
          <cell r="Z686">
            <v>100</v>
          </cell>
          <cell r="AA686">
            <v>100</v>
          </cell>
          <cell r="AB686">
            <v>300</v>
          </cell>
          <cell r="AC686">
            <v>18</v>
          </cell>
          <cell r="AD686">
            <v>1</v>
          </cell>
        </row>
        <row r="687">
          <cell r="A687" t="str">
            <v>48TS511200</v>
          </cell>
          <cell r="B687" t="str">
            <v>LABEL ( 2698 5461 0159 )</v>
          </cell>
          <cell r="C687" t="str">
            <v>MSSL-Log</v>
          </cell>
          <cell r="E687">
            <v>0.06</v>
          </cell>
          <cell r="F687">
            <v>0.06</v>
          </cell>
          <cell r="G687" t="str">
            <v>Roll</v>
          </cell>
          <cell r="H687">
            <v>1</v>
          </cell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P687">
            <v>0</v>
          </cell>
          <cell r="R687">
            <v>0</v>
          </cell>
          <cell r="S687">
            <v>0</v>
          </cell>
          <cell r="T687">
            <v>-50</v>
          </cell>
          <cell r="U687">
            <v>-50</v>
          </cell>
          <cell r="V687">
            <v>0</v>
          </cell>
          <cell r="W687">
            <v>0</v>
          </cell>
          <cell r="X687">
            <v>50</v>
          </cell>
          <cell r="Y687">
            <v>100</v>
          </cell>
          <cell r="Z687">
            <v>100</v>
          </cell>
          <cell r="AA687">
            <v>100</v>
          </cell>
          <cell r="AB687">
            <v>300</v>
          </cell>
          <cell r="AC687">
            <v>18</v>
          </cell>
          <cell r="AD687">
            <v>1</v>
          </cell>
        </row>
        <row r="688">
          <cell r="A688" t="str">
            <v>48TS511600</v>
          </cell>
          <cell r="B688" t="str">
            <v>LABEL ( 2698 5461 0150 )</v>
          </cell>
          <cell r="C688" t="str">
            <v>MSSL-Log</v>
          </cell>
          <cell r="E688">
            <v>0.06</v>
          </cell>
          <cell r="F688">
            <v>0.06</v>
          </cell>
          <cell r="G688" t="str">
            <v>Roll</v>
          </cell>
          <cell r="H688">
            <v>1</v>
          </cell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P688">
            <v>0</v>
          </cell>
          <cell r="R688">
            <v>0</v>
          </cell>
          <cell r="S688">
            <v>0</v>
          </cell>
          <cell r="T688">
            <v>545</v>
          </cell>
          <cell r="U688">
            <v>545</v>
          </cell>
          <cell r="V688">
            <v>545</v>
          </cell>
          <cell r="W688">
            <v>545</v>
          </cell>
          <cell r="X688">
            <v>0</v>
          </cell>
          <cell r="Y688">
            <v>200</v>
          </cell>
          <cell r="Z688">
            <v>200</v>
          </cell>
          <cell r="AA688">
            <v>200</v>
          </cell>
          <cell r="AB688">
            <v>600</v>
          </cell>
          <cell r="AC688">
            <v>36</v>
          </cell>
          <cell r="AD688">
            <v>1</v>
          </cell>
        </row>
        <row r="689">
          <cell r="A689" t="str">
            <v>48TS520102</v>
          </cell>
          <cell r="B689" t="str">
            <v>LABEL ( 2698 5461 0181 )</v>
          </cell>
          <cell r="C689" t="str">
            <v>MSSL-Log</v>
          </cell>
          <cell r="E689">
            <v>0.06</v>
          </cell>
          <cell r="F689">
            <v>0.06</v>
          </cell>
          <cell r="G689" t="str">
            <v>Roll</v>
          </cell>
          <cell r="H689">
            <v>1</v>
          </cell>
          <cell r="K689">
            <v>0</v>
          </cell>
          <cell r="L689">
            <v>0</v>
          </cell>
          <cell r="N689">
            <v>0</v>
          </cell>
          <cell r="O689">
            <v>0</v>
          </cell>
          <cell r="P689">
            <v>0</v>
          </cell>
          <cell r="R689">
            <v>0</v>
          </cell>
          <cell r="S689">
            <v>0</v>
          </cell>
          <cell r="T689">
            <v>44</v>
          </cell>
          <cell r="U689">
            <v>44</v>
          </cell>
          <cell r="V689">
            <v>44</v>
          </cell>
          <cell r="W689">
            <v>44</v>
          </cell>
          <cell r="X689">
            <v>0</v>
          </cell>
          <cell r="Y689">
            <v>17</v>
          </cell>
          <cell r="Z689">
            <v>17</v>
          </cell>
          <cell r="AA689">
            <v>17</v>
          </cell>
          <cell r="AB689">
            <v>51</v>
          </cell>
          <cell r="AC689">
            <v>3.06</v>
          </cell>
          <cell r="AD689">
            <v>1</v>
          </cell>
        </row>
        <row r="690">
          <cell r="A690" t="str">
            <v>48TS520203</v>
          </cell>
          <cell r="B690" t="str">
            <v>LABEL ( 2698 5461 0180 )</v>
          </cell>
          <cell r="C690" t="str">
            <v>MSSL-Log</v>
          </cell>
          <cell r="E690">
            <v>0.06</v>
          </cell>
          <cell r="F690">
            <v>0.06</v>
          </cell>
          <cell r="G690" t="str">
            <v>Roll</v>
          </cell>
          <cell r="H690">
            <v>1</v>
          </cell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P690">
            <v>0</v>
          </cell>
          <cell r="R690">
            <v>0</v>
          </cell>
          <cell r="S690">
            <v>0</v>
          </cell>
          <cell r="T690">
            <v>50</v>
          </cell>
          <cell r="U690">
            <v>50</v>
          </cell>
          <cell r="V690">
            <v>50</v>
          </cell>
          <cell r="W690">
            <v>50</v>
          </cell>
          <cell r="X690">
            <v>0</v>
          </cell>
          <cell r="Y690">
            <v>17</v>
          </cell>
          <cell r="Z690">
            <v>17</v>
          </cell>
          <cell r="AA690">
            <v>17</v>
          </cell>
          <cell r="AB690">
            <v>51</v>
          </cell>
          <cell r="AC690">
            <v>3.06</v>
          </cell>
          <cell r="AD690">
            <v>1</v>
          </cell>
        </row>
        <row r="691">
          <cell r="A691" t="str">
            <v>48TS531200</v>
          </cell>
          <cell r="B691" t="str">
            <v>LABEL ( 2698 5461 0159 )</v>
          </cell>
          <cell r="C691" t="str">
            <v>MSSL-Log</v>
          </cell>
          <cell r="E691">
            <v>0.06</v>
          </cell>
          <cell r="F691">
            <v>0.06</v>
          </cell>
          <cell r="G691" t="str">
            <v>Roll</v>
          </cell>
          <cell r="H691">
            <v>1</v>
          </cell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P691">
            <v>0</v>
          </cell>
          <cell r="R691">
            <v>0</v>
          </cell>
          <cell r="S691">
            <v>0</v>
          </cell>
          <cell r="T691">
            <v>-100</v>
          </cell>
          <cell r="U691">
            <v>-100</v>
          </cell>
          <cell r="V691">
            <v>0</v>
          </cell>
          <cell r="W691">
            <v>0</v>
          </cell>
          <cell r="X691">
            <v>100</v>
          </cell>
          <cell r="Y691">
            <v>23</v>
          </cell>
          <cell r="Z691">
            <v>23</v>
          </cell>
          <cell r="AA691">
            <v>23</v>
          </cell>
          <cell r="AB691">
            <v>69</v>
          </cell>
          <cell r="AC691">
            <v>4.1399999999999997</v>
          </cell>
          <cell r="AD691">
            <v>1</v>
          </cell>
        </row>
        <row r="692">
          <cell r="A692" t="str">
            <v>48TS550100</v>
          </cell>
          <cell r="B692" t="str">
            <v>LABEL ( 2698 5461 0177 )</v>
          </cell>
          <cell r="C692" t="str">
            <v>MSSL-Log</v>
          </cell>
          <cell r="E692">
            <v>0.06</v>
          </cell>
          <cell r="F692">
            <v>0.06</v>
          </cell>
          <cell r="G692" t="str">
            <v>Roll</v>
          </cell>
          <cell r="H692">
            <v>1</v>
          </cell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P692">
            <v>0</v>
          </cell>
          <cell r="R692">
            <v>0</v>
          </cell>
          <cell r="S692">
            <v>0</v>
          </cell>
          <cell r="T692">
            <v>-100</v>
          </cell>
          <cell r="U692">
            <v>-100</v>
          </cell>
          <cell r="V692">
            <v>0</v>
          </cell>
          <cell r="W692">
            <v>0</v>
          </cell>
          <cell r="X692">
            <v>100</v>
          </cell>
          <cell r="Y692">
            <v>23</v>
          </cell>
          <cell r="Z692">
            <v>23</v>
          </cell>
          <cell r="AA692">
            <v>23</v>
          </cell>
          <cell r="AB692">
            <v>69</v>
          </cell>
          <cell r="AC692">
            <v>4.1399999999999997</v>
          </cell>
          <cell r="AD692">
            <v>1</v>
          </cell>
        </row>
        <row r="693">
          <cell r="A693" t="str">
            <v>48TS550200</v>
          </cell>
          <cell r="B693" t="str">
            <v>LABEL ( 2698 5461 0176 )</v>
          </cell>
          <cell r="C693" t="str">
            <v>MSSL-Log</v>
          </cell>
          <cell r="E693">
            <v>0.06</v>
          </cell>
          <cell r="F693">
            <v>0.06</v>
          </cell>
          <cell r="G693" t="str">
            <v>Roll</v>
          </cell>
          <cell r="H693">
            <v>1</v>
          </cell>
          <cell r="K693">
            <v>0</v>
          </cell>
          <cell r="L693">
            <v>0</v>
          </cell>
          <cell r="N693">
            <v>0</v>
          </cell>
          <cell r="O693">
            <v>0</v>
          </cell>
          <cell r="P693">
            <v>0</v>
          </cell>
          <cell r="R693">
            <v>0</v>
          </cell>
          <cell r="S693">
            <v>0</v>
          </cell>
          <cell r="T693">
            <v>-100</v>
          </cell>
          <cell r="U693">
            <v>-100</v>
          </cell>
          <cell r="V693">
            <v>0</v>
          </cell>
          <cell r="W693">
            <v>0</v>
          </cell>
          <cell r="X693">
            <v>100</v>
          </cell>
          <cell r="Y693">
            <v>23</v>
          </cell>
          <cell r="Z693">
            <v>23</v>
          </cell>
          <cell r="AA693">
            <v>23</v>
          </cell>
          <cell r="AB693">
            <v>69</v>
          </cell>
          <cell r="AC693">
            <v>4.1399999999999997</v>
          </cell>
          <cell r="AD693">
            <v>1</v>
          </cell>
        </row>
        <row r="694">
          <cell r="A694" t="str">
            <v>48TS640101</v>
          </cell>
          <cell r="B694" t="str">
            <v>LABEL (2698 5462 0116 )</v>
          </cell>
          <cell r="C694" t="str">
            <v>MSSL-Log</v>
          </cell>
          <cell r="E694">
            <v>0.06</v>
          </cell>
          <cell r="F694">
            <v>0.06</v>
          </cell>
          <cell r="G694" t="str">
            <v>Roll</v>
          </cell>
          <cell r="H694">
            <v>1</v>
          </cell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P694">
            <v>0</v>
          </cell>
          <cell r="R694">
            <v>0</v>
          </cell>
          <cell r="S694">
            <v>0</v>
          </cell>
          <cell r="T694">
            <v>-105</v>
          </cell>
          <cell r="U694">
            <v>-105</v>
          </cell>
          <cell r="V694">
            <v>0</v>
          </cell>
          <cell r="W694">
            <v>0</v>
          </cell>
          <cell r="X694">
            <v>105</v>
          </cell>
          <cell r="Y694">
            <v>83</v>
          </cell>
          <cell r="Z694">
            <v>83</v>
          </cell>
          <cell r="AA694">
            <v>83</v>
          </cell>
          <cell r="AB694">
            <v>249</v>
          </cell>
          <cell r="AC694">
            <v>14.94</v>
          </cell>
          <cell r="AD694">
            <v>1</v>
          </cell>
        </row>
        <row r="695">
          <cell r="A695" t="str">
            <v>48TS910100</v>
          </cell>
          <cell r="B695" t="str">
            <v>LABEL ( 2698 5462 0169 )</v>
          </cell>
          <cell r="C695" t="str">
            <v>MSSL-Log</v>
          </cell>
          <cell r="E695">
            <v>0.06</v>
          </cell>
          <cell r="F695">
            <v>0.06</v>
          </cell>
          <cell r="G695" t="str">
            <v>Roll</v>
          </cell>
          <cell r="H695">
            <v>1</v>
          </cell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P695">
            <v>0</v>
          </cell>
          <cell r="R695">
            <v>0</v>
          </cell>
          <cell r="S695">
            <v>0</v>
          </cell>
          <cell r="T695">
            <v>150</v>
          </cell>
          <cell r="U695">
            <v>150</v>
          </cell>
          <cell r="V695">
            <v>150</v>
          </cell>
          <cell r="W695">
            <v>150</v>
          </cell>
          <cell r="X695">
            <v>0</v>
          </cell>
          <cell r="Y695">
            <v>150</v>
          </cell>
          <cell r="Z695">
            <v>150</v>
          </cell>
          <cell r="AA695">
            <v>150</v>
          </cell>
          <cell r="AB695">
            <v>450</v>
          </cell>
          <cell r="AC695">
            <v>27</v>
          </cell>
          <cell r="AD695">
            <v>1</v>
          </cell>
        </row>
        <row r="696">
          <cell r="A696" t="str">
            <v>48TS940100</v>
          </cell>
          <cell r="B696" t="str">
            <v>LABEL ( 2698 5462 0140 )</v>
          </cell>
          <cell r="C696" t="str">
            <v>MSSL-Log</v>
          </cell>
          <cell r="E696">
            <v>0.06</v>
          </cell>
          <cell r="F696">
            <v>0.06</v>
          </cell>
          <cell r="G696" t="str">
            <v>Roll</v>
          </cell>
          <cell r="H696">
            <v>1</v>
          </cell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P696">
            <v>0</v>
          </cell>
          <cell r="R696">
            <v>0</v>
          </cell>
          <cell r="S696">
            <v>0</v>
          </cell>
          <cell r="T696">
            <v>225</v>
          </cell>
          <cell r="U696">
            <v>225</v>
          </cell>
          <cell r="V696">
            <v>225</v>
          </cell>
          <cell r="W696">
            <v>225</v>
          </cell>
          <cell r="X696">
            <v>0</v>
          </cell>
          <cell r="Y696">
            <v>67</v>
          </cell>
          <cell r="Z696">
            <v>67</v>
          </cell>
          <cell r="AA696">
            <v>67</v>
          </cell>
          <cell r="AB696">
            <v>201</v>
          </cell>
          <cell r="AC696">
            <v>12.059999999999999</v>
          </cell>
          <cell r="AD696">
            <v>1</v>
          </cell>
        </row>
        <row r="697">
          <cell r="A697" t="str">
            <v>48TS940200</v>
          </cell>
          <cell r="B697" t="str">
            <v>LABEL ( 2698 5462 0139 )</v>
          </cell>
          <cell r="C697" t="str">
            <v>MSSL-Log</v>
          </cell>
          <cell r="E697">
            <v>0.06</v>
          </cell>
          <cell r="F697">
            <v>0.06</v>
          </cell>
          <cell r="G697" t="str">
            <v>Roll</v>
          </cell>
          <cell r="H697">
            <v>1</v>
          </cell>
          <cell r="K697">
            <v>0</v>
          </cell>
          <cell r="L697">
            <v>0</v>
          </cell>
          <cell r="N697">
            <v>0</v>
          </cell>
          <cell r="O697">
            <v>0</v>
          </cell>
          <cell r="P697">
            <v>0</v>
          </cell>
          <cell r="R697">
            <v>0</v>
          </cell>
          <cell r="S697">
            <v>0</v>
          </cell>
          <cell r="T697">
            <v>225</v>
          </cell>
          <cell r="U697">
            <v>225</v>
          </cell>
          <cell r="V697">
            <v>225</v>
          </cell>
          <cell r="W697">
            <v>225</v>
          </cell>
          <cell r="X697">
            <v>0</v>
          </cell>
          <cell r="Y697">
            <v>67</v>
          </cell>
          <cell r="Z697">
            <v>67</v>
          </cell>
          <cell r="AA697">
            <v>67</v>
          </cell>
          <cell r="AB697">
            <v>201</v>
          </cell>
          <cell r="AC697">
            <v>12.059999999999999</v>
          </cell>
          <cell r="AD697">
            <v>1</v>
          </cell>
        </row>
        <row r="698">
          <cell r="A698" t="str">
            <v>48TS940300</v>
          </cell>
          <cell r="B698" t="str">
            <v>LABEL ( 2698 5462 0141 )</v>
          </cell>
          <cell r="C698" t="str">
            <v>MSSL-Log</v>
          </cell>
          <cell r="E698">
            <v>0.06</v>
          </cell>
          <cell r="F698">
            <v>0.06</v>
          </cell>
          <cell r="G698" t="str">
            <v>Roll</v>
          </cell>
          <cell r="H698">
            <v>1</v>
          </cell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P698">
            <v>0</v>
          </cell>
          <cell r="R698">
            <v>0</v>
          </cell>
          <cell r="S698">
            <v>0</v>
          </cell>
          <cell r="T698">
            <v>335</v>
          </cell>
          <cell r="U698">
            <v>335</v>
          </cell>
          <cell r="V698">
            <v>335</v>
          </cell>
          <cell r="W698">
            <v>335</v>
          </cell>
          <cell r="X698">
            <v>0</v>
          </cell>
          <cell r="Y698">
            <v>83</v>
          </cell>
          <cell r="Z698">
            <v>83</v>
          </cell>
          <cell r="AA698">
            <v>83</v>
          </cell>
          <cell r="AB698">
            <v>249</v>
          </cell>
          <cell r="AC698">
            <v>14.94</v>
          </cell>
          <cell r="AD698">
            <v>1</v>
          </cell>
        </row>
        <row r="699">
          <cell r="A699" t="str">
            <v>48TS960100</v>
          </cell>
          <cell r="B699" t="str">
            <v>LABEL ( 2698 5462 0146 )</v>
          </cell>
          <cell r="C699" t="str">
            <v>MSSL-Log</v>
          </cell>
          <cell r="E699">
            <v>0.06</v>
          </cell>
          <cell r="F699">
            <v>0.06</v>
          </cell>
          <cell r="G699" t="str">
            <v>Roll</v>
          </cell>
          <cell r="H699">
            <v>1</v>
          </cell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P699">
            <v>0</v>
          </cell>
          <cell r="R699">
            <v>0</v>
          </cell>
          <cell r="S699">
            <v>0</v>
          </cell>
          <cell r="T699">
            <v>100</v>
          </cell>
          <cell r="U699">
            <v>100</v>
          </cell>
          <cell r="V699">
            <v>100</v>
          </cell>
          <cell r="W699">
            <v>100</v>
          </cell>
          <cell r="X699">
            <v>0</v>
          </cell>
          <cell r="Y699">
            <v>17</v>
          </cell>
          <cell r="Z699">
            <v>17</v>
          </cell>
          <cell r="AA699">
            <v>17</v>
          </cell>
          <cell r="AB699">
            <v>51</v>
          </cell>
          <cell r="AC699">
            <v>3.06</v>
          </cell>
          <cell r="AD699">
            <v>1</v>
          </cell>
        </row>
        <row r="700">
          <cell r="A700" t="str">
            <v>48TT005000</v>
          </cell>
          <cell r="B700" t="str">
            <v>LABEL(2618 5462 0127)</v>
          </cell>
          <cell r="C700" t="str">
            <v>MSSL-Log</v>
          </cell>
          <cell r="E700">
            <v>0.06</v>
          </cell>
          <cell r="F700">
            <v>0.06</v>
          </cell>
          <cell r="G700" t="str">
            <v>Roll</v>
          </cell>
          <cell r="H700">
            <v>1</v>
          </cell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P700">
            <v>0</v>
          </cell>
          <cell r="R700">
            <v>0</v>
          </cell>
          <cell r="S700">
            <v>0</v>
          </cell>
          <cell r="T700">
            <v>-370</v>
          </cell>
          <cell r="U700">
            <v>-370</v>
          </cell>
          <cell r="V700">
            <v>0</v>
          </cell>
          <cell r="W700">
            <v>0</v>
          </cell>
          <cell r="X700">
            <v>370</v>
          </cell>
          <cell r="Y700">
            <v>133</v>
          </cell>
          <cell r="Z700">
            <v>133</v>
          </cell>
          <cell r="AA700">
            <v>133</v>
          </cell>
          <cell r="AB700">
            <v>399</v>
          </cell>
          <cell r="AC700">
            <v>23.939999999999998</v>
          </cell>
          <cell r="AD700">
            <v>1</v>
          </cell>
        </row>
        <row r="701">
          <cell r="A701" t="str">
            <v>48TT010604</v>
          </cell>
          <cell r="B701" t="str">
            <v>LABEL(2651 5462 0115)</v>
          </cell>
          <cell r="C701" t="str">
            <v>MSSL-Log</v>
          </cell>
          <cell r="E701">
            <v>0.06</v>
          </cell>
          <cell r="F701">
            <v>0.06</v>
          </cell>
          <cell r="G701" t="str">
            <v>Roll</v>
          </cell>
          <cell r="H701">
            <v>1</v>
          </cell>
          <cell r="K701">
            <v>0</v>
          </cell>
          <cell r="L701">
            <v>0</v>
          </cell>
          <cell r="N701">
            <v>0</v>
          </cell>
          <cell r="O701">
            <v>0</v>
          </cell>
          <cell r="P701">
            <v>0</v>
          </cell>
          <cell r="R701">
            <v>0</v>
          </cell>
          <cell r="S701">
            <v>0</v>
          </cell>
          <cell r="T701">
            <v>-49</v>
          </cell>
          <cell r="U701">
            <v>-49</v>
          </cell>
          <cell r="V701">
            <v>0</v>
          </cell>
          <cell r="W701">
            <v>0</v>
          </cell>
          <cell r="X701">
            <v>49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1</v>
          </cell>
        </row>
        <row r="702">
          <cell r="A702" t="str">
            <v>48TT011100</v>
          </cell>
          <cell r="B702" t="str">
            <v>LABEL (2651 5462 0140)</v>
          </cell>
          <cell r="C702" t="str">
            <v>MSSL-Log</v>
          </cell>
          <cell r="E702">
            <v>0.06</v>
          </cell>
          <cell r="F702">
            <v>0.06</v>
          </cell>
          <cell r="G702" t="str">
            <v>Roll</v>
          </cell>
          <cell r="H702">
            <v>1</v>
          </cell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P702">
            <v>0</v>
          </cell>
          <cell r="R702">
            <v>0</v>
          </cell>
          <cell r="S702">
            <v>0</v>
          </cell>
          <cell r="T702">
            <v>-25</v>
          </cell>
          <cell r="U702">
            <v>-25</v>
          </cell>
          <cell r="V702">
            <v>0</v>
          </cell>
          <cell r="W702">
            <v>0</v>
          </cell>
          <cell r="X702">
            <v>25</v>
          </cell>
          <cell r="Y702">
            <v>33</v>
          </cell>
          <cell r="Z702">
            <v>33</v>
          </cell>
          <cell r="AA702">
            <v>33</v>
          </cell>
          <cell r="AB702">
            <v>99</v>
          </cell>
          <cell r="AC702">
            <v>5.9399999999999995</v>
          </cell>
          <cell r="AD702">
            <v>1</v>
          </cell>
        </row>
        <row r="703">
          <cell r="A703" t="str">
            <v>48TT050408</v>
          </cell>
          <cell r="B703" t="str">
            <v>LABEL(2618 5462 0128)</v>
          </cell>
          <cell r="C703" t="str">
            <v>MSSL-Log</v>
          </cell>
          <cell r="E703">
            <v>0.06</v>
          </cell>
          <cell r="F703">
            <v>0.06</v>
          </cell>
          <cell r="G703" t="str">
            <v>Roll</v>
          </cell>
          <cell r="H703">
            <v>1</v>
          </cell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P703">
            <v>0</v>
          </cell>
          <cell r="R703">
            <v>0</v>
          </cell>
          <cell r="S703">
            <v>0</v>
          </cell>
          <cell r="T703">
            <v>-220</v>
          </cell>
          <cell r="U703">
            <v>-220</v>
          </cell>
          <cell r="V703">
            <v>0</v>
          </cell>
          <cell r="W703">
            <v>0</v>
          </cell>
          <cell r="X703">
            <v>220</v>
          </cell>
          <cell r="Y703">
            <v>33</v>
          </cell>
          <cell r="Z703">
            <v>33</v>
          </cell>
          <cell r="AA703">
            <v>33</v>
          </cell>
          <cell r="AB703">
            <v>99</v>
          </cell>
          <cell r="AC703">
            <v>5.9399999999999995</v>
          </cell>
          <cell r="AD703">
            <v>1</v>
          </cell>
        </row>
        <row r="704">
          <cell r="A704" t="str">
            <v>48TT070108</v>
          </cell>
          <cell r="B704" t="str">
            <v>LABEL(2632 5462 0126)</v>
          </cell>
          <cell r="C704" t="str">
            <v>MSSL-Log</v>
          </cell>
          <cell r="E704">
            <v>0.06</v>
          </cell>
          <cell r="F704">
            <v>0.06</v>
          </cell>
          <cell r="G704" t="str">
            <v>Roll</v>
          </cell>
          <cell r="H704">
            <v>1</v>
          </cell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P704">
            <v>0</v>
          </cell>
          <cell r="R704">
            <v>0</v>
          </cell>
          <cell r="S704">
            <v>0</v>
          </cell>
          <cell r="T704">
            <v>191</v>
          </cell>
          <cell r="U704">
            <v>191</v>
          </cell>
          <cell r="V704">
            <v>191</v>
          </cell>
          <cell r="W704">
            <v>191</v>
          </cell>
          <cell r="X704">
            <v>0</v>
          </cell>
          <cell r="Y704">
            <v>67</v>
          </cell>
          <cell r="Z704">
            <v>67</v>
          </cell>
          <cell r="AA704">
            <v>67</v>
          </cell>
          <cell r="AB704">
            <v>201</v>
          </cell>
          <cell r="AC704">
            <v>12.059999999999999</v>
          </cell>
          <cell r="AD704">
            <v>1</v>
          </cell>
        </row>
        <row r="705">
          <cell r="A705" t="str">
            <v>48TT070300</v>
          </cell>
          <cell r="B705" t="str">
            <v>LABEL(2632 5462 0127)</v>
          </cell>
          <cell r="C705" t="str">
            <v>MSSL-Log</v>
          </cell>
          <cell r="E705">
            <v>0.06</v>
          </cell>
          <cell r="F705">
            <v>0.06</v>
          </cell>
          <cell r="G705" t="str">
            <v>Roll</v>
          </cell>
          <cell r="H705">
            <v>1</v>
          </cell>
          <cell r="K705">
            <v>0</v>
          </cell>
          <cell r="L705">
            <v>0</v>
          </cell>
          <cell r="N705">
            <v>0</v>
          </cell>
          <cell r="O705">
            <v>0</v>
          </cell>
          <cell r="P705">
            <v>0</v>
          </cell>
          <cell r="R705">
            <v>0</v>
          </cell>
          <cell r="S705">
            <v>0</v>
          </cell>
          <cell r="T705">
            <v>223</v>
          </cell>
          <cell r="U705">
            <v>223</v>
          </cell>
          <cell r="V705">
            <v>223</v>
          </cell>
          <cell r="W705">
            <v>223</v>
          </cell>
          <cell r="X705">
            <v>0</v>
          </cell>
          <cell r="Y705">
            <v>67</v>
          </cell>
          <cell r="Z705">
            <v>67</v>
          </cell>
          <cell r="AA705">
            <v>67</v>
          </cell>
          <cell r="AB705">
            <v>201</v>
          </cell>
          <cell r="AC705">
            <v>12.059999999999999</v>
          </cell>
          <cell r="AD705">
            <v>1</v>
          </cell>
        </row>
        <row r="706">
          <cell r="A706" t="str">
            <v>48TT070407</v>
          </cell>
          <cell r="B706" t="str">
            <v>LABEL(2630 5462 0103)</v>
          </cell>
          <cell r="C706" t="str">
            <v>MSSL-Log</v>
          </cell>
          <cell r="E706">
            <v>0.06</v>
          </cell>
          <cell r="F706">
            <v>0.06</v>
          </cell>
          <cell r="G706" t="str">
            <v>Roll</v>
          </cell>
          <cell r="H706">
            <v>1</v>
          </cell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P706">
            <v>0</v>
          </cell>
          <cell r="R706">
            <v>0</v>
          </cell>
          <cell r="S706">
            <v>0</v>
          </cell>
          <cell r="T706">
            <v>-50</v>
          </cell>
          <cell r="U706">
            <v>-50</v>
          </cell>
          <cell r="V706">
            <v>0</v>
          </cell>
          <cell r="W706">
            <v>0</v>
          </cell>
          <cell r="X706">
            <v>50</v>
          </cell>
          <cell r="Y706">
            <v>100</v>
          </cell>
          <cell r="Z706">
            <v>100</v>
          </cell>
          <cell r="AA706">
            <v>100</v>
          </cell>
          <cell r="AB706">
            <v>300</v>
          </cell>
          <cell r="AC706">
            <v>18</v>
          </cell>
          <cell r="AD706">
            <v>1</v>
          </cell>
        </row>
        <row r="707">
          <cell r="A707" t="str">
            <v>48TT150800</v>
          </cell>
          <cell r="B707" t="str">
            <v>LABEL(2641 5462 0105)</v>
          </cell>
          <cell r="C707" t="str">
            <v>MSSL-Log</v>
          </cell>
          <cell r="E707">
            <v>0.06</v>
          </cell>
          <cell r="F707">
            <v>0.06</v>
          </cell>
          <cell r="G707" t="str">
            <v>Roll</v>
          </cell>
          <cell r="H707">
            <v>1</v>
          </cell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P707">
            <v>0</v>
          </cell>
          <cell r="R707">
            <v>0</v>
          </cell>
          <cell r="S707">
            <v>0</v>
          </cell>
          <cell r="T707">
            <v>147</v>
          </cell>
          <cell r="U707">
            <v>147</v>
          </cell>
          <cell r="V707">
            <v>147</v>
          </cell>
          <cell r="W707">
            <v>147</v>
          </cell>
          <cell r="X707">
            <v>0</v>
          </cell>
          <cell r="Y707">
            <v>67</v>
          </cell>
          <cell r="Z707">
            <v>67</v>
          </cell>
          <cell r="AA707">
            <v>67</v>
          </cell>
          <cell r="AB707">
            <v>201</v>
          </cell>
          <cell r="AC707">
            <v>12.059999999999999</v>
          </cell>
          <cell r="AD707">
            <v>1</v>
          </cell>
        </row>
        <row r="708">
          <cell r="A708" t="str">
            <v>48TT160302</v>
          </cell>
          <cell r="B708" t="str">
            <v>LABEL (2705 5462 0111)</v>
          </cell>
          <cell r="C708" t="str">
            <v>MSSL-Log</v>
          </cell>
          <cell r="E708">
            <v>0.06</v>
          </cell>
          <cell r="F708">
            <v>0.06</v>
          </cell>
          <cell r="G708" t="str">
            <v>Roll</v>
          </cell>
          <cell r="H708">
            <v>1</v>
          </cell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P708">
            <v>0</v>
          </cell>
          <cell r="R708">
            <v>0</v>
          </cell>
          <cell r="S708">
            <v>0</v>
          </cell>
          <cell r="T708">
            <v>174</v>
          </cell>
          <cell r="U708">
            <v>174</v>
          </cell>
          <cell r="V708">
            <v>174</v>
          </cell>
          <cell r="W708">
            <v>174</v>
          </cell>
          <cell r="X708">
            <v>0</v>
          </cell>
          <cell r="Y708">
            <v>67</v>
          </cell>
          <cell r="Z708">
            <v>67</v>
          </cell>
          <cell r="AA708">
            <v>67</v>
          </cell>
          <cell r="AB708">
            <v>201</v>
          </cell>
          <cell r="AC708">
            <v>12.059999999999999</v>
          </cell>
          <cell r="AD708">
            <v>1</v>
          </cell>
        </row>
        <row r="709">
          <cell r="A709" t="str">
            <v>48TT160602</v>
          </cell>
          <cell r="B709" t="str">
            <v>LABEL(2705 5462 0124)</v>
          </cell>
          <cell r="C709" t="str">
            <v>MSSL-Log</v>
          </cell>
          <cell r="E709">
            <v>0.06</v>
          </cell>
          <cell r="F709">
            <v>0.06</v>
          </cell>
          <cell r="G709" t="str">
            <v>Roll</v>
          </cell>
          <cell r="H709">
            <v>1</v>
          </cell>
          <cell r="K709">
            <v>0</v>
          </cell>
          <cell r="L709">
            <v>0</v>
          </cell>
          <cell r="N709">
            <v>0</v>
          </cell>
          <cell r="O709">
            <v>0</v>
          </cell>
          <cell r="P709">
            <v>0</v>
          </cell>
          <cell r="R709">
            <v>0</v>
          </cell>
          <cell r="S709">
            <v>0</v>
          </cell>
          <cell r="T709">
            <v>325</v>
          </cell>
          <cell r="U709">
            <v>325</v>
          </cell>
          <cell r="V709">
            <v>325</v>
          </cell>
          <cell r="W709">
            <v>325</v>
          </cell>
          <cell r="X709">
            <v>0</v>
          </cell>
          <cell r="Y709">
            <v>67</v>
          </cell>
          <cell r="Z709">
            <v>67</v>
          </cell>
          <cell r="AA709">
            <v>67</v>
          </cell>
          <cell r="AB709">
            <v>201</v>
          </cell>
          <cell r="AC709">
            <v>12.059999999999999</v>
          </cell>
          <cell r="AD709">
            <v>1</v>
          </cell>
        </row>
        <row r="710">
          <cell r="A710" t="str">
            <v>48TT170101</v>
          </cell>
          <cell r="B710" t="str">
            <v>LABEL(2628 5462 0110)</v>
          </cell>
          <cell r="C710" t="str">
            <v>MSSL-Log</v>
          </cell>
          <cell r="E710">
            <v>0.06</v>
          </cell>
          <cell r="F710">
            <v>0.06</v>
          </cell>
          <cell r="G710" t="str">
            <v>Roll</v>
          </cell>
          <cell r="H710">
            <v>1</v>
          </cell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P710">
            <v>0</v>
          </cell>
          <cell r="R710">
            <v>0</v>
          </cell>
          <cell r="S710">
            <v>0</v>
          </cell>
          <cell r="T710">
            <v>-176</v>
          </cell>
          <cell r="U710">
            <v>-176</v>
          </cell>
          <cell r="V710">
            <v>0</v>
          </cell>
          <cell r="W710">
            <v>0</v>
          </cell>
          <cell r="X710">
            <v>176</v>
          </cell>
          <cell r="Y710">
            <v>50</v>
          </cell>
          <cell r="Z710">
            <v>50</v>
          </cell>
          <cell r="AA710">
            <v>50</v>
          </cell>
          <cell r="AB710">
            <v>150</v>
          </cell>
          <cell r="AC710">
            <v>9</v>
          </cell>
          <cell r="AD710">
            <v>1</v>
          </cell>
        </row>
        <row r="711">
          <cell r="A711" t="str">
            <v>48TT180302</v>
          </cell>
          <cell r="B711" t="str">
            <v>LABEL(2770 5462 0108)</v>
          </cell>
          <cell r="C711" t="str">
            <v>MSSL-Log</v>
          </cell>
          <cell r="E711">
            <v>0.06</v>
          </cell>
          <cell r="F711">
            <v>0.06</v>
          </cell>
          <cell r="G711" t="str">
            <v>Roll</v>
          </cell>
          <cell r="H711">
            <v>1</v>
          </cell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P711">
            <v>0</v>
          </cell>
          <cell r="R711">
            <v>0</v>
          </cell>
          <cell r="S711">
            <v>0</v>
          </cell>
          <cell r="T711">
            <v>43</v>
          </cell>
          <cell r="U711">
            <v>43</v>
          </cell>
          <cell r="V711">
            <v>43</v>
          </cell>
          <cell r="W711">
            <v>43</v>
          </cell>
          <cell r="X711">
            <v>0</v>
          </cell>
          <cell r="Y711">
            <v>67</v>
          </cell>
          <cell r="Z711">
            <v>67</v>
          </cell>
          <cell r="AA711">
            <v>67</v>
          </cell>
          <cell r="AB711">
            <v>201</v>
          </cell>
          <cell r="AC711">
            <v>12.059999999999999</v>
          </cell>
          <cell r="AD711">
            <v>1</v>
          </cell>
        </row>
        <row r="712">
          <cell r="A712" t="str">
            <v>48TT180400</v>
          </cell>
          <cell r="B712" t="str">
            <v>LABEL (2770 5462 0104 )</v>
          </cell>
          <cell r="C712" t="str">
            <v>MSSL-Log</v>
          </cell>
          <cell r="E712">
            <v>0.06</v>
          </cell>
          <cell r="F712">
            <v>0.06</v>
          </cell>
          <cell r="G712" t="str">
            <v>Roll</v>
          </cell>
          <cell r="H712">
            <v>1</v>
          </cell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P712">
            <v>0</v>
          </cell>
          <cell r="R712">
            <v>0</v>
          </cell>
          <cell r="S712">
            <v>0</v>
          </cell>
          <cell r="T712">
            <v>-239</v>
          </cell>
          <cell r="U712">
            <v>-239</v>
          </cell>
          <cell r="V712">
            <v>0</v>
          </cell>
          <cell r="W712">
            <v>0</v>
          </cell>
          <cell r="X712">
            <v>239</v>
          </cell>
          <cell r="Y712">
            <v>25</v>
          </cell>
          <cell r="Z712">
            <v>25</v>
          </cell>
          <cell r="AA712">
            <v>25</v>
          </cell>
          <cell r="AB712">
            <v>75</v>
          </cell>
          <cell r="AC712">
            <v>4.5</v>
          </cell>
          <cell r="AD712">
            <v>1</v>
          </cell>
        </row>
        <row r="713">
          <cell r="A713" t="str">
            <v>48TT180450</v>
          </cell>
          <cell r="B713" t="str">
            <v>LABEL (2770 5462 0106)</v>
          </cell>
          <cell r="C713" t="str">
            <v>MSSL-Log</v>
          </cell>
          <cell r="E713">
            <v>0.06</v>
          </cell>
          <cell r="F713">
            <v>0.06</v>
          </cell>
          <cell r="G713" t="str">
            <v>Roll</v>
          </cell>
          <cell r="H713">
            <v>1</v>
          </cell>
          <cell r="K713">
            <v>0</v>
          </cell>
          <cell r="L713">
            <v>0</v>
          </cell>
          <cell r="N713">
            <v>0</v>
          </cell>
          <cell r="O713">
            <v>0</v>
          </cell>
          <cell r="P713">
            <v>0</v>
          </cell>
          <cell r="R713">
            <v>0</v>
          </cell>
          <cell r="S713">
            <v>0</v>
          </cell>
          <cell r="T713">
            <v>-29</v>
          </cell>
          <cell r="U713">
            <v>-29</v>
          </cell>
          <cell r="V713">
            <v>0</v>
          </cell>
          <cell r="W713">
            <v>0</v>
          </cell>
          <cell r="X713">
            <v>29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1</v>
          </cell>
        </row>
        <row r="714">
          <cell r="A714" t="str">
            <v>48TT190400</v>
          </cell>
          <cell r="B714" t="str">
            <v>LABEL (2780 5462 0102)</v>
          </cell>
          <cell r="C714" t="str">
            <v>MSSL-Log</v>
          </cell>
          <cell r="E714">
            <v>0.06</v>
          </cell>
          <cell r="F714">
            <v>0.06</v>
          </cell>
          <cell r="G714" t="str">
            <v>Roll</v>
          </cell>
          <cell r="H714">
            <v>1</v>
          </cell>
          <cell r="K714">
            <v>0</v>
          </cell>
          <cell r="L714">
            <v>0</v>
          </cell>
          <cell r="N714">
            <v>0</v>
          </cell>
          <cell r="O714">
            <v>0</v>
          </cell>
          <cell r="P714">
            <v>0</v>
          </cell>
          <cell r="R714">
            <v>0</v>
          </cell>
          <cell r="S714">
            <v>0</v>
          </cell>
          <cell r="T714">
            <v>-353</v>
          </cell>
          <cell r="U714">
            <v>-353</v>
          </cell>
          <cell r="V714">
            <v>0</v>
          </cell>
          <cell r="W714">
            <v>0</v>
          </cell>
          <cell r="X714">
            <v>353</v>
          </cell>
          <cell r="Y714">
            <v>33</v>
          </cell>
          <cell r="Z714">
            <v>33</v>
          </cell>
          <cell r="AA714">
            <v>33</v>
          </cell>
          <cell r="AB714">
            <v>99</v>
          </cell>
          <cell r="AC714">
            <v>5.9399999999999995</v>
          </cell>
          <cell r="AD714">
            <v>1</v>
          </cell>
        </row>
        <row r="715">
          <cell r="A715" t="str">
            <v>48TT190450</v>
          </cell>
          <cell r="B715" t="str">
            <v>LABEL (2780 5462 0103 )</v>
          </cell>
          <cell r="C715" t="str">
            <v>MSSL-Log</v>
          </cell>
          <cell r="E715">
            <v>0.06</v>
          </cell>
          <cell r="F715">
            <v>0.06</v>
          </cell>
          <cell r="G715" t="str">
            <v>Roll</v>
          </cell>
          <cell r="H715">
            <v>1</v>
          </cell>
          <cell r="K715">
            <v>0</v>
          </cell>
          <cell r="L715">
            <v>0</v>
          </cell>
          <cell r="N715">
            <v>0</v>
          </cell>
          <cell r="O715">
            <v>0</v>
          </cell>
          <cell r="P715">
            <v>0</v>
          </cell>
          <cell r="R715">
            <v>0</v>
          </cell>
          <cell r="S715">
            <v>0</v>
          </cell>
          <cell r="T715">
            <v>-65</v>
          </cell>
          <cell r="U715">
            <v>-65</v>
          </cell>
          <cell r="V715">
            <v>0</v>
          </cell>
          <cell r="W715">
            <v>0</v>
          </cell>
          <cell r="X715">
            <v>65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1</v>
          </cell>
        </row>
        <row r="716">
          <cell r="A716" t="str">
            <v>48TT201700</v>
          </cell>
          <cell r="B716" t="str">
            <v>LABEL(2768 5462 0102)</v>
          </cell>
          <cell r="C716" t="str">
            <v>MSSL-Log</v>
          </cell>
          <cell r="E716">
            <v>0.06</v>
          </cell>
          <cell r="F716">
            <v>0.06</v>
          </cell>
          <cell r="G716" t="str">
            <v>Roll</v>
          </cell>
          <cell r="H716">
            <v>1</v>
          </cell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P716">
            <v>0</v>
          </cell>
          <cell r="R716">
            <v>0</v>
          </cell>
          <cell r="S716">
            <v>0</v>
          </cell>
          <cell r="T716">
            <v>70</v>
          </cell>
          <cell r="U716">
            <v>70</v>
          </cell>
          <cell r="V716">
            <v>70</v>
          </cell>
          <cell r="W716">
            <v>70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1</v>
          </cell>
        </row>
        <row r="717">
          <cell r="A717" t="str">
            <v>48TT240301</v>
          </cell>
          <cell r="B717" t="str">
            <v>LABEL (2641 5462 0137)</v>
          </cell>
          <cell r="C717" t="str">
            <v>MSSL-Log</v>
          </cell>
          <cell r="E717">
            <v>0.06</v>
          </cell>
          <cell r="F717">
            <v>0.06</v>
          </cell>
          <cell r="G717" t="str">
            <v>Roll</v>
          </cell>
          <cell r="H717">
            <v>1</v>
          </cell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P717">
            <v>0</v>
          </cell>
          <cell r="R717">
            <v>0</v>
          </cell>
          <cell r="S717">
            <v>0</v>
          </cell>
          <cell r="T717">
            <v>-56</v>
          </cell>
          <cell r="U717">
            <v>-56</v>
          </cell>
          <cell r="V717">
            <v>0</v>
          </cell>
          <cell r="W717">
            <v>0</v>
          </cell>
          <cell r="X717">
            <v>56</v>
          </cell>
          <cell r="Y717">
            <v>100</v>
          </cell>
          <cell r="Z717">
            <v>100</v>
          </cell>
          <cell r="AA717">
            <v>100</v>
          </cell>
          <cell r="AB717">
            <v>300</v>
          </cell>
          <cell r="AC717">
            <v>18</v>
          </cell>
          <cell r="AD717">
            <v>1</v>
          </cell>
        </row>
        <row r="718">
          <cell r="A718" t="str">
            <v>48TT250402</v>
          </cell>
          <cell r="B718" t="str">
            <v>LABEL (2657 5462 0102B)</v>
          </cell>
          <cell r="C718" t="str">
            <v>MSSL-Log</v>
          </cell>
          <cell r="E718">
            <v>0.06</v>
          </cell>
          <cell r="F718">
            <v>0.06</v>
          </cell>
          <cell r="G718" t="str">
            <v>Roll</v>
          </cell>
          <cell r="H718">
            <v>1</v>
          </cell>
          <cell r="K718">
            <v>0</v>
          </cell>
          <cell r="L718">
            <v>0</v>
          </cell>
          <cell r="N718">
            <v>0</v>
          </cell>
          <cell r="O718">
            <v>0</v>
          </cell>
          <cell r="P718">
            <v>0</v>
          </cell>
          <cell r="R718">
            <v>0</v>
          </cell>
          <cell r="S718">
            <v>0</v>
          </cell>
          <cell r="T718">
            <v>17</v>
          </cell>
          <cell r="U718">
            <v>17</v>
          </cell>
          <cell r="V718">
            <v>17</v>
          </cell>
          <cell r="W718">
            <v>17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1</v>
          </cell>
        </row>
        <row r="719">
          <cell r="A719" t="str">
            <v>48TT250701</v>
          </cell>
          <cell r="B719" t="str">
            <v>LABEL(265754620104)</v>
          </cell>
          <cell r="C719" t="str">
            <v>MSSL-Log</v>
          </cell>
          <cell r="E719">
            <v>0.06</v>
          </cell>
          <cell r="F719">
            <v>0.06</v>
          </cell>
          <cell r="G719" t="str">
            <v>Roll</v>
          </cell>
          <cell r="H719">
            <v>1</v>
          </cell>
          <cell r="K719">
            <v>0</v>
          </cell>
          <cell r="L719">
            <v>0</v>
          </cell>
          <cell r="N719">
            <v>0</v>
          </cell>
          <cell r="O719">
            <v>0</v>
          </cell>
          <cell r="P719">
            <v>0</v>
          </cell>
          <cell r="R719">
            <v>0</v>
          </cell>
          <cell r="S719">
            <v>0</v>
          </cell>
          <cell r="T719">
            <v>20</v>
          </cell>
          <cell r="U719">
            <v>20</v>
          </cell>
          <cell r="V719">
            <v>20</v>
          </cell>
          <cell r="W719">
            <v>20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1</v>
          </cell>
        </row>
        <row r="720">
          <cell r="A720" t="str">
            <v>48TT250800</v>
          </cell>
          <cell r="B720" t="str">
            <v>LABEL (265754620107)</v>
          </cell>
          <cell r="C720" t="str">
            <v>MSSL-Log</v>
          </cell>
          <cell r="E720">
            <v>0.06</v>
          </cell>
          <cell r="F720">
            <v>0.06</v>
          </cell>
          <cell r="G720" t="str">
            <v>Roll</v>
          </cell>
          <cell r="H720">
            <v>1</v>
          </cell>
          <cell r="K720">
            <v>0</v>
          </cell>
          <cell r="L720">
            <v>0</v>
          </cell>
          <cell r="N720">
            <v>0</v>
          </cell>
          <cell r="O720">
            <v>0</v>
          </cell>
          <cell r="P720">
            <v>0</v>
          </cell>
          <cell r="R720">
            <v>0</v>
          </cell>
          <cell r="S720">
            <v>0</v>
          </cell>
          <cell r="T720">
            <v>20</v>
          </cell>
          <cell r="U720">
            <v>20</v>
          </cell>
          <cell r="V720">
            <v>20</v>
          </cell>
          <cell r="W720">
            <v>20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1</v>
          </cell>
        </row>
        <row r="721">
          <cell r="A721" t="str">
            <v>48TT270102</v>
          </cell>
          <cell r="B721" t="str">
            <v>LABEL</v>
          </cell>
          <cell r="C721" t="str">
            <v>MSSL-Log</v>
          </cell>
          <cell r="E721">
            <v>0.06</v>
          </cell>
          <cell r="F721">
            <v>0.06</v>
          </cell>
          <cell r="G721" t="str">
            <v>Roll</v>
          </cell>
          <cell r="H721">
            <v>1</v>
          </cell>
          <cell r="K721">
            <v>0</v>
          </cell>
          <cell r="L721">
            <v>0</v>
          </cell>
          <cell r="N721">
            <v>0</v>
          </cell>
          <cell r="O721">
            <v>0</v>
          </cell>
          <cell r="P721">
            <v>0</v>
          </cell>
          <cell r="R721">
            <v>0</v>
          </cell>
          <cell r="S721">
            <v>0</v>
          </cell>
          <cell r="T721">
            <v>-3</v>
          </cell>
          <cell r="U721">
            <v>-3</v>
          </cell>
          <cell r="V721">
            <v>0</v>
          </cell>
          <cell r="W721">
            <v>0</v>
          </cell>
          <cell r="X721">
            <v>3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1</v>
          </cell>
        </row>
        <row r="722">
          <cell r="A722" t="str">
            <v>48TT270400</v>
          </cell>
          <cell r="B722" t="str">
            <v>LABEL(2777 5462 0103)</v>
          </cell>
          <cell r="C722" t="str">
            <v>MSSL-Log</v>
          </cell>
          <cell r="E722">
            <v>0.06</v>
          </cell>
          <cell r="F722">
            <v>0.06</v>
          </cell>
          <cell r="G722" t="str">
            <v>Roll</v>
          </cell>
          <cell r="H722">
            <v>1</v>
          </cell>
          <cell r="K722">
            <v>0</v>
          </cell>
          <cell r="L722">
            <v>0</v>
          </cell>
          <cell r="N722">
            <v>0</v>
          </cell>
          <cell r="O722">
            <v>0</v>
          </cell>
          <cell r="P722">
            <v>0</v>
          </cell>
          <cell r="R722">
            <v>0</v>
          </cell>
          <cell r="S722">
            <v>0</v>
          </cell>
          <cell r="T722">
            <v>72</v>
          </cell>
          <cell r="U722">
            <v>72</v>
          </cell>
          <cell r="V722">
            <v>72</v>
          </cell>
          <cell r="W722">
            <v>72</v>
          </cell>
          <cell r="X722">
            <v>0</v>
          </cell>
          <cell r="Y722">
            <v>67</v>
          </cell>
          <cell r="Z722">
            <v>67</v>
          </cell>
          <cell r="AA722">
            <v>67</v>
          </cell>
          <cell r="AB722">
            <v>201</v>
          </cell>
          <cell r="AC722">
            <v>12.059999999999999</v>
          </cell>
          <cell r="AD722">
            <v>1</v>
          </cell>
        </row>
        <row r="723">
          <cell r="A723" t="str">
            <v>48TT270602</v>
          </cell>
          <cell r="B723" t="str">
            <v>LABEL</v>
          </cell>
          <cell r="C723" t="str">
            <v>MSSL-Log</v>
          </cell>
          <cell r="E723">
            <v>0.06</v>
          </cell>
          <cell r="F723">
            <v>0.06</v>
          </cell>
          <cell r="G723" t="str">
            <v>Roll</v>
          </cell>
          <cell r="H723">
            <v>1</v>
          </cell>
          <cell r="K723">
            <v>0</v>
          </cell>
          <cell r="L723">
            <v>0</v>
          </cell>
          <cell r="N723">
            <v>0</v>
          </cell>
          <cell r="O723">
            <v>0</v>
          </cell>
          <cell r="P723">
            <v>0</v>
          </cell>
          <cell r="R723">
            <v>0</v>
          </cell>
          <cell r="S723">
            <v>0</v>
          </cell>
          <cell r="T723">
            <v>-20</v>
          </cell>
          <cell r="U723">
            <v>-20</v>
          </cell>
          <cell r="V723">
            <v>0</v>
          </cell>
          <cell r="W723">
            <v>0</v>
          </cell>
          <cell r="X723">
            <v>20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1</v>
          </cell>
        </row>
        <row r="724">
          <cell r="A724" t="str">
            <v>48TT390104</v>
          </cell>
          <cell r="B724" t="str">
            <v>LABEL(2651 5462 0156)</v>
          </cell>
          <cell r="C724" t="str">
            <v>MSSL-Log</v>
          </cell>
          <cell r="E724">
            <v>0.06</v>
          </cell>
          <cell r="F724">
            <v>0.06</v>
          </cell>
          <cell r="G724" t="str">
            <v>Roll</v>
          </cell>
          <cell r="H724">
            <v>1</v>
          </cell>
          <cell r="K724">
            <v>0</v>
          </cell>
          <cell r="L724">
            <v>0</v>
          </cell>
          <cell r="N724">
            <v>0</v>
          </cell>
          <cell r="O724">
            <v>0</v>
          </cell>
          <cell r="P724">
            <v>0</v>
          </cell>
          <cell r="R724">
            <v>0</v>
          </cell>
          <cell r="S724">
            <v>0</v>
          </cell>
          <cell r="T724">
            <v>20</v>
          </cell>
          <cell r="U724">
            <v>20</v>
          </cell>
          <cell r="V724">
            <v>20</v>
          </cell>
          <cell r="W724">
            <v>20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1</v>
          </cell>
        </row>
        <row r="725">
          <cell r="A725" t="str">
            <v>48TT440303</v>
          </cell>
          <cell r="B725" t="str">
            <v>LABEL (2641 5462 0127)</v>
          </cell>
          <cell r="C725" t="str">
            <v>MSSL-Log</v>
          </cell>
          <cell r="E725">
            <v>0.06</v>
          </cell>
          <cell r="F725">
            <v>0.06</v>
          </cell>
          <cell r="G725" t="str">
            <v>Roll</v>
          </cell>
          <cell r="H725">
            <v>1</v>
          </cell>
          <cell r="K725">
            <v>0</v>
          </cell>
          <cell r="L725">
            <v>0</v>
          </cell>
          <cell r="N725">
            <v>0</v>
          </cell>
          <cell r="O725">
            <v>0</v>
          </cell>
          <cell r="P725">
            <v>0</v>
          </cell>
          <cell r="R725">
            <v>0</v>
          </cell>
          <cell r="S725">
            <v>0</v>
          </cell>
          <cell r="T725">
            <v>15</v>
          </cell>
          <cell r="U725">
            <v>15</v>
          </cell>
          <cell r="V725">
            <v>15</v>
          </cell>
          <cell r="W725">
            <v>15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1</v>
          </cell>
        </row>
        <row r="726">
          <cell r="A726" t="str">
            <v>48TT450102</v>
          </cell>
          <cell r="B726" t="str">
            <v>LABEL(2778 5462 0104)</v>
          </cell>
          <cell r="C726" t="str">
            <v>MSSL-Log</v>
          </cell>
          <cell r="E726">
            <v>0.06</v>
          </cell>
          <cell r="F726">
            <v>0.06</v>
          </cell>
          <cell r="G726" t="str">
            <v>Roll</v>
          </cell>
          <cell r="H726">
            <v>1</v>
          </cell>
          <cell r="K726">
            <v>0</v>
          </cell>
          <cell r="L726">
            <v>0</v>
          </cell>
          <cell r="N726">
            <v>0</v>
          </cell>
          <cell r="O726">
            <v>0</v>
          </cell>
          <cell r="P726">
            <v>0</v>
          </cell>
          <cell r="R726">
            <v>0</v>
          </cell>
          <cell r="S726">
            <v>0</v>
          </cell>
          <cell r="T726">
            <v>-5</v>
          </cell>
          <cell r="U726">
            <v>-5</v>
          </cell>
          <cell r="V726">
            <v>0</v>
          </cell>
          <cell r="W726">
            <v>0</v>
          </cell>
          <cell r="X726">
            <v>5</v>
          </cell>
          <cell r="Y726">
            <v>67</v>
          </cell>
          <cell r="Z726">
            <v>67</v>
          </cell>
          <cell r="AA726">
            <v>67</v>
          </cell>
          <cell r="AB726">
            <v>201</v>
          </cell>
          <cell r="AC726">
            <v>12.059999999999999</v>
          </cell>
          <cell r="AD726">
            <v>1</v>
          </cell>
        </row>
        <row r="727">
          <cell r="A727" t="str">
            <v>48TT450302</v>
          </cell>
          <cell r="B727" t="str">
            <v>LABEL(2778 5462 0103)</v>
          </cell>
          <cell r="C727" t="str">
            <v>MSSL-Log</v>
          </cell>
          <cell r="E727">
            <v>0.06</v>
          </cell>
          <cell r="F727">
            <v>0.06</v>
          </cell>
          <cell r="G727" t="str">
            <v>Roll</v>
          </cell>
          <cell r="H727">
            <v>1</v>
          </cell>
          <cell r="K727">
            <v>0</v>
          </cell>
          <cell r="L727">
            <v>0</v>
          </cell>
          <cell r="N727">
            <v>0</v>
          </cell>
          <cell r="O727">
            <v>0</v>
          </cell>
          <cell r="P727">
            <v>0</v>
          </cell>
          <cell r="R727">
            <v>0</v>
          </cell>
          <cell r="S727">
            <v>0</v>
          </cell>
          <cell r="T727">
            <v>100</v>
          </cell>
          <cell r="U727">
            <v>100</v>
          </cell>
          <cell r="V727">
            <v>100</v>
          </cell>
          <cell r="W727">
            <v>100</v>
          </cell>
          <cell r="X727">
            <v>0</v>
          </cell>
          <cell r="Y727">
            <v>67</v>
          </cell>
          <cell r="Z727">
            <v>67</v>
          </cell>
          <cell r="AA727">
            <v>67</v>
          </cell>
          <cell r="AB727">
            <v>201</v>
          </cell>
          <cell r="AC727">
            <v>12.059999999999999</v>
          </cell>
          <cell r="AD727">
            <v>1</v>
          </cell>
        </row>
        <row r="728">
          <cell r="A728" t="str">
            <v>48TT450602</v>
          </cell>
          <cell r="B728" t="str">
            <v>LABEL(2778 5462 0105)</v>
          </cell>
          <cell r="C728" t="str">
            <v>MSSL-Log</v>
          </cell>
          <cell r="E728">
            <v>0.06</v>
          </cell>
          <cell r="F728">
            <v>0.06</v>
          </cell>
          <cell r="G728" t="str">
            <v>Roll</v>
          </cell>
          <cell r="H728">
            <v>1</v>
          </cell>
          <cell r="K728">
            <v>0</v>
          </cell>
          <cell r="L728">
            <v>0</v>
          </cell>
          <cell r="N728">
            <v>0</v>
          </cell>
          <cell r="O728">
            <v>0</v>
          </cell>
          <cell r="P728">
            <v>0</v>
          </cell>
          <cell r="R728">
            <v>0</v>
          </cell>
          <cell r="S728">
            <v>0</v>
          </cell>
          <cell r="T728">
            <v>-178</v>
          </cell>
          <cell r="U728">
            <v>-178</v>
          </cell>
          <cell r="V728">
            <v>0</v>
          </cell>
          <cell r="W728">
            <v>0</v>
          </cell>
          <cell r="X728">
            <v>178</v>
          </cell>
          <cell r="Y728">
            <v>67</v>
          </cell>
          <cell r="Z728">
            <v>67</v>
          </cell>
          <cell r="AA728">
            <v>67</v>
          </cell>
          <cell r="AB728">
            <v>201</v>
          </cell>
          <cell r="AC728">
            <v>12.059999999999999</v>
          </cell>
          <cell r="AD728">
            <v>1</v>
          </cell>
        </row>
        <row r="729">
          <cell r="A729" t="str">
            <v>48TT500406</v>
          </cell>
          <cell r="B729" t="str">
            <v>LABEL(2628 5462 0108)</v>
          </cell>
          <cell r="C729" t="str">
            <v>MSSL-Log</v>
          </cell>
          <cell r="E729">
            <v>0.06</v>
          </cell>
          <cell r="F729">
            <v>0.06</v>
          </cell>
          <cell r="G729" t="str">
            <v>Roll</v>
          </cell>
          <cell r="H729">
            <v>1</v>
          </cell>
          <cell r="K729">
            <v>0</v>
          </cell>
          <cell r="L729">
            <v>0</v>
          </cell>
          <cell r="N729">
            <v>0</v>
          </cell>
          <cell r="O729">
            <v>0</v>
          </cell>
          <cell r="P729">
            <v>0</v>
          </cell>
          <cell r="R729">
            <v>0</v>
          </cell>
          <cell r="S729">
            <v>0</v>
          </cell>
          <cell r="T729">
            <v>-144</v>
          </cell>
          <cell r="U729">
            <v>-144</v>
          </cell>
          <cell r="V729">
            <v>0</v>
          </cell>
          <cell r="W729">
            <v>0</v>
          </cell>
          <cell r="X729">
            <v>144</v>
          </cell>
          <cell r="Y729">
            <v>50</v>
          </cell>
          <cell r="Z729">
            <v>50</v>
          </cell>
          <cell r="AA729">
            <v>50</v>
          </cell>
          <cell r="AB729">
            <v>150</v>
          </cell>
          <cell r="AC729">
            <v>9</v>
          </cell>
          <cell r="AD729">
            <v>1</v>
          </cell>
        </row>
        <row r="730">
          <cell r="A730" t="str">
            <v>48TT510102</v>
          </cell>
          <cell r="B730" t="str">
            <v>LABEL</v>
          </cell>
          <cell r="C730" t="str">
            <v>MSSL-Log</v>
          </cell>
          <cell r="E730">
            <v>0.06</v>
          </cell>
          <cell r="F730">
            <v>0.06</v>
          </cell>
          <cell r="G730" t="str">
            <v>Roll</v>
          </cell>
          <cell r="H730">
            <v>1</v>
          </cell>
          <cell r="K730">
            <v>0</v>
          </cell>
          <cell r="L730">
            <v>0</v>
          </cell>
          <cell r="N730">
            <v>0</v>
          </cell>
          <cell r="O730">
            <v>0</v>
          </cell>
          <cell r="P730">
            <v>0</v>
          </cell>
          <cell r="R730">
            <v>0</v>
          </cell>
          <cell r="S730">
            <v>0</v>
          </cell>
          <cell r="T730">
            <v>-704</v>
          </cell>
          <cell r="U730">
            <v>-704</v>
          </cell>
          <cell r="V730">
            <v>0</v>
          </cell>
          <cell r="W730">
            <v>0</v>
          </cell>
          <cell r="X730">
            <v>704</v>
          </cell>
          <cell r="Y730">
            <v>200</v>
          </cell>
          <cell r="Z730">
            <v>200</v>
          </cell>
          <cell r="AA730">
            <v>200</v>
          </cell>
          <cell r="AB730">
            <v>600</v>
          </cell>
          <cell r="AC730">
            <v>36</v>
          </cell>
          <cell r="AD730">
            <v>1</v>
          </cell>
        </row>
        <row r="731">
          <cell r="A731" t="str">
            <v>48TT510405</v>
          </cell>
          <cell r="B731" t="str">
            <v>LABEL(2632 5462 0119)</v>
          </cell>
          <cell r="C731" t="str">
            <v>MSSL-Log</v>
          </cell>
          <cell r="E731">
            <v>0.06</v>
          </cell>
          <cell r="F731">
            <v>0.06</v>
          </cell>
          <cell r="G731" t="str">
            <v>Roll</v>
          </cell>
          <cell r="H731">
            <v>1</v>
          </cell>
          <cell r="K731">
            <v>0</v>
          </cell>
          <cell r="L731">
            <v>0</v>
          </cell>
          <cell r="N731">
            <v>0</v>
          </cell>
          <cell r="O731">
            <v>0</v>
          </cell>
          <cell r="P731">
            <v>0</v>
          </cell>
          <cell r="R731">
            <v>0</v>
          </cell>
          <cell r="S731">
            <v>0</v>
          </cell>
          <cell r="T731">
            <v>250</v>
          </cell>
          <cell r="U731">
            <v>250</v>
          </cell>
          <cell r="V731">
            <v>250</v>
          </cell>
          <cell r="W731">
            <v>250</v>
          </cell>
          <cell r="X731">
            <v>0</v>
          </cell>
          <cell r="Y731">
            <v>67</v>
          </cell>
          <cell r="Z731">
            <v>67</v>
          </cell>
          <cell r="AA731">
            <v>67</v>
          </cell>
          <cell r="AB731">
            <v>201</v>
          </cell>
          <cell r="AC731">
            <v>12.059999999999999</v>
          </cell>
          <cell r="AD731">
            <v>1</v>
          </cell>
        </row>
        <row r="732">
          <cell r="A732" t="str">
            <v>48TT560100</v>
          </cell>
          <cell r="B732" t="str">
            <v>LABEL(2780 5462 0104)</v>
          </cell>
          <cell r="C732" t="str">
            <v>MSSL-Log</v>
          </cell>
          <cell r="E732">
            <v>0.06</v>
          </cell>
          <cell r="F732">
            <v>0.06</v>
          </cell>
          <cell r="G732" t="str">
            <v>Roll</v>
          </cell>
          <cell r="H732">
            <v>1</v>
          </cell>
          <cell r="K732">
            <v>0</v>
          </cell>
          <cell r="L732">
            <v>0</v>
          </cell>
          <cell r="N732">
            <v>0</v>
          </cell>
          <cell r="O732">
            <v>0</v>
          </cell>
          <cell r="P732">
            <v>0</v>
          </cell>
          <cell r="R732">
            <v>0</v>
          </cell>
          <cell r="S732">
            <v>0</v>
          </cell>
          <cell r="T732">
            <v>-50</v>
          </cell>
          <cell r="U732">
            <v>-50</v>
          </cell>
          <cell r="V732">
            <v>0</v>
          </cell>
          <cell r="W732">
            <v>0</v>
          </cell>
          <cell r="X732">
            <v>50</v>
          </cell>
          <cell r="Y732">
            <v>17</v>
          </cell>
          <cell r="Z732">
            <v>17</v>
          </cell>
          <cell r="AA732">
            <v>17</v>
          </cell>
          <cell r="AB732">
            <v>51</v>
          </cell>
          <cell r="AC732">
            <v>3.06</v>
          </cell>
          <cell r="AD732">
            <v>1</v>
          </cell>
        </row>
        <row r="733">
          <cell r="A733" t="str">
            <v>48TT560400</v>
          </cell>
          <cell r="B733" t="str">
            <v>LABEL(2780 5462 0105)</v>
          </cell>
          <cell r="C733" t="str">
            <v>MSSL-Log</v>
          </cell>
          <cell r="E733">
            <v>0.06</v>
          </cell>
          <cell r="F733">
            <v>0.06</v>
          </cell>
          <cell r="G733" t="str">
            <v>Roll</v>
          </cell>
          <cell r="H733">
            <v>1</v>
          </cell>
          <cell r="K733">
            <v>0</v>
          </cell>
          <cell r="L733">
            <v>0</v>
          </cell>
          <cell r="N733">
            <v>0</v>
          </cell>
          <cell r="O733">
            <v>0</v>
          </cell>
          <cell r="P733">
            <v>0</v>
          </cell>
          <cell r="R733">
            <v>0</v>
          </cell>
          <cell r="S733">
            <v>0</v>
          </cell>
          <cell r="T733">
            <v>-50</v>
          </cell>
          <cell r="U733">
            <v>-50</v>
          </cell>
          <cell r="V733">
            <v>0</v>
          </cell>
          <cell r="W733">
            <v>0</v>
          </cell>
          <cell r="X733">
            <v>50</v>
          </cell>
          <cell r="Y733">
            <v>17</v>
          </cell>
          <cell r="Z733">
            <v>17</v>
          </cell>
          <cell r="AA733">
            <v>17</v>
          </cell>
          <cell r="AB733">
            <v>51</v>
          </cell>
          <cell r="AC733">
            <v>3.06</v>
          </cell>
          <cell r="AD733">
            <v>1</v>
          </cell>
        </row>
        <row r="734">
          <cell r="A734" t="str">
            <v>48TT630402</v>
          </cell>
          <cell r="B734" t="str">
            <v>LABEL(2705 5462 0125)</v>
          </cell>
          <cell r="C734" t="str">
            <v>MSSL-Log</v>
          </cell>
          <cell r="E734">
            <v>0.06</v>
          </cell>
          <cell r="F734">
            <v>0.06</v>
          </cell>
          <cell r="G734" t="str">
            <v>Roll</v>
          </cell>
          <cell r="H734">
            <v>1</v>
          </cell>
          <cell r="K734">
            <v>0</v>
          </cell>
          <cell r="L734">
            <v>0</v>
          </cell>
          <cell r="N734">
            <v>0</v>
          </cell>
          <cell r="O734">
            <v>0</v>
          </cell>
          <cell r="P734">
            <v>0</v>
          </cell>
          <cell r="R734">
            <v>0</v>
          </cell>
          <cell r="S734">
            <v>0</v>
          </cell>
          <cell r="T734">
            <v>292</v>
          </cell>
          <cell r="U734">
            <v>292</v>
          </cell>
          <cell r="V734">
            <v>292</v>
          </cell>
          <cell r="W734">
            <v>292</v>
          </cell>
          <cell r="X734">
            <v>0</v>
          </cell>
          <cell r="Y734">
            <v>67</v>
          </cell>
          <cell r="Z734">
            <v>67</v>
          </cell>
          <cell r="AA734">
            <v>67</v>
          </cell>
          <cell r="AB734">
            <v>201</v>
          </cell>
          <cell r="AC734">
            <v>12.059999999999999</v>
          </cell>
          <cell r="AD734">
            <v>1</v>
          </cell>
        </row>
        <row r="735">
          <cell r="A735" t="str">
            <v>48TT670101</v>
          </cell>
          <cell r="B735" t="str">
            <v>LABEL(2618 5462 0137)</v>
          </cell>
          <cell r="C735" t="str">
            <v>MSSL-Log</v>
          </cell>
          <cell r="E735">
            <v>0.06</v>
          </cell>
          <cell r="F735">
            <v>0.06</v>
          </cell>
          <cell r="G735" t="str">
            <v>Roll</v>
          </cell>
          <cell r="H735">
            <v>1</v>
          </cell>
          <cell r="K735">
            <v>0</v>
          </cell>
          <cell r="L735">
            <v>0</v>
          </cell>
          <cell r="N735">
            <v>0</v>
          </cell>
          <cell r="O735">
            <v>0</v>
          </cell>
          <cell r="P735">
            <v>0</v>
          </cell>
          <cell r="R735">
            <v>0</v>
          </cell>
          <cell r="S735">
            <v>0</v>
          </cell>
          <cell r="T735">
            <v>-247</v>
          </cell>
          <cell r="U735">
            <v>-247</v>
          </cell>
          <cell r="V735">
            <v>0</v>
          </cell>
          <cell r="W735">
            <v>0</v>
          </cell>
          <cell r="X735">
            <v>247</v>
          </cell>
          <cell r="Y735">
            <v>33</v>
          </cell>
          <cell r="Z735">
            <v>33</v>
          </cell>
          <cell r="AA735">
            <v>33</v>
          </cell>
          <cell r="AB735">
            <v>99</v>
          </cell>
          <cell r="AC735">
            <v>5.9399999999999995</v>
          </cell>
          <cell r="AD735">
            <v>1</v>
          </cell>
        </row>
        <row r="736">
          <cell r="A736" t="str">
            <v>48TT672100</v>
          </cell>
          <cell r="B736" t="str">
            <v>LABEL(2618 5462 0125)</v>
          </cell>
          <cell r="C736" t="str">
            <v>MSSL-Log</v>
          </cell>
          <cell r="E736">
            <v>0.06</v>
          </cell>
          <cell r="F736">
            <v>0.06</v>
          </cell>
          <cell r="G736" t="str">
            <v>Roll</v>
          </cell>
          <cell r="H736">
            <v>1</v>
          </cell>
          <cell r="K736">
            <v>0</v>
          </cell>
          <cell r="L736">
            <v>0</v>
          </cell>
          <cell r="N736">
            <v>0</v>
          </cell>
          <cell r="O736">
            <v>0</v>
          </cell>
          <cell r="P736">
            <v>0</v>
          </cell>
          <cell r="R736">
            <v>0</v>
          </cell>
          <cell r="S736">
            <v>0</v>
          </cell>
          <cell r="T736">
            <v>-178</v>
          </cell>
          <cell r="U736">
            <v>-178</v>
          </cell>
          <cell r="V736">
            <v>0</v>
          </cell>
          <cell r="W736">
            <v>0</v>
          </cell>
          <cell r="X736">
            <v>178</v>
          </cell>
          <cell r="Y736">
            <v>133</v>
          </cell>
          <cell r="Z736">
            <v>133</v>
          </cell>
          <cell r="AA736">
            <v>133</v>
          </cell>
          <cell r="AB736">
            <v>399</v>
          </cell>
          <cell r="AC736">
            <v>23.939999999999998</v>
          </cell>
          <cell r="AD736">
            <v>1</v>
          </cell>
        </row>
        <row r="737">
          <cell r="A737" t="str">
            <v>48TT672200</v>
          </cell>
          <cell r="B737" t="str">
            <v>LABEL(2618 5462 0124 )</v>
          </cell>
          <cell r="C737" t="str">
            <v>MSSL-Log</v>
          </cell>
          <cell r="E737">
            <v>0.06</v>
          </cell>
          <cell r="F737">
            <v>0.06</v>
          </cell>
          <cell r="G737" t="str">
            <v>Roll</v>
          </cell>
          <cell r="H737">
            <v>1</v>
          </cell>
          <cell r="K737">
            <v>0</v>
          </cell>
          <cell r="L737">
            <v>0</v>
          </cell>
          <cell r="N737">
            <v>0</v>
          </cell>
          <cell r="O737">
            <v>0</v>
          </cell>
          <cell r="P737">
            <v>0</v>
          </cell>
          <cell r="R737">
            <v>0</v>
          </cell>
          <cell r="S737">
            <v>0</v>
          </cell>
          <cell r="T737">
            <v>-170</v>
          </cell>
          <cell r="U737">
            <v>-170</v>
          </cell>
          <cell r="V737">
            <v>0</v>
          </cell>
          <cell r="W737">
            <v>0</v>
          </cell>
          <cell r="X737">
            <v>170</v>
          </cell>
          <cell r="Y737">
            <v>133</v>
          </cell>
          <cell r="Z737">
            <v>133</v>
          </cell>
          <cell r="AA737">
            <v>133</v>
          </cell>
          <cell r="AB737">
            <v>399</v>
          </cell>
          <cell r="AC737">
            <v>23.939999999999998</v>
          </cell>
          <cell r="AD737">
            <v>1</v>
          </cell>
        </row>
        <row r="738">
          <cell r="A738" t="str">
            <v>48TT680400</v>
          </cell>
          <cell r="B738" t="str">
            <v>LABEL 2641 5462 0134</v>
          </cell>
          <cell r="C738" t="str">
            <v>MSSL-Log</v>
          </cell>
          <cell r="E738">
            <v>0.06</v>
          </cell>
          <cell r="F738">
            <v>0.06</v>
          </cell>
          <cell r="G738" t="str">
            <v>Roll</v>
          </cell>
          <cell r="H738">
            <v>1</v>
          </cell>
          <cell r="K738">
            <v>0</v>
          </cell>
          <cell r="L738">
            <v>0</v>
          </cell>
          <cell r="N738">
            <v>0</v>
          </cell>
          <cell r="O738">
            <v>0</v>
          </cell>
          <cell r="P738">
            <v>0</v>
          </cell>
          <cell r="R738">
            <v>0</v>
          </cell>
          <cell r="S738">
            <v>0</v>
          </cell>
          <cell r="T738">
            <v>14</v>
          </cell>
          <cell r="U738">
            <v>14</v>
          </cell>
          <cell r="V738">
            <v>14</v>
          </cell>
          <cell r="W738">
            <v>14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1</v>
          </cell>
        </row>
        <row r="739">
          <cell r="A739" t="str">
            <v>48TT680700</v>
          </cell>
          <cell r="B739" t="str">
            <v>LABEL (2641 5462 0136)</v>
          </cell>
          <cell r="C739" t="str">
            <v>MSSL-Log</v>
          </cell>
          <cell r="E739">
            <v>0.06</v>
          </cell>
          <cell r="F739">
            <v>0.06</v>
          </cell>
          <cell r="G739" t="str">
            <v>Roll</v>
          </cell>
          <cell r="H739">
            <v>1</v>
          </cell>
          <cell r="K739">
            <v>0</v>
          </cell>
          <cell r="L739">
            <v>0</v>
          </cell>
          <cell r="N739">
            <v>0</v>
          </cell>
          <cell r="O739">
            <v>0</v>
          </cell>
          <cell r="P739">
            <v>0</v>
          </cell>
          <cell r="R739">
            <v>0</v>
          </cell>
          <cell r="S739">
            <v>0</v>
          </cell>
          <cell r="T739">
            <v>15</v>
          </cell>
          <cell r="U739">
            <v>15</v>
          </cell>
          <cell r="V739">
            <v>15</v>
          </cell>
          <cell r="W739">
            <v>15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1</v>
          </cell>
        </row>
        <row r="740">
          <cell r="A740" t="str">
            <v>48TT680800</v>
          </cell>
          <cell r="B740" t="str">
            <v>LABEL (2641 5462 0135)</v>
          </cell>
          <cell r="C740" t="str">
            <v>MSSL-Log</v>
          </cell>
          <cell r="E740">
            <v>0.06</v>
          </cell>
          <cell r="F740">
            <v>0.06</v>
          </cell>
          <cell r="G740" t="str">
            <v>Roll</v>
          </cell>
          <cell r="H740">
            <v>1</v>
          </cell>
          <cell r="K740">
            <v>0</v>
          </cell>
          <cell r="L740">
            <v>0</v>
          </cell>
          <cell r="N740">
            <v>0</v>
          </cell>
          <cell r="O740">
            <v>0</v>
          </cell>
          <cell r="P740">
            <v>0</v>
          </cell>
          <cell r="R740">
            <v>0</v>
          </cell>
          <cell r="S740">
            <v>0</v>
          </cell>
          <cell r="T740">
            <v>-35</v>
          </cell>
          <cell r="U740">
            <v>-35</v>
          </cell>
          <cell r="V740">
            <v>0</v>
          </cell>
          <cell r="W740">
            <v>0</v>
          </cell>
          <cell r="X740">
            <v>35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1</v>
          </cell>
        </row>
        <row r="741">
          <cell r="A741" t="str">
            <v>48TT740102</v>
          </cell>
          <cell r="B741" t="str">
            <v>F/A LABEL(2641 5462 0144 NR)</v>
          </cell>
          <cell r="C741" t="str">
            <v>MSSL-Log</v>
          </cell>
          <cell r="E741">
            <v>0.06</v>
          </cell>
          <cell r="F741">
            <v>0.06</v>
          </cell>
          <cell r="G741" t="str">
            <v>Roll</v>
          </cell>
          <cell r="H741">
            <v>1</v>
          </cell>
          <cell r="K741">
            <v>0</v>
          </cell>
          <cell r="L741">
            <v>0</v>
          </cell>
          <cell r="N741">
            <v>0</v>
          </cell>
          <cell r="O741">
            <v>0</v>
          </cell>
          <cell r="P741">
            <v>0</v>
          </cell>
          <cell r="R741">
            <v>0</v>
          </cell>
          <cell r="S741">
            <v>0</v>
          </cell>
          <cell r="T741">
            <v>-31</v>
          </cell>
          <cell r="U741">
            <v>-31</v>
          </cell>
          <cell r="V741">
            <v>0</v>
          </cell>
          <cell r="W741">
            <v>0</v>
          </cell>
          <cell r="X741">
            <v>31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1</v>
          </cell>
        </row>
        <row r="742">
          <cell r="A742" t="str">
            <v>48TT750400</v>
          </cell>
          <cell r="B742" t="str">
            <v>LABEL (2641 5462 0141)</v>
          </cell>
          <cell r="C742" t="str">
            <v>MSSL-Log</v>
          </cell>
          <cell r="E742">
            <v>0.06</v>
          </cell>
          <cell r="F742">
            <v>0.06</v>
          </cell>
          <cell r="G742" t="str">
            <v>Roll</v>
          </cell>
          <cell r="H742">
            <v>1</v>
          </cell>
          <cell r="K742">
            <v>0</v>
          </cell>
          <cell r="L742">
            <v>0</v>
          </cell>
          <cell r="N742">
            <v>0</v>
          </cell>
          <cell r="O742">
            <v>0</v>
          </cell>
          <cell r="P742">
            <v>0</v>
          </cell>
          <cell r="R742">
            <v>0</v>
          </cell>
          <cell r="S742">
            <v>0</v>
          </cell>
          <cell r="T742">
            <v>-30</v>
          </cell>
          <cell r="U742">
            <v>-30</v>
          </cell>
          <cell r="V742">
            <v>0</v>
          </cell>
          <cell r="W742">
            <v>0</v>
          </cell>
          <cell r="X742">
            <v>30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1</v>
          </cell>
        </row>
        <row r="743">
          <cell r="A743" t="str">
            <v>48TT760102</v>
          </cell>
          <cell r="B743" t="str">
            <v>LABEL(2705 5462 0123)</v>
          </cell>
          <cell r="C743" t="str">
            <v>MSSL-Log</v>
          </cell>
          <cell r="E743">
            <v>0.06</v>
          </cell>
          <cell r="F743">
            <v>0.06</v>
          </cell>
          <cell r="G743" t="str">
            <v>Roll</v>
          </cell>
          <cell r="H743">
            <v>1</v>
          </cell>
          <cell r="K743">
            <v>0</v>
          </cell>
          <cell r="L743">
            <v>0</v>
          </cell>
          <cell r="N743">
            <v>0</v>
          </cell>
          <cell r="O743">
            <v>0</v>
          </cell>
          <cell r="P743">
            <v>0</v>
          </cell>
          <cell r="R743">
            <v>0</v>
          </cell>
          <cell r="S743">
            <v>0</v>
          </cell>
          <cell r="T743">
            <v>234</v>
          </cell>
          <cell r="U743">
            <v>234</v>
          </cell>
          <cell r="V743">
            <v>234</v>
          </cell>
          <cell r="W743">
            <v>234</v>
          </cell>
          <cell r="X743">
            <v>0</v>
          </cell>
          <cell r="Y743">
            <v>67</v>
          </cell>
          <cell r="Z743">
            <v>67</v>
          </cell>
          <cell r="AA743">
            <v>67</v>
          </cell>
          <cell r="AB743">
            <v>201</v>
          </cell>
          <cell r="AC743">
            <v>12.059999999999999</v>
          </cell>
          <cell r="AD743">
            <v>1</v>
          </cell>
        </row>
        <row r="744">
          <cell r="A744" t="str">
            <v>48TT810300</v>
          </cell>
          <cell r="B744" t="str">
            <v>LABEL(2770 5462 0119)</v>
          </cell>
          <cell r="C744" t="str">
            <v>MSSL-Log</v>
          </cell>
          <cell r="E744">
            <v>0.06</v>
          </cell>
          <cell r="F744">
            <v>0.06</v>
          </cell>
          <cell r="G744" t="str">
            <v>Roll</v>
          </cell>
          <cell r="H744">
            <v>1</v>
          </cell>
          <cell r="K744">
            <v>0</v>
          </cell>
          <cell r="L744">
            <v>0</v>
          </cell>
          <cell r="N744">
            <v>0</v>
          </cell>
          <cell r="O744">
            <v>0</v>
          </cell>
          <cell r="P744">
            <v>0</v>
          </cell>
          <cell r="R744">
            <v>0</v>
          </cell>
          <cell r="S744">
            <v>0</v>
          </cell>
          <cell r="T744">
            <v>-125</v>
          </cell>
          <cell r="U744">
            <v>-125</v>
          </cell>
          <cell r="V744">
            <v>0</v>
          </cell>
          <cell r="W744">
            <v>0</v>
          </cell>
          <cell r="X744">
            <v>125</v>
          </cell>
          <cell r="Y744">
            <v>58</v>
          </cell>
          <cell r="Z744">
            <v>58</v>
          </cell>
          <cell r="AA744">
            <v>58</v>
          </cell>
          <cell r="AB744">
            <v>174</v>
          </cell>
          <cell r="AC744">
            <v>10.44</v>
          </cell>
          <cell r="AD744">
            <v>1</v>
          </cell>
        </row>
        <row r="745">
          <cell r="A745" t="str">
            <v>48TT820103</v>
          </cell>
          <cell r="B745" t="str">
            <v>LABEL(2780 5462 0111)</v>
          </cell>
          <cell r="C745" t="str">
            <v>MSSL-Log</v>
          </cell>
          <cell r="E745">
            <v>0.06</v>
          </cell>
          <cell r="F745">
            <v>0.06</v>
          </cell>
          <cell r="G745" t="str">
            <v>Roll</v>
          </cell>
          <cell r="H745">
            <v>1</v>
          </cell>
          <cell r="K745">
            <v>0</v>
          </cell>
          <cell r="L745">
            <v>0</v>
          </cell>
          <cell r="N745">
            <v>0</v>
          </cell>
          <cell r="O745">
            <v>0</v>
          </cell>
          <cell r="P745">
            <v>0</v>
          </cell>
          <cell r="R745">
            <v>0</v>
          </cell>
          <cell r="S745">
            <v>0</v>
          </cell>
          <cell r="T745">
            <v>-80</v>
          </cell>
          <cell r="U745">
            <v>-80</v>
          </cell>
          <cell r="V745">
            <v>0</v>
          </cell>
          <cell r="W745">
            <v>0</v>
          </cell>
          <cell r="X745">
            <v>80</v>
          </cell>
          <cell r="Y745">
            <v>33</v>
          </cell>
          <cell r="Z745">
            <v>33</v>
          </cell>
          <cell r="AA745">
            <v>33</v>
          </cell>
          <cell r="AB745">
            <v>99</v>
          </cell>
          <cell r="AC745">
            <v>5.9399999999999995</v>
          </cell>
          <cell r="AD745">
            <v>1</v>
          </cell>
        </row>
        <row r="746">
          <cell r="A746" t="str">
            <v>48TT830100</v>
          </cell>
          <cell r="B746" t="str">
            <v>LABEL(2643 5462 0113)</v>
          </cell>
          <cell r="C746" t="str">
            <v>MSSL-Log</v>
          </cell>
          <cell r="E746">
            <v>0.06</v>
          </cell>
          <cell r="F746">
            <v>0.06</v>
          </cell>
          <cell r="G746" t="str">
            <v>Roll</v>
          </cell>
          <cell r="H746">
            <v>1</v>
          </cell>
          <cell r="K746">
            <v>0</v>
          </cell>
          <cell r="L746">
            <v>0</v>
          </cell>
          <cell r="N746">
            <v>0</v>
          </cell>
          <cell r="O746">
            <v>0</v>
          </cell>
          <cell r="P746">
            <v>0</v>
          </cell>
          <cell r="R746">
            <v>0</v>
          </cell>
          <cell r="S746">
            <v>0</v>
          </cell>
          <cell r="T746">
            <v>-1</v>
          </cell>
          <cell r="U746">
            <v>-1</v>
          </cell>
          <cell r="V746">
            <v>0</v>
          </cell>
          <cell r="W746">
            <v>0</v>
          </cell>
          <cell r="X746">
            <v>1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1</v>
          </cell>
        </row>
        <row r="747">
          <cell r="A747" t="str">
            <v>48TT830600</v>
          </cell>
          <cell r="B747" t="str">
            <v>LABEL(2643 5462 0116)</v>
          </cell>
          <cell r="C747" t="str">
            <v>MSSL-Log</v>
          </cell>
          <cell r="E747">
            <v>0.06</v>
          </cell>
          <cell r="F747">
            <v>0.06</v>
          </cell>
          <cell r="G747" t="str">
            <v>Roll</v>
          </cell>
          <cell r="H747">
            <v>1</v>
          </cell>
          <cell r="K747">
            <v>0</v>
          </cell>
          <cell r="L747">
            <v>0</v>
          </cell>
          <cell r="N747">
            <v>0</v>
          </cell>
          <cell r="O747">
            <v>0</v>
          </cell>
          <cell r="P747">
            <v>0</v>
          </cell>
          <cell r="R747">
            <v>0</v>
          </cell>
          <cell r="S747">
            <v>0</v>
          </cell>
          <cell r="T747">
            <v>-22</v>
          </cell>
          <cell r="U747">
            <v>-22</v>
          </cell>
          <cell r="V747">
            <v>0</v>
          </cell>
          <cell r="W747">
            <v>0</v>
          </cell>
          <cell r="X747">
            <v>22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1</v>
          </cell>
        </row>
        <row r="748">
          <cell r="A748" t="str">
            <v>48TT850100</v>
          </cell>
          <cell r="B748" t="str">
            <v>LABEL(2657 5462 0115)</v>
          </cell>
          <cell r="C748" t="str">
            <v>MSSL-Log</v>
          </cell>
          <cell r="E748">
            <v>0.06</v>
          </cell>
          <cell r="F748">
            <v>0.06</v>
          </cell>
          <cell r="G748" t="str">
            <v>Roll</v>
          </cell>
          <cell r="H748">
            <v>1</v>
          </cell>
          <cell r="K748">
            <v>0</v>
          </cell>
          <cell r="L748">
            <v>0</v>
          </cell>
          <cell r="N748">
            <v>0</v>
          </cell>
          <cell r="O748">
            <v>0</v>
          </cell>
          <cell r="P748">
            <v>0</v>
          </cell>
          <cell r="R748">
            <v>0</v>
          </cell>
          <cell r="S748">
            <v>0</v>
          </cell>
          <cell r="T748">
            <v>-3</v>
          </cell>
          <cell r="U748">
            <v>-3</v>
          </cell>
          <cell r="V748">
            <v>0</v>
          </cell>
          <cell r="W748">
            <v>0</v>
          </cell>
          <cell r="X748">
            <v>3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1</v>
          </cell>
        </row>
        <row r="749">
          <cell r="A749" t="str">
            <v>48TT870104</v>
          </cell>
          <cell r="B749" t="str">
            <v>LABEL(2782 5462 0103)</v>
          </cell>
          <cell r="C749" t="str">
            <v>MSSL-Log</v>
          </cell>
          <cell r="E749">
            <v>0.06</v>
          </cell>
          <cell r="F749">
            <v>0.06</v>
          </cell>
          <cell r="G749" t="str">
            <v>Roll</v>
          </cell>
          <cell r="H749">
            <v>1</v>
          </cell>
          <cell r="K749">
            <v>0</v>
          </cell>
          <cell r="L749">
            <v>0</v>
          </cell>
          <cell r="N749">
            <v>0</v>
          </cell>
          <cell r="O749">
            <v>0</v>
          </cell>
          <cell r="P749">
            <v>0</v>
          </cell>
          <cell r="R749">
            <v>0</v>
          </cell>
          <cell r="S749">
            <v>0</v>
          </cell>
          <cell r="T749">
            <v>68</v>
          </cell>
          <cell r="U749">
            <v>68</v>
          </cell>
          <cell r="V749">
            <v>68</v>
          </cell>
          <cell r="W749">
            <v>68</v>
          </cell>
          <cell r="X749">
            <v>0</v>
          </cell>
          <cell r="Y749">
            <v>67</v>
          </cell>
          <cell r="Z749">
            <v>67</v>
          </cell>
          <cell r="AA749">
            <v>67</v>
          </cell>
          <cell r="AB749">
            <v>201</v>
          </cell>
          <cell r="AC749">
            <v>12.059999999999999</v>
          </cell>
          <cell r="AD749">
            <v>1</v>
          </cell>
        </row>
        <row r="750">
          <cell r="A750" t="str">
            <v>48TT870400</v>
          </cell>
          <cell r="B750" t="str">
            <v>LABEL(2768 5462 0110)</v>
          </cell>
          <cell r="C750" t="str">
            <v>MSSL-Log</v>
          </cell>
          <cell r="E750">
            <v>0.06</v>
          </cell>
          <cell r="F750">
            <v>0.06</v>
          </cell>
          <cell r="G750" t="str">
            <v>Roll</v>
          </cell>
          <cell r="H750">
            <v>1</v>
          </cell>
          <cell r="K750">
            <v>0</v>
          </cell>
          <cell r="L750">
            <v>0</v>
          </cell>
          <cell r="N750">
            <v>0</v>
          </cell>
          <cell r="O750">
            <v>0</v>
          </cell>
          <cell r="P750">
            <v>0</v>
          </cell>
          <cell r="R750">
            <v>0</v>
          </cell>
          <cell r="S750">
            <v>0</v>
          </cell>
          <cell r="T750">
            <v>70</v>
          </cell>
          <cell r="U750">
            <v>70</v>
          </cell>
          <cell r="V750">
            <v>70</v>
          </cell>
          <cell r="W750">
            <v>70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1</v>
          </cell>
        </row>
        <row r="751">
          <cell r="A751" t="str">
            <v>48TT871400</v>
          </cell>
          <cell r="B751" t="str">
            <v>LABEL(2782 5462 0102)</v>
          </cell>
          <cell r="C751" t="str">
            <v>MSSL-Log</v>
          </cell>
          <cell r="E751">
            <v>0.06</v>
          </cell>
          <cell r="F751">
            <v>0.06</v>
          </cell>
          <cell r="G751" t="str">
            <v>Roll</v>
          </cell>
          <cell r="H751">
            <v>1</v>
          </cell>
          <cell r="K751">
            <v>0</v>
          </cell>
          <cell r="L751">
            <v>0</v>
          </cell>
          <cell r="N751">
            <v>0</v>
          </cell>
          <cell r="O751">
            <v>0</v>
          </cell>
          <cell r="P751">
            <v>0</v>
          </cell>
          <cell r="R751">
            <v>0</v>
          </cell>
          <cell r="S751">
            <v>0</v>
          </cell>
          <cell r="T751">
            <v>46</v>
          </cell>
          <cell r="U751">
            <v>46</v>
          </cell>
          <cell r="V751">
            <v>46</v>
          </cell>
          <cell r="W751">
            <v>46</v>
          </cell>
          <cell r="X751">
            <v>0</v>
          </cell>
          <cell r="Y751">
            <v>67</v>
          </cell>
          <cell r="Z751">
            <v>67</v>
          </cell>
          <cell r="AA751">
            <v>67</v>
          </cell>
          <cell r="AB751">
            <v>201</v>
          </cell>
          <cell r="AC751">
            <v>12.059999999999999</v>
          </cell>
          <cell r="AD751">
            <v>1</v>
          </cell>
        </row>
        <row r="752">
          <cell r="A752" t="str">
            <v>48TT872101</v>
          </cell>
          <cell r="B752" t="str">
            <v>LABEL (2782 5462 0105 )</v>
          </cell>
          <cell r="C752" t="str">
            <v>MSSL-Log</v>
          </cell>
          <cell r="E752">
            <v>0.06</v>
          </cell>
          <cell r="F752">
            <v>0.06</v>
          </cell>
          <cell r="G752" t="str">
            <v>Roll</v>
          </cell>
          <cell r="H752">
            <v>1</v>
          </cell>
          <cell r="K752">
            <v>0</v>
          </cell>
          <cell r="L752">
            <v>0</v>
          </cell>
          <cell r="N752">
            <v>0</v>
          </cell>
          <cell r="O752">
            <v>0</v>
          </cell>
          <cell r="P752">
            <v>0</v>
          </cell>
          <cell r="R752">
            <v>0</v>
          </cell>
          <cell r="S752">
            <v>0</v>
          </cell>
          <cell r="T752">
            <v>-5</v>
          </cell>
          <cell r="U752">
            <v>-5</v>
          </cell>
          <cell r="V752">
            <v>0</v>
          </cell>
          <cell r="W752">
            <v>0</v>
          </cell>
          <cell r="X752">
            <v>5</v>
          </cell>
          <cell r="Y752">
            <v>125</v>
          </cell>
          <cell r="Z752">
            <v>125</v>
          </cell>
          <cell r="AA752">
            <v>125</v>
          </cell>
          <cell r="AB752">
            <v>375</v>
          </cell>
          <cell r="AC752">
            <v>22.5</v>
          </cell>
          <cell r="AD752">
            <v>1</v>
          </cell>
        </row>
        <row r="753">
          <cell r="A753" t="str">
            <v>48TT872201</v>
          </cell>
          <cell r="B753" t="str">
            <v>LABEL (2782 5462 0104 )</v>
          </cell>
          <cell r="C753" t="str">
            <v>MSSL-Log</v>
          </cell>
          <cell r="E753">
            <v>0.06</v>
          </cell>
          <cell r="F753">
            <v>0.06</v>
          </cell>
          <cell r="G753" t="str">
            <v>Roll</v>
          </cell>
          <cell r="H753">
            <v>1</v>
          </cell>
          <cell r="K753">
            <v>0</v>
          </cell>
          <cell r="L753">
            <v>0</v>
          </cell>
          <cell r="N753">
            <v>0</v>
          </cell>
          <cell r="O753">
            <v>0</v>
          </cell>
          <cell r="P753">
            <v>0</v>
          </cell>
          <cell r="R753">
            <v>0</v>
          </cell>
          <cell r="S753">
            <v>0</v>
          </cell>
          <cell r="T753">
            <v>-26</v>
          </cell>
          <cell r="U753">
            <v>-26</v>
          </cell>
          <cell r="V753">
            <v>0</v>
          </cell>
          <cell r="W753">
            <v>0</v>
          </cell>
          <cell r="X753">
            <v>26</v>
          </cell>
          <cell r="Y753">
            <v>125</v>
          </cell>
          <cell r="Z753">
            <v>125</v>
          </cell>
          <cell r="AA753">
            <v>125</v>
          </cell>
          <cell r="AB753">
            <v>375</v>
          </cell>
          <cell r="AC753">
            <v>22.5</v>
          </cell>
          <cell r="AD753">
            <v>1</v>
          </cell>
        </row>
        <row r="754">
          <cell r="A754" t="str">
            <v>48TT900100</v>
          </cell>
          <cell r="B754" t="str">
            <v>F/A LABEL (2641 5462 0149 NR</v>
          </cell>
          <cell r="C754" t="str">
            <v>MSSL-Log</v>
          </cell>
          <cell r="E754">
            <v>0.06</v>
          </cell>
          <cell r="F754">
            <v>0.06</v>
          </cell>
          <cell r="G754" t="str">
            <v>Roll</v>
          </cell>
          <cell r="H754">
            <v>1</v>
          </cell>
          <cell r="K754">
            <v>0</v>
          </cell>
          <cell r="L754">
            <v>0</v>
          </cell>
          <cell r="N754">
            <v>0</v>
          </cell>
          <cell r="O754">
            <v>0</v>
          </cell>
          <cell r="P754">
            <v>0</v>
          </cell>
          <cell r="R754">
            <v>0</v>
          </cell>
          <cell r="S754">
            <v>0</v>
          </cell>
          <cell r="T754">
            <v>-10</v>
          </cell>
          <cell r="U754">
            <v>-10</v>
          </cell>
          <cell r="V754">
            <v>0</v>
          </cell>
          <cell r="W754">
            <v>0</v>
          </cell>
          <cell r="X754">
            <v>10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1</v>
          </cell>
        </row>
        <row r="755">
          <cell r="A755" t="str">
            <v>48TT900600</v>
          </cell>
          <cell r="B755" t="str">
            <v>F/A LABEL (2641 5462 0148 NR)</v>
          </cell>
          <cell r="C755" t="str">
            <v>MSSL-Log</v>
          </cell>
          <cell r="E755">
            <v>0.06</v>
          </cell>
          <cell r="F755">
            <v>0.06</v>
          </cell>
          <cell r="G755" t="str">
            <v>Roll</v>
          </cell>
          <cell r="H755">
            <v>1</v>
          </cell>
          <cell r="K755">
            <v>0</v>
          </cell>
          <cell r="L755">
            <v>0</v>
          </cell>
          <cell r="N755">
            <v>0</v>
          </cell>
          <cell r="O755">
            <v>0</v>
          </cell>
          <cell r="P755">
            <v>0</v>
          </cell>
          <cell r="R755">
            <v>0</v>
          </cell>
          <cell r="S755">
            <v>0</v>
          </cell>
          <cell r="T755">
            <v>15</v>
          </cell>
          <cell r="U755">
            <v>15</v>
          </cell>
          <cell r="V755">
            <v>15</v>
          </cell>
          <cell r="W755">
            <v>15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1</v>
          </cell>
        </row>
        <row r="756">
          <cell r="A756" t="str">
            <v>48TT950101</v>
          </cell>
          <cell r="B756" t="str">
            <v>LABEL(2618 5462 0133)</v>
          </cell>
          <cell r="C756" t="str">
            <v>MSSL-Log</v>
          </cell>
          <cell r="E756">
            <v>0.06</v>
          </cell>
          <cell r="F756">
            <v>0.06</v>
          </cell>
          <cell r="G756" t="str">
            <v>Roll</v>
          </cell>
          <cell r="H756">
            <v>1</v>
          </cell>
          <cell r="K756">
            <v>0</v>
          </cell>
          <cell r="L756">
            <v>0</v>
          </cell>
          <cell r="N756">
            <v>0</v>
          </cell>
          <cell r="O756">
            <v>0</v>
          </cell>
          <cell r="P756">
            <v>0</v>
          </cell>
          <cell r="R756">
            <v>0</v>
          </cell>
          <cell r="S756">
            <v>0</v>
          </cell>
          <cell r="T756">
            <v>-141</v>
          </cell>
          <cell r="U756">
            <v>-141</v>
          </cell>
          <cell r="V756">
            <v>0</v>
          </cell>
          <cell r="W756">
            <v>0</v>
          </cell>
          <cell r="X756">
            <v>141</v>
          </cell>
          <cell r="Y756">
            <v>100</v>
          </cell>
          <cell r="Z756">
            <v>100</v>
          </cell>
          <cell r="AA756">
            <v>100</v>
          </cell>
          <cell r="AB756">
            <v>300</v>
          </cell>
          <cell r="AC756">
            <v>18</v>
          </cell>
          <cell r="AD756">
            <v>1</v>
          </cell>
        </row>
        <row r="757">
          <cell r="A757" t="str">
            <v>49PG010101</v>
          </cell>
          <cell r="B757" t="str">
            <v>F/ A LABEL (587913 )</v>
          </cell>
          <cell r="C757" t="str">
            <v>MSSL-Log</v>
          </cell>
          <cell r="E757">
            <v>0.06</v>
          </cell>
          <cell r="F757">
            <v>0.06</v>
          </cell>
          <cell r="G757" t="str">
            <v>Roll</v>
          </cell>
          <cell r="H757">
            <v>1</v>
          </cell>
          <cell r="K757">
            <v>0</v>
          </cell>
          <cell r="L757">
            <v>0</v>
          </cell>
          <cell r="N757">
            <v>0</v>
          </cell>
          <cell r="O757">
            <v>0</v>
          </cell>
          <cell r="P757">
            <v>0</v>
          </cell>
          <cell r="R757">
            <v>0</v>
          </cell>
          <cell r="S757">
            <v>0</v>
          </cell>
          <cell r="T757">
            <v>-400</v>
          </cell>
          <cell r="U757">
            <v>-400</v>
          </cell>
          <cell r="V757">
            <v>0</v>
          </cell>
          <cell r="W757">
            <v>0</v>
          </cell>
          <cell r="X757">
            <v>400</v>
          </cell>
          <cell r="Y757">
            <v>500</v>
          </cell>
          <cell r="Z757">
            <v>500</v>
          </cell>
          <cell r="AA757">
            <v>400</v>
          </cell>
          <cell r="AB757">
            <v>1400</v>
          </cell>
          <cell r="AC757">
            <v>84</v>
          </cell>
          <cell r="AD757">
            <v>1</v>
          </cell>
        </row>
        <row r="758">
          <cell r="A758" t="str">
            <v>49TL300105</v>
          </cell>
          <cell r="B758" t="str">
            <v>F/A LABLE ( 2699 54600 144 M)</v>
          </cell>
          <cell r="C758" t="str">
            <v>MSSL-Log</v>
          </cell>
          <cell r="E758">
            <v>0.06</v>
          </cell>
          <cell r="F758">
            <v>0.06</v>
          </cell>
          <cell r="G758" t="str">
            <v>Roll</v>
          </cell>
          <cell r="H758">
            <v>1</v>
          </cell>
          <cell r="K758">
            <v>0</v>
          </cell>
          <cell r="L758">
            <v>0</v>
          </cell>
          <cell r="N758">
            <v>0</v>
          </cell>
          <cell r="O758">
            <v>0</v>
          </cell>
          <cell r="P758">
            <v>0</v>
          </cell>
          <cell r="R758">
            <v>0</v>
          </cell>
          <cell r="S758">
            <v>0</v>
          </cell>
          <cell r="T758">
            <v>-10</v>
          </cell>
          <cell r="U758">
            <v>-10</v>
          </cell>
          <cell r="V758">
            <v>0</v>
          </cell>
          <cell r="W758">
            <v>0</v>
          </cell>
          <cell r="X758">
            <v>10</v>
          </cell>
          <cell r="Y758">
            <v>20</v>
          </cell>
          <cell r="Z758">
            <v>20</v>
          </cell>
          <cell r="AA758">
            <v>0</v>
          </cell>
          <cell r="AB758">
            <v>40</v>
          </cell>
          <cell r="AC758">
            <v>2.4</v>
          </cell>
          <cell r="AD758">
            <v>1</v>
          </cell>
        </row>
        <row r="759">
          <cell r="A759" t="str">
            <v>49TS140100</v>
          </cell>
          <cell r="B759" t="str">
            <v>F/A LABLE (2699 5461 0110 )</v>
          </cell>
          <cell r="C759" t="str">
            <v>MSSL-Log</v>
          </cell>
          <cell r="E759">
            <v>0.06</v>
          </cell>
          <cell r="F759">
            <v>0.06</v>
          </cell>
          <cell r="G759" t="str">
            <v>Roll</v>
          </cell>
          <cell r="H759">
            <v>1</v>
          </cell>
          <cell r="K759">
            <v>0</v>
          </cell>
          <cell r="L759">
            <v>0</v>
          </cell>
          <cell r="N759">
            <v>0</v>
          </cell>
          <cell r="O759">
            <v>0</v>
          </cell>
          <cell r="P759">
            <v>0</v>
          </cell>
          <cell r="R759">
            <v>0</v>
          </cell>
          <cell r="S759">
            <v>0</v>
          </cell>
          <cell r="T759">
            <v>20</v>
          </cell>
          <cell r="U759">
            <v>20</v>
          </cell>
          <cell r="V759">
            <v>20</v>
          </cell>
          <cell r="W759">
            <v>20</v>
          </cell>
          <cell r="X759">
            <v>0</v>
          </cell>
          <cell r="Y759">
            <v>50</v>
          </cell>
          <cell r="Z759">
            <v>0</v>
          </cell>
          <cell r="AA759">
            <v>0</v>
          </cell>
          <cell r="AB759">
            <v>50</v>
          </cell>
          <cell r="AC759">
            <v>3</v>
          </cell>
          <cell r="AD759">
            <v>1</v>
          </cell>
        </row>
        <row r="760">
          <cell r="A760" t="str">
            <v>49TS170101</v>
          </cell>
          <cell r="B760" t="str">
            <v>F/A LABEL (2699 5461 0129 NR)</v>
          </cell>
          <cell r="C760" t="str">
            <v>MSSL-Log</v>
          </cell>
          <cell r="E760">
            <v>0.06</v>
          </cell>
          <cell r="F760">
            <v>0.06</v>
          </cell>
          <cell r="G760" t="str">
            <v>Roll</v>
          </cell>
          <cell r="H760">
            <v>1</v>
          </cell>
          <cell r="K760">
            <v>0</v>
          </cell>
          <cell r="L760">
            <v>0</v>
          </cell>
          <cell r="N760">
            <v>0</v>
          </cell>
          <cell r="O760">
            <v>0</v>
          </cell>
          <cell r="P760">
            <v>0</v>
          </cell>
          <cell r="R760">
            <v>0</v>
          </cell>
          <cell r="S760">
            <v>0</v>
          </cell>
          <cell r="T760">
            <v>27</v>
          </cell>
          <cell r="U760">
            <v>27</v>
          </cell>
          <cell r="V760">
            <v>27</v>
          </cell>
          <cell r="W760">
            <v>27</v>
          </cell>
          <cell r="X760">
            <v>0</v>
          </cell>
          <cell r="Y760">
            <v>50</v>
          </cell>
          <cell r="Z760">
            <v>0</v>
          </cell>
          <cell r="AA760">
            <v>0</v>
          </cell>
          <cell r="AB760">
            <v>50</v>
          </cell>
          <cell r="AC760">
            <v>3</v>
          </cell>
          <cell r="AD760">
            <v>1</v>
          </cell>
        </row>
        <row r="761">
          <cell r="A761" t="str">
            <v>49TS220101</v>
          </cell>
          <cell r="B761" t="str">
            <v>F/A LABEL ( 2699 5461 0155 NR)</v>
          </cell>
          <cell r="C761" t="str">
            <v>MSSL-Log</v>
          </cell>
          <cell r="E761">
            <v>0.06</v>
          </cell>
          <cell r="F761">
            <v>0.06</v>
          </cell>
          <cell r="G761" t="str">
            <v>Roll</v>
          </cell>
          <cell r="H761">
            <v>1</v>
          </cell>
          <cell r="K761">
            <v>0</v>
          </cell>
          <cell r="L761">
            <v>0</v>
          </cell>
          <cell r="N761">
            <v>0</v>
          </cell>
          <cell r="O761">
            <v>0</v>
          </cell>
          <cell r="P761">
            <v>0</v>
          </cell>
          <cell r="R761">
            <v>0</v>
          </cell>
          <cell r="S761">
            <v>0</v>
          </cell>
          <cell r="T761">
            <v>30</v>
          </cell>
          <cell r="U761">
            <v>30</v>
          </cell>
          <cell r="V761">
            <v>30</v>
          </cell>
          <cell r="W761">
            <v>30</v>
          </cell>
          <cell r="X761">
            <v>0</v>
          </cell>
          <cell r="Y761">
            <v>10</v>
          </cell>
          <cell r="Z761">
            <v>10</v>
          </cell>
          <cell r="AA761">
            <v>5</v>
          </cell>
          <cell r="AB761">
            <v>25</v>
          </cell>
          <cell r="AC761">
            <v>1.5</v>
          </cell>
          <cell r="AD761">
            <v>1</v>
          </cell>
        </row>
        <row r="762">
          <cell r="A762" t="str">
            <v>49TT270102</v>
          </cell>
          <cell r="B762" t="str">
            <v>F/A LABEL (2777 5462 0101 )</v>
          </cell>
          <cell r="C762" t="str">
            <v>MSSL-Log</v>
          </cell>
          <cell r="E762">
            <v>0.06</v>
          </cell>
          <cell r="F762">
            <v>0.06</v>
          </cell>
          <cell r="G762" t="str">
            <v>Roll</v>
          </cell>
          <cell r="H762">
            <v>1</v>
          </cell>
          <cell r="K762">
            <v>0</v>
          </cell>
          <cell r="L762">
            <v>0</v>
          </cell>
          <cell r="N762">
            <v>0</v>
          </cell>
          <cell r="O762">
            <v>0</v>
          </cell>
          <cell r="P762">
            <v>0</v>
          </cell>
          <cell r="R762">
            <v>0</v>
          </cell>
          <cell r="S762">
            <v>0</v>
          </cell>
          <cell r="T762">
            <v>-3</v>
          </cell>
          <cell r="U762">
            <v>-3</v>
          </cell>
          <cell r="V762">
            <v>0</v>
          </cell>
          <cell r="W762">
            <v>0</v>
          </cell>
          <cell r="X762">
            <v>3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1</v>
          </cell>
        </row>
        <row r="763">
          <cell r="A763" t="str">
            <v>49TT560601</v>
          </cell>
          <cell r="B763" t="str">
            <v>LABEL(2780 5462 0117)</v>
          </cell>
          <cell r="C763" t="str">
            <v>MSSL-Log</v>
          </cell>
          <cell r="E763">
            <v>0.06</v>
          </cell>
          <cell r="F763">
            <v>0.06</v>
          </cell>
          <cell r="G763" t="str">
            <v>Roll</v>
          </cell>
          <cell r="H763">
            <v>1</v>
          </cell>
          <cell r="K763">
            <v>0</v>
          </cell>
          <cell r="L763">
            <v>0</v>
          </cell>
          <cell r="N763">
            <v>0</v>
          </cell>
          <cell r="O763">
            <v>0</v>
          </cell>
          <cell r="P763">
            <v>0</v>
          </cell>
          <cell r="R763">
            <v>0</v>
          </cell>
          <cell r="S763">
            <v>0</v>
          </cell>
          <cell r="T763">
            <v>-50</v>
          </cell>
          <cell r="U763">
            <v>-50</v>
          </cell>
          <cell r="V763">
            <v>0</v>
          </cell>
          <cell r="W763">
            <v>0</v>
          </cell>
          <cell r="X763">
            <v>50</v>
          </cell>
          <cell r="Y763">
            <v>17</v>
          </cell>
          <cell r="Z763">
            <v>17</v>
          </cell>
          <cell r="AA763">
            <v>17</v>
          </cell>
          <cell r="AB763">
            <v>51</v>
          </cell>
          <cell r="AC763">
            <v>3.06</v>
          </cell>
          <cell r="AD763">
            <v>1</v>
          </cell>
        </row>
        <row r="764">
          <cell r="A764">
            <v>18002162</v>
          </cell>
          <cell r="B764" t="str">
            <v>TER 170258 -1 3.0</v>
          </cell>
          <cell r="C764" t="str">
            <v>MSSL-Logis</v>
          </cell>
          <cell r="E764">
            <v>0.59</v>
          </cell>
          <cell r="F764">
            <v>0.84</v>
          </cell>
          <cell r="G764" t="str">
            <v>No.</v>
          </cell>
          <cell r="H764">
            <v>5000</v>
          </cell>
          <cell r="I764" t="e">
            <v>#N/A</v>
          </cell>
          <cell r="J764">
            <v>0</v>
          </cell>
          <cell r="K764">
            <v>7500</v>
          </cell>
          <cell r="L764">
            <v>7500</v>
          </cell>
          <cell r="M764">
            <v>3500</v>
          </cell>
          <cell r="N764">
            <v>5000</v>
          </cell>
          <cell r="O764">
            <v>0</v>
          </cell>
          <cell r="P764">
            <v>5000</v>
          </cell>
          <cell r="Q764">
            <v>5218.5</v>
          </cell>
          <cell r="R764">
            <v>7281.5</v>
          </cell>
          <cell r="S764">
            <v>7455.0000000000009</v>
          </cell>
          <cell r="T764">
            <v>-768</v>
          </cell>
          <cell r="U764">
            <v>-768</v>
          </cell>
          <cell r="V764">
            <v>0</v>
          </cell>
          <cell r="W764">
            <v>0</v>
          </cell>
          <cell r="X764">
            <v>8049.5</v>
          </cell>
          <cell r="Y764">
            <v>2420</v>
          </cell>
          <cell r="Z764">
            <v>2120</v>
          </cell>
          <cell r="AA764">
            <v>1585</v>
          </cell>
          <cell r="AB764">
            <v>6125</v>
          </cell>
          <cell r="AC764">
            <v>3613.75</v>
          </cell>
          <cell r="AD764">
            <v>1</v>
          </cell>
        </row>
        <row r="765">
          <cell r="A765">
            <v>40000201</v>
          </cell>
          <cell r="B765" t="str">
            <v>Pvc Tape Blue</v>
          </cell>
          <cell r="C765" t="str">
            <v>MSSL-Logis</v>
          </cell>
          <cell r="E765">
            <v>5.82</v>
          </cell>
          <cell r="F765">
            <v>5.94</v>
          </cell>
          <cell r="G765" t="str">
            <v>No.</v>
          </cell>
          <cell r="H765">
            <v>250</v>
          </cell>
          <cell r="I765" t="e">
            <v>#N/A</v>
          </cell>
          <cell r="J765">
            <v>32</v>
          </cell>
          <cell r="K765">
            <v>3020</v>
          </cell>
          <cell r="L765">
            <v>3052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17.835999999999999</v>
          </cell>
          <cell r="R765">
            <v>3034.1640000000002</v>
          </cell>
          <cell r="S765">
            <v>25.48</v>
          </cell>
          <cell r="T765">
            <v>4</v>
          </cell>
          <cell r="U765">
            <v>11.644000000000002</v>
          </cell>
          <cell r="V765">
            <v>-3022.5200000000004</v>
          </cell>
          <cell r="W765">
            <v>0</v>
          </cell>
          <cell r="X765">
            <v>3022.5200000000004</v>
          </cell>
          <cell r="Y765">
            <v>7.06</v>
          </cell>
          <cell r="Z765">
            <v>7.06</v>
          </cell>
          <cell r="AA765">
            <v>7.06</v>
          </cell>
          <cell r="AB765">
            <v>21.18</v>
          </cell>
          <cell r="AC765">
            <v>123.2676</v>
          </cell>
          <cell r="AD765">
            <v>10</v>
          </cell>
        </row>
        <row r="766">
          <cell r="A766">
            <v>40000260</v>
          </cell>
          <cell r="B766" t="str">
            <v>Blue Joint Tape (30m)</v>
          </cell>
          <cell r="C766" t="str">
            <v>MSSL-Logis</v>
          </cell>
          <cell r="E766">
            <v>2.1</v>
          </cell>
          <cell r="F766">
            <v>55.29</v>
          </cell>
          <cell r="G766" t="str">
            <v>MTR</v>
          </cell>
          <cell r="H766">
            <v>100</v>
          </cell>
          <cell r="I766" t="e">
            <v>#N/A</v>
          </cell>
          <cell r="J766">
            <v>0</v>
          </cell>
          <cell r="K766">
            <v>2332</v>
          </cell>
          <cell r="L766">
            <v>2332</v>
          </cell>
          <cell r="M766">
            <v>980</v>
          </cell>
          <cell r="N766">
            <v>1000</v>
          </cell>
          <cell r="O766">
            <v>0</v>
          </cell>
          <cell r="P766">
            <v>1000</v>
          </cell>
          <cell r="Q766">
            <v>1032.6189999999999</v>
          </cell>
          <cell r="R766">
            <v>2299.3810000000003</v>
          </cell>
          <cell r="S766">
            <v>1475.17</v>
          </cell>
          <cell r="T766">
            <v>290</v>
          </cell>
          <cell r="U766">
            <v>732.55100000000016</v>
          </cell>
          <cell r="V766">
            <v>-1566.8300000000002</v>
          </cell>
          <cell r="W766">
            <v>0</v>
          </cell>
          <cell r="X766">
            <v>1566.8300000000002</v>
          </cell>
          <cell r="Y766">
            <v>554.62</v>
          </cell>
          <cell r="Z766">
            <v>500.61</v>
          </cell>
          <cell r="AA766">
            <v>457.54</v>
          </cell>
          <cell r="AB766">
            <v>1512.77</v>
          </cell>
          <cell r="AC766">
            <v>3176.817</v>
          </cell>
          <cell r="AD766">
            <v>30</v>
          </cell>
        </row>
        <row r="767">
          <cell r="A767">
            <v>40000302</v>
          </cell>
          <cell r="B767" t="str">
            <v>Pvc Tape Green</v>
          </cell>
          <cell r="C767" t="str">
            <v>MSSL-Logis</v>
          </cell>
          <cell r="E767">
            <v>2.1</v>
          </cell>
          <cell r="F767">
            <v>4.5199999999999996</v>
          </cell>
          <cell r="G767" t="str">
            <v>MTR</v>
          </cell>
          <cell r="H767">
            <v>100</v>
          </cell>
          <cell r="I767" t="e">
            <v>#N/A</v>
          </cell>
          <cell r="J767">
            <v>0</v>
          </cell>
          <cell r="K767">
            <v>1100</v>
          </cell>
          <cell r="L767">
            <v>1100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2.52</v>
          </cell>
          <cell r="R767">
            <v>1097.48</v>
          </cell>
          <cell r="S767">
            <v>3.6</v>
          </cell>
          <cell r="T767">
            <v>-2</v>
          </cell>
          <cell r="U767">
            <v>-2</v>
          </cell>
          <cell r="V767">
            <v>0</v>
          </cell>
          <cell r="W767">
            <v>0</v>
          </cell>
          <cell r="X767">
            <v>1099.48</v>
          </cell>
          <cell r="Y767">
            <v>7.17</v>
          </cell>
          <cell r="Z767">
            <v>5.17</v>
          </cell>
          <cell r="AA767">
            <v>4.2699999999999996</v>
          </cell>
          <cell r="AB767">
            <v>16.61</v>
          </cell>
          <cell r="AC767">
            <v>34.881</v>
          </cell>
          <cell r="AD767">
            <v>10</v>
          </cell>
        </row>
        <row r="768">
          <cell r="A768">
            <v>40000407</v>
          </cell>
          <cell r="B768" t="str">
            <v>Pvc Tape Yellow</v>
          </cell>
          <cell r="C768" t="str">
            <v>MSSL-Logis</v>
          </cell>
          <cell r="E768">
            <v>2.1</v>
          </cell>
          <cell r="F768">
            <v>6.13</v>
          </cell>
          <cell r="G768" t="str">
            <v>MTR</v>
          </cell>
          <cell r="H768">
            <v>100</v>
          </cell>
          <cell r="I768" t="e">
            <v>#N/A</v>
          </cell>
          <cell r="J768">
            <v>3</v>
          </cell>
          <cell r="K768">
            <v>895</v>
          </cell>
          <cell r="L768">
            <v>898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263.43799999999999</v>
          </cell>
          <cell r="R768">
            <v>634.56200000000001</v>
          </cell>
          <cell r="S768">
            <v>376.34000000000003</v>
          </cell>
          <cell r="T768">
            <v>327</v>
          </cell>
          <cell r="U768">
            <v>439.90200000000004</v>
          </cell>
          <cell r="V768">
            <v>-194.65999999999997</v>
          </cell>
          <cell r="W768">
            <v>0</v>
          </cell>
          <cell r="X768">
            <v>194.65999999999997</v>
          </cell>
          <cell r="Y768">
            <v>169.68</v>
          </cell>
          <cell r="Z768">
            <v>169.68</v>
          </cell>
          <cell r="AA768">
            <v>174.68</v>
          </cell>
          <cell r="AB768">
            <v>514.04</v>
          </cell>
          <cell r="AC768">
            <v>1079.4839999999999</v>
          </cell>
          <cell r="AD768">
            <v>10</v>
          </cell>
        </row>
        <row r="769">
          <cell r="A769">
            <v>40000501</v>
          </cell>
          <cell r="B769" t="str">
            <v>Pvc Tape White</v>
          </cell>
          <cell r="C769" t="str">
            <v>MSSL-Logis</v>
          </cell>
          <cell r="E769">
            <v>2.1</v>
          </cell>
          <cell r="F769">
            <v>5.21</v>
          </cell>
          <cell r="G769" t="str">
            <v>MTR</v>
          </cell>
          <cell r="H769">
            <v>100</v>
          </cell>
          <cell r="I769" t="e">
            <v>#N/A</v>
          </cell>
          <cell r="J769">
            <v>15</v>
          </cell>
          <cell r="K769">
            <v>698</v>
          </cell>
          <cell r="L769">
            <v>713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69.215999999999994</v>
          </cell>
          <cell r="R769">
            <v>643.78399999999999</v>
          </cell>
          <cell r="S769">
            <v>98.88</v>
          </cell>
          <cell r="T769">
            <v>-3</v>
          </cell>
          <cell r="U769">
            <v>-3</v>
          </cell>
          <cell r="V769">
            <v>0</v>
          </cell>
          <cell r="W769">
            <v>0</v>
          </cell>
          <cell r="X769">
            <v>646.78399999999999</v>
          </cell>
          <cell r="Y769">
            <v>31.31</v>
          </cell>
          <cell r="Z769">
            <v>31.31</v>
          </cell>
          <cell r="AA769">
            <v>31.31</v>
          </cell>
          <cell r="AB769">
            <v>93.929999999999993</v>
          </cell>
          <cell r="AC769">
            <v>197.25299999999999</v>
          </cell>
          <cell r="AD769">
            <v>10</v>
          </cell>
        </row>
        <row r="770">
          <cell r="A770">
            <v>41000002</v>
          </cell>
          <cell r="B770" t="str">
            <v>PVC  BLACK TAPE (19MMX20MT)</v>
          </cell>
          <cell r="C770" t="str">
            <v>MSSL-Logis</v>
          </cell>
          <cell r="E770">
            <v>10.51</v>
          </cell>
          <cell r="F770">
            <v>10.48</v>
          </cell>
          <cell r="G770" t="str">
            <v>MTR</v>
          </cell>
          <cell r="H770">
            <v>500</v>
          </cell>
          <cell r="I770" t="e">
            <v>#N/A</v>
          </cell>
          <cell r="J770">
            <v>960</v>
          </cell>
          <cell r="K770">
            <v>10000</v>
          </cell>
          <cell r="L770">
            <v>10960</v>
          </cell>
          <cell r="M770">
            <v>22400</v>
          </cell>
          <cell r="N770">
            <v>22500</v>
          </cell>
          <cell r="O770">
            <v>0</v>
          </cell>
          <cell r="P770">
            <v>22500</v>
          </cell>
          <cell r="Q770">
            <v>47894.7</v>
          </cell>
          <cell r="R770">
            <v>-14434.699999999997</v>
          </cell>
          <cell r="S770">
            <v>68421</v>
          </cell>
          <cell r="T770">
            <v>-1353</v>
          </cell>
          <cell r="U770">
            <v>-1353</v>
          </cell>
          <cell r="V770">
            <v>0</v>
          </cell>
          <cell r="W770">
            <v>0</v>
          </cell>
          <cell r="X770">
            <v>-13081.699999999997</v>
          </cell>
          <cell r="Y770">
            <v>13122.42</v>
          </cell>
          <cell r="Z770">
            <v>11227.79</v>
          </cell>
          <cell r="AA770">
            <v>9867.31</v>
          </cell>
          <cell r="AB770">
            <v>34217.519999999997</v>
          </cell>
          <cell r="AC770">
            <v>359626.13519999996</v>
          </cell>
          <cell r="AD770">
            <v>20</v>
          </cell>
        </row>
        <row r="771">
          <cell r="A771">
            <v>41000003</v>
          </cell>
          <cell r="B771" t="str">
            <v>BLACK TAPE 30 MM (9Mtrs)</v>
          </cell>
          <cell r="C771" t="str">
            <v>MSSL-Logis</v>
          </cell>
          <cell r="E771">
            <v>13.51</v>
          </cell>
          <cell r="F771">
            <v>9.76</v>
          </cell>
          <cell r="G771" t="str">
            <v>MTR</v>
          </cell>
          <cell r="H771">
            <v>200</v>
          </cell>
          <cell r="I771" t="e">
            <v>#N/A</v>
          </cell>
          <cell r="J771">
            <v>0</v>
          </cell>
          <cell r="K771">
            <v>265</v>
          </cell>
          <cell r="L771">
            <v>265</v>
          </cell>
          <cell r="M771">
            <v>140</v>
          </cell>
          <cell r="N771">
            <v>200</v>
          </cell>
          <cell r="O771">
            <v>0</v>
          </cell>
          <cell r="P771">
            <v>200</v>
          </cell>
          <cell r="Q771">
            <v>127.4</v>
          </cell>
          <cell r="R771">
            <v>337.6</v>
          </cell>
          <cell r="S771">
            <v>182.00000000000003</v>
          </cell>
          <cell r="T771">
            <v>-75</v>
          </cell>
          <cell r="U771">
            <v>-75</v>
          </cell>
          <cell r="V771">
            <v>0</v>
          </cell>
          <cell r="W771">
            <v>0</v>
          </cell>
          <cell r="X771">
            <v>412.6</v>
          </cell>
          <cell r="Y771">
            <v>65.099999999999994</v>
          </cell>
          <cell r="Z771">
            <v>65.099999999999994</v>
          </cell>
          <cell r="AA771">
            <v>65.099999999999994</v>
          </cell>
          <cell r="AB771">
            <v>195.29999999999998</v>
          </cell>
          <cell r="AC771">
            <v>2638.5029999999997</v>
          </cell>
          <cell r="AD771">
            <v>10</v>
          </cell>
        </row>
        <row r="772">
          <cell r="A772">
            <v>44160000</v>
          </cell>
          <cell r="B772" t="str">
            <v>Q C STICKER</v>
          </cell>
          <cell r="C772" t="str">
            <v>MSSL-Logis</v>
          </cell>
          <cell r="E772">
            <v>0.05</v>
          </cell>
          <cell r="F772">
            <v>0.05</v>
          </cell>
          <cell r="G772" t="str">
            <v>No.</v>
          </cell>
          <cell r="H772">
            <v>1000</v>
          </cell>
          <cell r="I772" t="e">
            <v>#N/A</v>
          </cell>
          <cell r="J772">
            <v>1121</v>
          </cell>
          <cell r="K772">
            <v>12000</v>
          </cell>
          <cell r="L772">
            <v>13121</v>
          </cell>
          <cell r="M772">
            <v>29400</v>
          </cell>
          <cell r="N772">
            <v>30000</v>
          </cell>
          <cell r="O772">
            <v>0</v>
          </cell>
          <cell r="P772">
            <v>30000</v>
          </cell>
          <cell r="Q772">
            <v>43736.7</v>
          </cell>
          <cell r="R772">
            <v>-615.69999999999709</v>
          </cell>
          <cell r="S772">
            <v>62481</v>
          </cell>
          <cell r="T772">
            <v>4487</v>
          </cell>
          <cell r="U772">
            <v>23231.300000000003</v>
          </cell>
          <cell r="V772">
            <v>23847</v>
          </cell>
          <cell r="W772">
            <v>24000</v>
          </cell>
          <cell r="X772">
            <v>153</v>
          </cell>
          <cell r="Y772">
            <v>18629.3</v>
          </cell>
          <cell r="Z772">
            <v>17379</v>
          </cell>
          <cell r="AA772">
            <v>15759</v>
          </cell>
          <cell r="AB772">
            <v>51767.3</v>
          </cell>
          <cell r="AC772">
            <v>2588.3650000000002</v>
          </cell>
          <cell r="AD772">
            <v>1</v>
          </cell>
        </row>
        <row r="773">
          <cell r="A773">
            <v>48150000</v>
          </cell>
          <cell r="B773" t="str">
            <v>Labels</v>
          </cell>
          <cell r="C773" t="str">
            <v>MSSL-Logis</v>
          </cell>
          <cell r="E773">
            <v>0.06</v>
          </cell>
          <cell r="F773">
            <v>0.06</v>
          </cell>
          <cell r="G773" t="str">
            <v>No.</v>
          </cell>
          <cell r="H773">
            <v>1</v>
          </cell>
          <cell r="I773" t="e">
            <v>#N/A</v>
          </cell>
          <cell r="L773">
            <v>0</v>
          </cell>
          <cell r="N773">
            <v>0</v>
          </cell>
          <cell r="O773">
            <v>0</v>
          </cell>
          <cell r="P773">
            <v>0</v>
          </cell>
          <cell r="R773">
            <v>0</v>
          </cell>
          <cell r="S773">
            <v>0</v>
          </cell>
          <cell r="T773">
            <v>-20</v>
          </cell>
          <cell r="U773">
            <v>-20</v>
          </cell>
          <cell r="V773">
            <v>0</v>
          </cell>
          <cell r="W773">
            <v>0</v>
          </cell>
          <cell r="X773">
            <v>20</v>
          </cell>
          <cell r="Y773">
            <v>7</v>
          </cell>
          <cell r="Z773">
            <v>7</v>
          </cell>
          <cell r="AA773">
            <v>7</v>
          </cell>
          <cell r="AB773">
            <v>21</v>
          </cell>
          <cell r="AC773">
            <v>1.26</v>
          </cell>
          <cell r="AD773">
            <v>1</v>
          </cell>
        </row>
        <row r="774">
          <cell r="A774">
            <v>51000200</v>
          </cell>
          <cell r="B774" t="str">
            <v>DIODE TWO PIN</v>
          </cell>
          <cell r="C774" t="str">
            <v>MSSL-Logis</v>
          </cell>
          <cell r="E774">
            <v>10.91</v>
          </cell>
          <cell r="F774">
            <v>13.29</v>
          </cell>
          <cell r="G774" t="str">
            <v>No.</v>
          </cell>
          <cell r="H774">
            <v>50</v>
          </cell>
          <cell r="I774" t="e">
            <v>#N/A</v>
          </cell>
          <cell r="J774">
            <v>15</v>
          </cell>
          <cell r="K774">
            <v>625</v>
          </cell>
          <cell r="L774">
            <v>640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248.5</v>
          </cell>
          <cell r="R774">
            <v>391.5</v>
          </cell>
          <cell r="S774">
            <v>355</v>
          </cell>
          <cell r="T774">
            <v>126</v>
          </cell>
          <cell r="U774">
            <v>232.5</v>
          </cell>
          <cell r="V774">
            <v>-159</v>
          </cell>
          <cell r="W774">
            <v>0</v>
          </cell>
          <cell r="X774">
            <v>159</v>
          </cell>
          <cell r="Y774">
            <v>690</v>
          </cell>
          <cell r="Z774">
            <v>390</v>
          </cell>
          <cell r="AA774">
            <v>15</v>
          </cell>
          <cell r="AB774">
            <v>1095</v>
          </cell>
          <cell r="AC774">
            <v>11946.45</v>
          </cell>
          <cell r="AD774">
            <v>1</v>
          </cell>
        </row>
        <row r="775">
          <cell r="A775">
            <v>51000300</v>
          </cell>
          <cell r="B775" t="str">
            <v>DIODE THREE PIN</v>
          </cell>
          <cell r="C775" t="str">
            <v>MSSL-Logis</v>
          </cell>
          <cell r="E775">
            <v>17.61</v>
          </cell>
          <cell r="F775">
            <v>17.670000000000002</v>
          </cell>
          <cell r="G775" t="str">
            <v>No.</v>
          </cell>
          <cell r="H775">
            <v>50</v>
          </cell>
          <cell r="I775" t="e">
            <v>#N/A</v>
          </cell>
          <cell r="J775">
            <v>0</v>
          </cell>
          <cell r="K775">
            <v>900</v>
          </cell>
          <cell r="L775">
            <v>900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140</v>
          </cell>
          <cell r="R775">
            <v>760</v>
          </cell>
          <cell r="S775">
            <v>200</v>
          </cell>
          <cell r="T775">
            <v>104</v>
          </cell>
          <cell r="U775">
            <v>164</v>
          </cell>
          <cell r="V775">
            <v>-596</v>
          </cell>
          <cell r="W775">
            <v>0</v>
          </cell>
          <cell r="X775">
            <v>596</v>
          </cell>
          <cell r="Y775">
            <v>140</v>
          </cell>
          <cell r="Z775">
            <v>40</v>
          </cell>
          <cell r="AA775">
            <v>10</v>
          </cell>
          <cell r="AB775">
            <v>190</v>
          </cell>
          <cell r="AC775">
            <v>3345.9</v>
          </cell>
          <cell r="AD775">
            <v>1</v>
          </cell>
        </row>
        <row r="776">
          <cell r="A776">
            <v>54001530</v>
          </cell>
          <cell r="B776" t="str">
            <v>GLASS FUSE 15AMP-30</v>
          </cell>
          <cell r="C776" t="str">
            <v>MSSL-Logis</v>
          </cell>
          <cell r="E776">
            <v>1.72</v>
          </cell>
          <cell r="F776">
            <v>1.73</v>
          </cell>
          <cell r="G776" t="str">
            <v>No.</v>
          </cell>
          <cell r="H776">
            <v>100</v>
          </cell>
          <cell r="I776" t="e">
            <v>#N/A</v>
          </cell>
          <cell r="J776">
            <v>3150</v>
          </cell>
          <cell r="K776">
            <v>75000</v>
          </cell>
          <cell r="L776">
            <v>78150</v>
          </cell>
          <cell r="M776">
            <v>9800</v>
          </cell>
          <cell r="N776">
            <v>9800</v>
          </cell>
          <cell r="O776">
            <v>0</v>
          </cell>
          <cell r="P776">
            <v>9800</v>
          </cell>
          <cell r="Q776">
            <v>16204.3</v>
          </cell>
          <cell r="R776">
            <v>71745.7</v>
          </cell>
          <cell r="S776">
            <v>23149</v>
          </cell>
          <cell r="T776">
            <v>13200</v>
          </cell>
          <cell r="U776">
            <v>20144.7</v>
          </cell>
          <cell r="V776">
            <v>-51601</v>
          </cell>
          <cell r="W776">
            <v>0</v>
          </cell>
          <cell r="X776">
            <v>51601</v>
          </cell>
          <cell r="Y776">
            <v>6600</v>
          </cell>
          <cell r="Z776">
            <v>6600</v>
          </cell>
          <cell r="AA776">
            <v>6800</v>
          </cell>
          <cell r="AB776">
            <v>20000</v>
          </cell>
          <cell r="AC776">
            <v>34400</v>
          </cell>
          <cell r="AD776">
            <v>1</v>
          </cell>
        </row>
        <row r="777">
          <cell r="A777">
            <v>62600043</v>
          </cell>
          <cell r="B777" t="str">
            <v>CAP  SHROUD ALPHA 4</v>
          </cell>
          <cell r="C777" t="str">
            <v>MSSL-Logis</v>
          </cell>
          <cell r="E777">
            <v>3.06</v>
          </cell>
          <cell r="F777">
            <v>3.06</v>
          </cell>
          <cell r="G777" t="str">
            <v>No.</v>
          </cell>
          <cell r="H777">
            <v>500</v>
          </cell>
          <cell r="I777" t="e">
            <v>#N/A</v>
          </cell>
          <cell r="J777">
            <v>0</v>
          </cell>
          <cell r="K777">
            <v>7591</v>
          </cell>
          <cell r="L777">
            <v>7591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700</v>
          </cell>
          <cell r="R777">
            <v>6891</v>
          </cell>
          <cell r="S777">
            <v>1000.0000000000001</v>
          </cell>
          <cell r="T777">
            <v>-300</v>
          </cell>
          <cell r="U777">
            <v>-300</v>
          </cell>
          <cell r="V777">
            <v>0</v>
          </cell>
          <cell r="W777">
            <v>0</v>
          </cell>
          <cell r="X777">
            <v>7191</v>
          </cell>
          <cell r="Y777">
            <v>833</v>
          </cell>
          <cell r="Z777">
            <v>833</v>
          </cell>
          <cell r="AA777">
            <v>833</v>
          </cell>
          <cell r="AB777">
            <v>2499</v>
          </cell>
          <cell r="AC777">
            <v>7646.9400000000005</v>
          </cell>
          <cell r="AD777">
            <v>1</v>
          </cell>
        </row>
        <row r="778">
          <cell r="A778">
            <v>70027507</v>
          </cell>
          <cell r="B778" t="str">
            <v>GROMMET DOOR 25*8</v>
          </cell>
          <cell r="C778" t="str">
            <v>MSSL-Logis</v>
          </cell>
          <cell r="E778">
            <v>2.27</v>
          </cell>
          <cell r="F778">
            <v>2.17</v>
          </cell>
          <cell r="G778" t="str">
            <v>No.</v>
          </cell>
          <cell r="H778">
            <v>100</v>
          </cell>
          <cell r="I778" t="e">
            <v>#N/A</v>
          </cell>
          <cell r="J778">
            <v>195</v>
          </cell>
          <cell r="K778">
            <v>3000</v>
          </cell>
          <cell r="L778">
            <v>3195</v>
          </cell>
          <cell r="M778">
            <v>3850</v>
          </cell>
          <cell r="N778">
            <v>3900</v>
          </cell>
          <cell r="O778">
            <v>0</v>
          </cell>
          <cell r="P778">
            <v>3900</v>
          </cell>
          <cell r="Q778">
            <v>5341</v>
          </cell>
          <cell r="R778">
            <v>1754</v>
          </cell>
          <cell r="S778">
            <v>7630.0000000000009</v>
          </cell>
          <cell r="T778">
            <v>1516</v>
          </cell>
          <cell r="U778">
            <v>3805</v>
          </cell>
          <cell r="V778">
            <v>2051</v>
          </cell>
          <cell r="W778">
            <v>2100</v>
          </cell>
          <cell r="X778">
            <v>49</v>
          </cell>
          <cell r="Y778">
            <v>2318.6</v>
          </cell>
          <cell r="Z778">
            <v>2318</v>
          </cell>
          <cell r="AA778">
            <v>2318</v>
          </cell>
          <cell r="AB778">
            <v>6954.6</v>
          </cell>
          <cell r="AC778">
            <v>15786.942000000001</v>
          </cell>
          <cell r="AD778">
            <v>1</v>
          </cell>
        </row>
        <row r="779">
          <cell r="A779">
            <v>71201104</v>
          </cell>
          <cell r="B779" t="str">
            <v>O TYPE DUMPER NEW</v>
          </cell>
          <cell r="C779" t="str">
            <v>MSSL-Logis</v>
          </cell>
          <cell r="E779">
            <v>2.17</v>
          </cell>
          <cell r="F779">
            <v>2.1800000000000002</v>
          </cell>
          <cell r="G779" t="str">
            <v>No.</v>
          </cell>
          <cell r="H779">
            <v>200</v>
          </cell>
          <cell r="I779" t="e">
            <v>#N/A</v>
          </cell>
          <cell r="J779">
            <v>908</v>
          </cell>
          <cell r="K779">
            <v>16400</v>
          </cell>
          <cell r="L779">
            <v>17308</v>
          </cell>
          <cell r="M779">
            <v>2380</v>
          </cell>
          <cell r="N779">
            <v>2400</v>
          </cell>
          <cell r="O779">
            <v>0</v>
          </cell>
          <cell r="P779">
            <v>2400</v>
          </cell>
          <cell r="Q779">
            <v>5250</v>
          </cell>
          <cell r="R779">
            <v>14458</v>
          </cell>
          <cell r="S779">
            <v>7500.0000000000009</v>
          </cell>
          <cell r="T779">
            <v>6600</v>
          </cell>
          <cell r="U779">
            <v>8850</v>
          </cell>
          <cell r="V779">
            <v>-5608</v>
          </cell>
          <cell r="W779">
            <v>0</v>
          </cell>
          <cell r="X779">
            <v>5608</v>
          </cell>
          <cell r="Y779">
            <v>3300</v>
          </cell>
          <cell r="Z779">
            <v>3300</v>
          </cell>
          <cell r="AA779">
            <v>3400</v>
          </cell>
          <cell r="AB779">
            <v>10000</v>
          </cell>
          <cell r="AC779">
            <v>21700</v>
          </cell>
          <cell r="AD779">
            <v>1</v>
          </cell>
        </row>
        <row r="780">
          <cell r="A780">
            <v>71608234</v>
          </cell>
          <cell r="B780" t="str">
            <v>MT 090 GUM SEAL</v>
          </cell>
          <cell r="C780" t="str">
            <v>MSSL-Logis</v>
          </cell>
          <cell r="E780">
            <v>0.23</v>
          </cell>
          <cell r="F780">
            <v>0.23</v>
          </cell>
          <cell r="G780" t="str">
            <v>No.</v>
          </cell>
          <cell r="H780">
            <v>5000</v>
          </cell>
          <cell r="I780" t="e">
            <v>#N/A</v>
          </cell>
          <cell r="J780">
            <v>13250</v>
          </cell>
          <cell r="K780">
            <v>125000</v>
          </cell>
          <cell r="L780">
            <v>138250</v>
          </cell>
          <cell r="M780">
            <v>105000</v>
          </cell>
          <cell r="N780">
            <v>105000</v>
          </cell>
          <cell r="O780">
            <v>0</v>
          </cell>
          <cell r="P780">
            <v>105000</v>
          </cell>
          <cell r="Q780">
            <v>132479.9</v>
          </cell>
          <cell r="R780">
            <v>110770.1</v>
          </cell>
          <cell r="S780">
            <v>189257</v>
          </cell>
          <cell r="T780">
            <v>35863</v>
          </cell>
          <cell r="U780">
            <v>92640.1</v>
          </cell>
          <cell r="V780">
            <v>-18130</v>
          </cell>
          <cell r="W780">
            <v>0</v>
          </cell>
          <cell r="X780">
            <v>18130</v>
          </cell>
          <cell r="Y780">
            <v>75225</v>
          </cell>
          <cell r="Z780">
            <v>68725</v>
          </cell>
          <cell r="AA780">
            <v>41150</v>
          </cell>
          <cell r="AB780">
            <v>185100</v>
          </cell>
          <cell r="AC780">
            <v>42573</v>
          </cell>
          <cell r="AD780">
            <v>1</v>
          </cell>
        </row>
        <row r="781">
          <cell r="A781">
            <v>71609465</v>
          </cell>
          <cell r="B781" t="str">
            <v>MT 090 DUMMY SEAL</v>
          </cell>
          <cell r="C781" t="str">
            <v>MSSL-Logis</v>
          </cell>
          <cell r="E781">
            <v>0.28000000000000003</v>
          </cell>
          <cell r="F781">
            <v>0.28000000000000003</v>
          </cell>
          <cell r="G781" t="str">
            <v>No.</v>
          </cell>
          <cell r="H781">
            <v>2000</v>
          </cell>
          <cell r="I781" t="e">
            <v>#N/A</v>
          </cell>
          <cell r="J781">
            <v>3200</v>
          </cell>
          <cell r="K781">
            <v>30000</v>
          </cell>
          <cell r="L781">
            <v>33200</v>
          </cell>
          <cell r="M781">
            <v>22400</v>
          </cell>
          <cell r="N781">
            <v>24000</v>
          </cell>
          <cell r="O781">
            <v>0</v>
          </cell>
          <cell r="P781">
            <v>24000</v>
          </cell>
          <cell r="Q781">
            <v>8151.5</v>
          </cell>
          <cell r="R781">
            <v>49048.5</v>
          </cell>
          <cell r="S781">
            <v>11645</v>
          </cell>
          <cell r="T781">
            <v>-862</v>
          </cell>
          <cell r="U781">
            <v>-862</v>
          </cell>
          <cell r="V781">
            <v>0</v>
          </cell>
          <cell r="W781">
            <v>0</v>
          </cell>
          <cell r="X781">
            <v>49910.5</v>
          </cell>
          <cell r="Y781">
            <v>13694</v>
          </cell>
          <cell r="Z781">
            <v>13544</v>
          </cell>
          <cell r="AA781">
            <v>3309</v>
          </cell>
          <cell r="AB781">
            <v>30547</v>
          </cell>
          <cell r="AC781">
            <v>8553.1600000000017</v>
          </cell>
          <cell r="AD781">
            <v>1</v>
          </cell>
        </row>
        <row r="782">
          <cell r="A782">
            <v>71650076</v>
          </cell>
          <cell r="B782" t="str">
            <v>MTO90 GUM SEAL SMALL (Lg)</v>
          </cell>
          <cell r="C782" t="str">
            <v>MSSL-Logis</v>
          </cell>
          <cell r="E782">
            <v>0.21</v>
          </cell>
          <cell r="F782">
            <v>0.22</v>
          </cell>
          <cell r="G782" t="str">
            <v>No.</v>
          </cell>
          <cell r="H782">
            <v>5000</v>
          </cell>
          <cell r="I782" t="e">
            <v>#N/A</v>
          </cell>
          <cell r="J782">
            <v>1600</v>
          </cell>
          <cell r="K782">
            <v>80000</v>
          </cell>
          <cell r="L782">
            <v>81600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700</v>
          </cell>
          <cell r="R782">
            <v>80900</v>
          </cell>
          <cell r="S782">
            <v>1000.0000000000001</v>
          </cell>
          <cell r="T782">
            <v>334</v>
          </cell>
          <cell r="U782">
            <v>634</v>
          </cell>
          <cell r="V782">
            <v>-80266</v>
          </cell>
          <cell r="W782">
            <v>0</v>
          </cell>
          <cell r="X782">
            <v>80266</v>
          </cell>
          <cell r="Y782">
            <v>540</v>
          </cell>
          <cell r="Z782">
            <v>340</v>
          </cell>
          <cell r="AA782">
            <v>10</v>
          </cell>
          <cell r="AB782">
            <v>890</v>
          </cell>
          <cell r="AC782">
            <v>186.9</v>
          </cell>
          <cell r="AD782">
            <v>1</v>
          </cell>
        </row>
        <row r="783">
          <cell r="A783">
            <v>72100004</v>
          </cell>
          <cell r="B783" t="str">
            <v>CAP T-2120 SILICON</v>
          </cell>
          <cell r="C783" t="str">
            <v>MSSL-Logis</v>
          </cell>
          <cell r="E783">
            <v>3.4</v>
          </cell>
          <cell r="F783">
            <v>3.4</v>
          </cell>
          <cell r="G783" t="str">
            <v>No.</v>
          </cell>
          <cell r="H783">
            <v>100</v>
          </cell>
          <cell r="I783" t="e">
            <v>#N/A</v>
          </cell>
          <cell r="J783">
            <v>563</v>
          </cell>
          <cell r="K783">
            <v>0</v>
          </cell>
          <cell r="L783">
            <v>563</v>
          </cell>
          <cell r="M783">
            <v>2310</v>
          </cell>
          <cell r="N783">
            <v>2400</v>
          </cell>
          <cell r="O783">
            <v>0</v>
          </cell>
          <cell r="P783">
            <v>2400</v>
          </cell>
          <cell r="Q783">
            <v>2394</v>
          </cell>
          <cell r="R783">
            <v>569</v>
          </cell>
          <cell r="S783">
            <v>3420</v>
          </cell>
          <cell r="T783">
            <v>775</v>
          </cell>
          <cell r="U783">
            <v>1801</v>
          </cell>
          <cell r="V783">
            <v>1232</v>
          </cell>
          <cell r="W783">
            <v>1300</v>
          </cell>
          <cell r="X783">
            <v>68</v>
          </cell>
          <cell r="Y783">
            <v>1097</v>
          </cell>
          <cell r="Z783">
            <v>1097</v>
          </cell>
          <cell r="AA783">
            <v>1097</v>
          </cell>
          <cell r="AB783">
            <v>3291</v>
          </cell>
          <cell r="AC783">
            <v>11189.4</v>
          </cell>
          <cell r="AD783">
            <v>1</v>
          </cell>
        </row>
        <row r="784">
          <cell r="A784">
            <v>72104100</v>
          </cell>
          <cell r="B784" t="str">
            <v>Cap Blinker</v>
          </cell>
          <cell r="C784" t="str">
            <v>MSSL-Logis</v>
          </cell>
          <cell r="E784">
            <v>3.85</v>
          </cell>
          <cell r="F784">
            <v>3.85</v>
          </cell>
          <cell r="G784" t="str">
            <v>No.</v>
          </cell>
          <cell r="H784">
            <v>100</v>
          </cell>
          <cell r="I784" t="e">
            <v>#N/A</v>
          </cell>
          <cell r="J784">
            <v>695</v>
          </cell>
          <cell r="K784">
            <v>3700</v>
          </cell>
          <cell r="L784">
            <v>4395</v>
          </cell>
          <cell r="M784">
            <v>2520</v>
          </cell>
          <cell r="N784">
            <v>2600</v>
          </cell>
          <cell r="O784">
            <v>0</v>
          </cell>
          <cell r="P784">
            <v>2600</v>
          </cell>
          <cell r="Q784">
            <v>2660</v>
          </cell>
          <cell r="R784">
            <v>4335</v>
          </cell>
          <cell r="S784">
            <v>3800.0000000000005</v>
          </cell>
          <cell r="T784">
            <v>-2066</v>
          </cell>
          <cell r="U784">
            <v>-2066</v>
          </cell>
          <cell r="V784">
            <v>0</v>
          </cell>
          <cell r="W784">
            <v>0</v>
          </cell>
          <cell r="X784">
            <v>6401</v>
          </cell>
          <cell r="Y784">
            <v>866</v>
          </cell>
          <cell r="Z784">
            <v>866</v>
          </cell>
          <cell r="AA784">
            <v>866</v>
          </cell>
          <cell r="AB784">
            <v>2598</v>
          </cell>
          <cell r="AC784">
            <v>10002.300000000001</v>
          </cell>
          <cell r="AD784">
            <v>1</v>
          </cell>
        </row>
        <row r="785">
          <cell r="A785">
            <v>80000040</v>
          </cell>
          <cell r="B785" t="str">
            <v>TRML LUG ALP</v>
          </cell>
          <cell r="C785" t="str">
            <v>MSSL-Logis</v>
          </cell>
          <cell r="E785">
            <v>2.0099999999999998</v>
          </cell>
          <cell r="F785">
            <v>2.0099999999999998</v>
          </cell>
          <cell r="G785" t="str">
            <v>No.</v>
          </cell>
          <cell r="H785">
            <v>200</v>
          </cell>
          <cell r="I785" t="e">
            <v>#N/A</v>
          </cell>
          <cell r="J785">
            <v>0</v>
          </cell>
          <cell r="K785">
            <v>2000</v>
          </cell>
          <cell r="L785">
            <v>2000</v>
          </cell>
          <cell r="M785">
            <v>700</v>
          </cell>
          <cell r="N785">
            <v>800</v>
          </cell>
          <cell r="O785">
            <v>0</v>
          </cell>
          <cell r="P785">
            <v>800</v>
          </cell>
          <cell r="Q785">
            <v>700</v>
          </cell>
          <cell r="R785">
            <v>2100</v>
          </cell>
          <cell r="S785">
            <v>1000.0000000000001</v>
          </cell>
          <cell r="T785">
            <v>-300</v>
          </cell>
          <cell r="U785">
            <v>-300</v>
          </cell>
          <cell r="V785">
            <v>0</v>
          </cell>
          <cell r="W785">
            <v>0</v>
          </cell>
          <cell r="X785">
            <v>2400</v>
          </cell>
          <cell r="Y785">
            <v>833</v>
          </cell>
          <cell r="Z785">
            <v>833</v>
          </cell>
          <cell r="AA785">
            <v>833</v>
          </cell>
          <cell r="AB785">
            <v>2499</v>
          </cell>
          <cell r="AC785">
            <v>5022.99</v>
          </cell>
          <cell r="AD785">
            <v>1</v>
          </cell>
        </row>
        <row r="786">
          <cell r="A786">
            <v>81101080</v>
          </cell>
          <cell r="B786" t="str">
            <v>Terminal LA 108-1</v>
          </cell>
          <cell r="C786" t="str">
            <v>MSSL-Logis</v>
          </cell>
          <cell r="E786">
            <v>0.97</v>
          </cell>
          <cell r="F786">
            <v>0.96</v>
          </cell>
          <cell r="G786" t="str">
            <v>No.</v>
          </cell>
          <cell r="H786">
            <v>500</v>
          </cell>
          <cell r="I786" t="e">
            <v>#N/A</v>
          </cell>
          <cell r="J786">
            <v>335</v>
          </cell>
          <cell r="K786">
            <v>10500</v>
          </cell>
          <cell r="L786">
            <v>10835</v>
          </cell>
          <cell r="M786">
            <v>5250</v>
          </cell>
          <cell r="N786">
            <v>5500</v>
          </cell>
          <cell r="O786">
            <v>0</v>
          </cell>
          <cell r="P786">
            <v>5500</v>
          </cell>
          <cell r="Q786">
            <v>5386.5</v>
          </cell>
          <cell r="R786">
            <v>10948.5</v>
          </cell>
          <cell r="S786">
            <v>7695.0000000000009</v>
          </cell>
          <cell r="T786">
            <v>981</v>
          </cell>
          <cell r="U786">
            <v>3289.5</v>
          </cell>
          <cell r="V786">
            <v>-7659</v>
          </cell>
          <cell r="W786">
            <v>0</v>
          </cell>
          <cell r="X786">
            <v>7659</v>
          </cell>
          <cell r="Y786">
            <v>2472</v>
          </cell>
          <cell r="Z786">
            <v>2472</v>
          </cell>
          <cell r="AA786">
            <v>2472</v>
          </cell>
          <cell r="AB786">
            <v>7416</v>
          </cell>
          <cell r="AC786">
            <v>7193.5199999999995</v>
          </cell>
          <cell r="AD786">
            <v>1</v>
          </cell>
        </row>
        <row r="787">
          <cell r="A787">
            <v>81102040</v>
          </cell>
          <cell r="B787" t="str">
            <v>TERMINAL-LA204-1</v>
          </cell>
          <cell r="C787" t="str">
            <v>MSSL-Logis</v>
          </cell>
          <cell r="E787">
            <v>0.79</v>
          </cell>
          <cell r="F787">
            <v>0.79</v>
          </cell>
          <cell r="G787" t="str">
            <v>No.</v>
          </cell>
          <cell r="H787">
            <v>500</v>
          </cell>
          <cell r="I787" t="e">
            <v>#N/A</v>
          </cell>
          <cell r="J787">
            <v>2500</v>
          </cell>
          <cell r="K787">
            <v>9000</v>
          </cell>
          <cell r="L787">
            <v>11500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1960</v>
          </cell>
          <cell r="R787">
            <v>9540</v>
          </cell>
          <cell r="S787">
            <v>2800</v>
          </cell>
          <cell r="T787">
            <v>-800</v>
          </cell>
          <cell r="U787">
            <v>-800</v>
          </cell>
          <cell r="V787">
            <v>0</v>
          </cell>
          <cell r="W787">
            <v>0</v>
          </cell>
          <cell r="X787">
            <v>10340</v>
          </cell>
          <cell r="Y787">
            <v>1000</v>
          </cell>
          <cell r="Z787">
            <v>1000</v>
          </cell>
          <cell r="AA787">
            <v>800</v>
          </cell>
          <cell r="AB787">
            <v>2800</v>
          </cell>
          <cell r="AC787">
            <v>2212</v>
          </cell>
          <cell r="AD787">
            <v>1</v>
          </cell>
        </row>
        <row r="788">
          <cell r="A788">
            <v>81102050</v>
          </cell>
          <cell r="B788" t="str">
            <v>TERMINAL LA205-1</v>
          </cell>
          <cell r="C788" t="str">
            <v>MSSL-Logis</v>
          </cell>
          <cell r="E788">
            <v>0.9</v>
          </cell>
          <cell r="F788">
            <v>0.9</v>
          </cell>
          <cell r="G788" t="str">
            <v>No.</v>
          </cell>
          <cell r="H788">
            <v>3000</v>
          </cell>
          <cell r="I788" t="e">
            <v>#N/A</v>
          </cell>
          <cell r="J788">
            <v>5851</v>
          </cell>
          <cell r="K788">
            <v>6000</v>
          </cell>
          <cell r="L788">
            <v>11851</v>
          </cell>
          <cell r="M788">
            <v>4200</v>
          </cell>
          <cell r="N788">
            <v>6000</v>
          </cell>
          <cell r="O788">
            <v>0</v>
          </cell>
          <cell r="P788">
            <v>6000</v>
          </cell>
          <cell r="Q788">
            <v>7532</v>
          </cell>
          <cell r="R788">
            <v>10319</v>
          </cell>
          <cell r="S788">
            <v>10760</v>
          </cell>
          <cell r="T788">
            <v>-2262</v>
          </cell>
          <cell r="U788">
            <v>-2262</v>
          </cell>
          <cell r="V788">
            <v>0</v>
          </cell>
          <cell r="W788">
            <v>0</v>
          </cell>
          <cell r="X788">
            <v>12581</v>
          </cell>
          <cell r="Y788">
            <v>3433</v>
          </cell>
          <cell r="Z788">
            <v>3233</v>
          </cell>
          <cell r="AA788">
            <v>2783</v>
          </cell>
          <cell r="AB788">
            <v>9449</v>
          </cell>
          <cell r="AC788">
            <v>8504.1</v>
          </cell>
          <cell r="AD788">
            <v>1</v>
          </cell>
        </row>
        <row r="789">
          <cell r="A789">
            <v>81102080</v>
          </cell>
          <cell r="B789" t="str">
            <v>TERMINAL LA208-1</v>
          </cell>
          <cell r="C789" t="str">
            <v>MSSL-Logis</v>
          </cell>
          <cell r="E789">
            <v>0.93</v>
          </cell>
          <cell r="F789">
            <v>0.93</v>
          </cell>
          <cell r="G789" t="str">
            <v>No.</v>
          </cell>
          <cell r="H789">
            <v>2000</v>
          </cell>
          <cell r="I789" t="e">
            <v>#N/A</v>
          </cell>
          <cell r="J789">
            <v>3082</v>
          </cell>
          <cell r="K789">
            <v>24000</v>
          </cell>
          <cell r="L789">
            <v>27082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5547.5</v>
          </cell>
          <cell r="R789">
            <v>21534.5</v>
          </cell>
          <cell r="S789">
            <v>7925.0000000000009</v>
          </cell>
          <cell r="T789">
            <v>-1644</v>
          </cell>
          <cell r="U789">
            <v>-1644</v>
          </cell>
          <cell r="V789">
            <v>0</v>
          </cell>
          <cell r="W789">
            <v>0</v>
          </cell>
          <cell r="X789">
            <v>23178.5</v>
          </cell>
          <cell r="Y789">
            <v>2184</v>
          </cell>
          <cell r="Z789">
            <v>2184</v>
          </cell>
          <cell r="AA789">
            <v>1884</v>
          </cell>
          <cell r="AB789">
            <v>6252</v>
          </cell>
          <cell r="AC789">
            <v>5814.3600000000006</v>
          </cell>
          <cell r="AD789">
            <v>1</v>
          </cell>
        </row>
        <row r="790">
          <cell r="A790">
            <v>81102100</v>
          </cell>
          <cell r="B790" t="str">
            <v>TERMINAL LA210-1</v>
          </cell>
          <cell r="C790" t="str">
            <v>MSSL-Logis</v>
          </cell>
          <cell r="E790">
            <v>0.94</v>
          </cell>
          <cell r="F790" t="e">
            <v>#N/A</v>
          </cell>
          <cell r="G790" t="str">
            <v>No.</v>
          </cell>
          <cell r="H790">
            <v>500</v>
          </cell>
          <cell r="I790" t="e">
            <v>#N/A</v>
          </cell>
          <cell r="K790">
            <v>10000</v>
          </cell>
          <cell r="L790">
            <v>10000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2957.5</v>
          </cell>
          <cell r="R790">
            <v>7042.5</v>
          </cell>
          <cell r="S790">
            <v>4225</v>
          </cell>
          <cell r="T790">
            <v>-1265</v>
          </cell>
          <cell r="U790">
            <v>-1265</v>
          </cell>
          <cell r="V790">
            <v>0</v>
          </cell>
          <cell r="W790">
            <v>0</v>
          </cell>
          <cell r="X790">
            <v>8307.5</v>
          </cell>
          <cell r="Y790">
            <v>1093</v>
          </cell>
          <cell r="Z790">
            <v>1093</v>
          </cell>
          <cell r="AA790">
            <v>1143</v>
          </cell>
          <cell r="AB790">
            <v>3329</v>
          </cell>
          <cell r="AC790">
            <v>3129.2599999999998</v>
          </cell>
          <cell r="AD790">
            <v>1</v>
          </cell>
        </row>
        <row r="791">
          <cell r="A791">
            <v>81103050</v>
          </cell>
          <cell r="B791" t="str">
            <v>TREMINAL LA305-1</v>
          </cell>
          <cell r="C791" t="str">
            <v>MSSL-Logis</v>
          </cell>
          <cell r="E791">
            <v>1.26</v>
          </cell>
          <cell r="F791">
            <v>1.26</v>
          </cell>
          <cell r="G791" t="str">
            <v>No.</v>
          </cell>
          <cell r="H791">
            <v>2000</v>
          </cell>
          <cell r="I791" t="e">
            <v>#N/A</v>
          </cell>
          <cell r="J791">
            <v>5896</v>
          </cell>
          <cell r="K791">
            <v>42000</v>
          </cell>
          <cell r="L791">
            <v>47896</v>
          </cell>
          <cell r="M791">
            <v>2450</v>
          </cell>
          <cell r="N791">
            <v>4000</v>
          </cell>
          <cell r="O791">
            <v>0</v>
          </cell>
          <cell r="P791">
            <v>4000</v>
          </cell>
          <cell r="Q791">
            <v>14077</v>
          </cell>
          <cell r="R791">
            <v>37819</v>
          </cell>
          <cell r="S791">
            <v>20110</v>
          </cell>
          <cell r="T791">
            <v>-2048</v>
          </cell>
          <cell r="U791">
            <v>-2048</v>
          </cell>
          <cell r="V791">
            <v>0</v>
          </cell>
          <cell r="W791">
            <v>0</v>
          </cell>
          <cell r="X791">
            <v>39867</v>
          </cell>
          <cell r="Y791">
            <v>8683</v>
          </cell>
          <cell r="Z791">
            <v>7883</v>
          </cell>
          <cell r="AA791">
            <v>6663</v>
          </cell>
          <cell r="AB791">
            <v>23229</v>
          </cell>
          <cell r="AC791">
            <v>29268.54</v>
          </cell>
          <cell r="AD791">
            <v>1</v>
          </cell>
        </row>
        <row r="792">
          <cell r="A792">
            <v>81103060</v>
          </cell>
          <cell r="B792" t="str">
            <v>TERMINAL LA306-1REN</v>
          </cell>
          <cell r="C792" t="str">
            <v>MSSL-Logis</v>
          </cell>
          <cell r="E792">
            <v>1.28</v>
          </cell>
          <cell r="F792">
            <v>1.28</v>
          </cell>
          <cell r="G792" t="str">
            <v>No.</v>
          </cell>
          <cell r="H792">
            <v>1500</v>
          </cell>
          <cell r="I792" t="e">
            <v>#N/A</v>
          </cell>
          <cell r="J792">
            <v>1151</v>
          </cell>
          <cell r="K792">
            <v>57000</v>
          </cell>
          <cell r="L792">
            <v>58151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11119.5</v>
          </cell>
          <cell r="R792">
            <v>47031.5</v>
          </cell>
          <cell r="S792">
            <v>15885.000000000002</v>
          </cell>
          <cell r="T792">
            <v>-4363</v>
          </cell>
          <cell r="U792">
            <v>-4363</v>
          </cell>
          <cell r="V792">
            <v>0</v>
          </cell>
          <cell r="W792">
            <v>0</v>
          </cell>
          <cell r="X792">
            <v>51394.5</v>
          </cell>
          <cell r="Y792">
            <v>7000</v>
          </cell>
          <cell r="Z792">
            <v>6750</v>
          </cell>
          <cell r="AA792">
            <v>6420</v>
          </cell>
          <cell r="AB792">
            <v>20170</v>
          </cell>
          <cell r="AC792">
            <v>25817.600000000002</v>
          </cell>
          <cell r="AD792">
            <v>1</v>
          </cell>
        </row>
        <row r="793">
          <cell r="A793">
            <v>81103080</v>
          </cell>
          <cell r="B793" t="str">
            <v>Terminal La 308-1</v>
          </cell>
          <cell r="C793" t="str">
            <v>MSSL-Logis</v>
          </cell>
          <cell r="E793">
            <v>1.35</v>
          </cell>
          <cell r="F793">
            <v>1.58</v>
          </cell>
          <cell r="G793" t="str">
            <v>No.</v>
          </cell>
          <cell r="H793">
            <v>1000</v>
          </cell>
          <cell r="I793" t="e">
            <v>#N/A</v>
          </cell>
          <cell r="J793">
            <v>1632</v>
          </cell>
          <cell r="K793">
            <v>9000</v>
          </cell>
          <cell r="L793">
            <v>10632</v>
          </cell>
          <cell r="M793">
            <v>7000</v>
          </cell>
          <cell r="N793">
            <v>7000</v>
          </cell>
          <cell r="O793">
            <v>0</v>
          </cell>
          <cell r="P793">
            <v>7000</v>
          </cell>
          <cell r="Q793">
            <v>6811</v>
          </cell>
          <cell r="R793">
            <v>10821</v>
          </cell>
          <cell r="S793">
            <v>9730</v>
          </cell>
          <cell r="T793">
            <v>-3394</v>
          </cell>
          <cell r="U793">
            <v>-3394</v>
          </cell>
          <cell r="V793">
            <v>0</v>
          </cell>
          <cell r="W793">
            <v>0</v>
          </cell>
          <cell r="X793">
            <v>14215</v>
          </cell>
          <cell r="Y793">
            <v>2539</v>
          </cell>
          <cell r="Z793">
            <v>2539</v>
          </cell>
          <cell r="AA793">
            <v>2539</v>
          </cell>
          <cell r="AB793">
            <v>7617</v>
          </cell>
          <cell r="AC793">
            <v>10282.950000000001</v>
          </cell>
          <cell r="AD793">
            <v>1</v>
          </cell>
        </row>
        <row r="794">
          <cell r="A794">
            <v>81103100</v>
          </cell>
          <cell r="B794" t="str">
            <v>TER LA - 310-1</v>
          </cell>
          <cell r="C794" t="str">
            <v>MSSL-Logis</v>
          </cell>
          <cell r="E794">
            <v>2.4</v>
          </cell>
          <cell r="F794">
            <v>2.4</v>
          </cell>
          <cell r="G794" t="str">
            <v>No.</v>
          </cell>
          <cell r="H794">
            <v>500</v>
          </cell>
          <cell r="I794" t="e">
            <v>#N/A</v>
          </cell>
          <cell r="J794">
            <v>256</v>
          </cell>
          <cell r="K794">
            <v>7500</v>
          </cell>
          <cell r="L794">
            <v>7756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3577</v>
          </cell>
          <cell r="R794">
            <v>4179</v>
          </cell>
          <cell r="S794">
            <v>5110</v>
          </cell>
          <cell r="T794">
            <v>-441</v>
          </cell>
          <cell r="U794">
            <v>-441</v>
          </cell>
          <cell r="V794">
            <v>0</v>
          </cell>
          <cell r="W794">
            <v>0</v>
          </cell>
          <cell r="X794">
            <v>4620</v>
          </cell>
          <cell r="Y794">
            <v>1574</v>
          </cell>
          <cell r="Z794">
            <v>1574</v>
          </cell>
          <cell r="AA794">
            <v>1574</v>
          </cell>
          <cell r="AB794">
            <v>4722</v>
          </cell>
          <cell r="AC794">
            <v>11332.8</v>
          </cell>
          <cell r="AD794">
            <v>1</v>
          </cell>
        </row>
        <row r="795">
          <cell r="A795">
            <v>61150751</v>
          </cell>
          <cell r="B795" t="str">
            <v>HOUS PACK. 12110751</v>
          </cell>
          <cell r="C795" t="str">
            <v>PACKARD</v>
          </cell>
          <cell r="E795">
            <v>91.78</v>
          </cell>
          <cell r="F795" t="e">
            <v>#N/A</v>
          </cell>
          <cell r="G795" t="str">
            <v>No.</v>
          </cell>
          <cell r="H795">
            <v>1000</v>
          </cell>
          <cell r="I795" t="e">
            <v>#N/A</v>
          </cell>
          <cell r="K795">
            <v>1550</v>
          </cell>
          <cell r="L795">
            <v>1550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224</v>
          </cell>
          <cell r="R795">
            <v>1326</v>
          </cell>
          <cell r="S795">
            <v>320</v>
          </cell>
          <cell r="T795">
            <v>178</v>
          </cell>
          <cell r="U795">
            <v>274</v>
          </cell>
          <cell r="V795">
            <v>-1052</v>
          </cell>
          <cell r="W795">
            <v>0</v>
          </cell>
          <cell r="X795">
            <v>1052</v>
          </cell>
          <cell r="Y795">
            <v>148</v>
          </cell>
          <cell r="Z795">
            <v>98</v>
          </cell>
          <cell r="AA795">
            <v>73</v>
          </cell>
          <cell r="AB795">
            <v>319</v>
          </cell>
          <cell r="AC795">
            <v>29277.82</v>
          </cell>
          <cell r="AD795">
            <v>1</v>
          </cell>
        </row>
        <row r="796">
          <cell r="A796">
            <v>61150754</v>
          </cell>
          <cell r="B796" t="str">
            <v>KEEPER BAR PACK.12110754</v>
          </cell>
          <cell r="C796" t="str">
            <v>PACKARD</v>
          </cell>
          <cell r="E796">
            <v>16.39</v>
          </cell>
          <cell r="F796">
            <v>16.39</v>
          </cell>
          <cell r="G796" t="str">
            <v>No.</v>
          </cell>
          <cell r="H796">
            <v>2000</v>
          </cell>
          <cell r="I796" t="e">
            <v>#N/A</v>
          </cell>
          <cell r="J796">
            <v>426</v>
          </cell>
          <cell r="K796">
            <v>5000</v>
          </cell>
          <cell r="L796">
            <v>5426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224</v>
          </cell>
          <cell r="R796">
            <v>5202</v>
          </cell>
          <cell r="S796">
            <v>320</v>
          </cell>
          <cell r="T796">
            <v>178</v>
          </cell>
          <cell r="U796">
            <v>274</v>
          </cell>
          <cell r="V796">
            <v>-4928</v>
          </cell>
          <cell r="W796">
            <v>0</v>
          </cell>
          <cell r="X796">
            <v>4928</v>
          </cell>
          <cell r="Y796">
            <v>148</v>
          </cell>
          <cell r="Z796">
            <v>98</v>
          </cell>
          <cell r="AA796">
            <v>73</v>
          </cell>
          <cell r="AB796">
            <v>319</v>
          </cell>
          <cell r="AC796">
            <v>5228.41</v>
          </cell>
          <cell r="AD796">
            <v>1</v>
          </cell>
        </row>
        <row r="797">
          <cell r="A797">
            <v>61150977</v>
          </cell>
          <cell r="B797" t="str">
            <v>HOUS. PACK. 12040977</v>
          </cell>
          <cell r="C797" t="str">
            <v>PACKARD</v>
          </cell>
          <cell r="E797">
            <v>39.58</v>
          </cell>
          <cell r="F797">
            <v>39.58</v>
          </cell>
          <cell r="G797" t="str">
            <v>No.</v>
          </cell>
          <cell r="H797">
            <v>2500</v>
          </cell>
          <cell r="I797" t="e">
            <v>#N/A</v>
          </cell>
          <cell r="J797">
            <v>93</v>
          </cell>
          <cell r="K797">
            <v>2100</v>
          </cell>
          <cell r="L797">
            <v>2193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224</v>
          </cell>
          <cell r="R797">
            <v>1969</v>
          </cell>
          <cell r="S797">
            <v>320</v>
          </cell>
          <cell r="T797">
            <v>178</v>
          </cell>
          <cell r="U797">
            <v>274</v>
          </cell>
          <cell r="V797">
            <v>-1695</v>
          </cell>
          <cell r="W797">
            <v>0</v>
          </cell>
          <cell r="X797">
            <v>1695</v>
          </cell>
          <cell r="Y797">
            <v>148</v>
          </cell>
          <cell r="Z797">
            <v>98</v>
          </cell>
          <cell r="AA797">
            <v>73</v>
          </cell>
          <cell r="AB797">
            <v>319</v>
          </cell>
          <cell r="AC797">
            <v>12626.019999999999</v>
          </cell>
          <cell r="AD797">
            <v>1</v>
          </cell>
        </row>
        <row r="798">
          <cell r="A798">
            <v>61154145</v>
          </cell>
          <cell r="B798" t="str">
            <v>STPR PACKARD 12034145</v>
          </cell>
          <cell r="C798" t="str">
            <v>PACKARD</v>
          </cell>
          <cell r="E798">
            <v>7.49</v>
          </cell>
          <cell r="F798">
            <v>7.6283199999999995</v>
          </cell>
          <cell r="G798" t="str">
            <v>No.</v>
          </cell>
          <cell r="H798">
            <v>2000</v>
          </cell>
          <cell r="I798" t="e">
            <v>#N/A</v>
          </cell>
          <cell r="J798">
            <v>527</v>
          </cell>
          <cell r="K798">
            <v>1500</v>
          </cell>
          <cell r="L798">
            <v>2027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224</v>
          </cell>
          <cell r="R798">
            <v>1803</v>
          </cell>
          <cell r="S798">
            <v>320</v>
          </cell>
          <cell r="T798">
            <v>178</v>
          </cell>
          <cell r="U798">
            <v>274</v>
          </cell>
          <cell r="V798">
            <v>-1529</v>
          </cell>
          <cell r="W798">
            <v>0</v>
          </cell>
          <cell r="X798">
            <v>1529</v>
          </cell>
          <cell r="Y798">
            <v>148</v>
          </cell>
          <cell r="Z798">
            <v>98</v>
          </cell>
          <cell r="AA798">
            <v>73</v>
          </cell>
          <cell r="AB798">
            <v>319</v>
          </cell>
          <cell r="AC798">
            <v>2389.31</v>
          </cell>
          <cell r="AD798">
            <v>1</v>
          </cell>
        </row>
        <row r="799">
          <cell r="A799">
            <v>71601352</v>
          </cell>
          <cell r="B799" t="str">
            <v>SEAL PACK. 12041352</v>
          </cell>
          <cell r="C799" t="str">
            <v>PACKARD</v>
          </cell>
          <cell r="E799">
            <v>2.04</v>
          </cell>
          <cell r="F799">
            <v>3.07</v>
          </cell>
          <cell r="G799" t="str">
            <v>No.</v>
          </cell>
          <cell r="H799">
            <v>3550</v>
          </cell>
          <cell r="I799" t="e">
            <v>#N/A</v>
          </cell>
          <cell r="J799">
            <v>0</v>
          </cell>
          <cell r="K799">
            <v>7100</v>
          </cell>
          <cell r="L799">
            <v>7100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1078</v>
          </cell>
          <cell r="R799">
            <v>6022</v>
          </cell>
          <cell r="S799">
            <v>1540</v>
          </cell>
          <cell r="T799">
            <v>917</v>
          </cell>
          <cell r="U799">
            <v>1379</v>
          </cell>
          <cell r="V799">
            <v>-4643</v>
          </cell>
          <cell r="W799">
            <v>0</v>
          </cell>
          <cell r="X799">
            <v>4643</v>
          </cell>
          <cell r="Y799">
            <v>476</v>
          </cell>
          <cell r="Z799">
            <v>476</v>
          </cell>
          <cell r="AA799">
            <v>476</v>
          </cell>
          <cell r="AB799">
            <v>1428</v>
          </cell>
          <cell r="AC799">
            <v>2913.12</v>
          </cell>
          <cell r="AD799">
            <v>1</v>
          </cell>
        </row>
        <row r="800">
          <cell r="A800">
            <v>71605284</v>
          </cell>
          <cell r="B800" t="str">
            <v>SEAL PACK. 12015284</v>
          </cell>
          <cell r="C800" t="str">
            <v>PACKARD</v>
          </cell>
          <cell r="E800">
            <v>3.08</v>
          </cell>
          <cell r="F800" t="e">
            <v>#N/A</v>
          </cell>
          <cell r="G800" t="str">
            <v>No.</v>
          </cell>
          <cell r="H800">
            <v>3550</v>
          </cell>
          <cell r="I800" t="e">
            <v>#N/A</v>
          </cell>
          <cell r="K800">
            <v>3550</v>
          </cell>
          <cell r="L800">
            <v>3550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252</v>
          </cell>
          <cell r="R800">
            <v>3298</v>
          </cell>
          <cell r="S800">
            <v>360</v>
          </cell>
          <cell r="T800">
            <v>178</v>
          </cell>
          <cell r="U800">
            <v>286</v>
          </cell>
          <cell r="V800">
            <v>-3012</v>
          </cell>
          <cell r="W800">
            <v>0</v>
          </cell>
          <cell r="X800">
            <v>3012</v>
          </cell>
          <cell r="Y800">
            <v>148</v>
          </cell>
          <cell r="Z800">
            <v>98</v>
          </cell>
          <cell r="AA800">
            <v>73</v>
          </cell>
          <cell r="AB800">
            <v>319</v>
          </cell>
          <cell r="AC800">
            <v>982.52</v>
          </cell>
          <cell r="AD800">
            <v>1</v>
          </cell>
        </row>
        <row r="801">
          <cell r="A801">
            <v>71605359</v>
          </cell>
          <cell r="B801" t="str">
            <v>SEAL PACK. 12015359</v>
          </cell>
          <cell r="C801" t="str">
            <v>PACKARD</v>
          </cell>
          <cell r="E801">
            <v>3.08</v>
          </cell>
          <cell r="F801" t="e">
            <v>#N/A</v>
          </cell>
          <cell r="G801" t="str">
            <v>No.</v>
          </cell>
          <cell r="H801">
            <v>3550</v>
          </cell>
          <cell r="I801" t="e">
            <v>#N/A</v>
          </cell>
          <cell r="K801">
            <v>3550</v>
          </cell>
          <cell r="L801">
            <v>3550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308</v>
          </cell>
          <cell r="R801">
            <v>3242</v>
          </cell>
          <cell r="S801">
            <v>440</v>
          </cell>
          <cell r="T801">
            <v>262</v>
          </cell>
          <cell r="U801">
            <v>394</v>
          </cell>
          <cell r="V801">
            <v>-2848</v>
          </cell>
          <cell r="W801">
            <v>0</v>
          </cell>
          <cell r="X801">
            <v>2848</v>
          </cell>
          <cell r="Y801">
            <v>136</v>
          </cell>
          <cell r="Z801">
            <v>136</v>
          </cell>
          <cell r="AA801">
            <v>136</v>
          </cell>
          <cell r="AB801">
            <v>408</v>
          </cell>
          <cell r="AC801">
            <v>1256.6400000000001</v>
          </cell>
          <cell r="AD801">
            <v>1</v>
          </cell>
        </row>
        <row r="802">
          <cell r="A802">
            <v>71609444</v>
          </cell>
          <cell r="B802" t="str">
            <v>SEAL PACK.12089444 PURPEL</v>
          </cell>
          <cell r="C802" t="str">
            <v>PACKARD</v>
          </cell>
          <cell r="E802">
            <v>3.08</v>
          </cell>
          <cell r="F802" t="e">
            <v>#N/A</v>
          </cell>
          <cell r="G802" t="str">
            <v>No.</v>
          </cell>
          <cell r="H802">
            <v>3550</v>
          </cell>
          <cell r="I802" t="e">
            <v>#N/A</v>
          </cell>
          <cell r="K802">
            <v>3000</v>
          </cell>
          <cell r="L802">
            <v>3000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882</v>
          </cell>
          <cell r="R802">
            <v>2118</v>
          </cell>
          <cell r="S802">
            <v>1260</v>
          </cell>
          <cell r="T802">
            <v>423</v>
          </cell>
          <cell r="U802">
            <v>801</v>
          </cell>
          <cell r="V802">
            <v>-1317</v>
          </cell>
          <cell r="W802">
            <v>0</v>
          </cell>
          <cell r="X802">
            <v>1317</v>
          </cell>
          <cell r="Y802">
            <v>720</v>
          </cell>
          <cell r="Z802">
            <v>270</v>
          </cell>
          <cell r="AA802">
            <v>45</v>
          </cell>
          <cell r="AB802">
            <v>1035</v>
          </cell>
          <cell r="AC802">
            <v>3187.8</v>
          </cell>
          <cell r="AD802">
            <v>1</v>
          </cell>
        </row>
        <row r="803">
          <cell r="A803">
            <v>80000846</v>
          </cell>
          <cell r="B803" t="str">
            <v>TER. PACK. 12110846</v>
          </cell>
          <cell r="C803" t="str">
            <v>PACKARD</v>
          </cell>
          <cell r="E803">
            <v>2.34</v>
          </cell>
          <cell r="F803">
            <v>2.4576000000000002</v>
          </cell>
          <cell r="G803" t="str">
            <v>No.</v>
          </cell>
          <cell r="H803">
            <v>2300</v>
          </cell>
          <cell r="I803" t="e">
            <v>#N/A</v>
          </cell>
          <cell r="J803">
            <v>1280</v>
          </cell>
          <cell r="K803">
            <v>2300</v>
          </cell>
          <cell r="L803">
            <v>3580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560</v>
          </cell>
          <cell r="R803">
            <v>3020</v>
          </cell>
          <cell r="S803">
            <v>800</v>
          </cell>
          <cell r="T803">
            <v>292</v>
          </cell>
          <cell r="U803">
            <v>532</v>
          </cell>
          <cell r="V803">
            <v>-2488</v>
          </cell>
          <cell r="W803">
            <v>0</v>
          </cell>
          <cell r="X803">
            <v>2488</v>
          </cell>
          <cell r="Y803">
            <v>460</v>
          </cell>
          <cell r="Z803">
            <v>160</v>
          </cell>
          <cell r="AA803">
            <v>30</v>
          </cell>
          <cell r="AB803">
            <v>650</v>
          </cell>
          <cell r="AC803">
            <v>1521</v>
          </cell>
          <cell r="AD803">
            <v>1</v>
          </cell>
        </row>
        <row r="804">
          <cell r="A804">
            <v>80000847</v>
          </cell>
          <cell r="B804" t="str">
            <v>TER. PACK 12110847</v>
          </cell>
          <cell r="C804" t="str">
            <v>PACKARD</v>
          </cell>
          <cell r="E804">
            <v>2.46</v>
          </cell>
          <cell r="F804" t="e">
            <v>#N/A</v>
          </cell>
          <cell r="G804" t="str">
            <v>No.</v>
          </cell>
          <cell r="H804">
            <v>2300</v>
          </cell>
          <cell r="I804" t="e">
            <v>#N/A</v>
          </cell>
          <cell r="K804">
            <v>4100</v>
          </cell>
          <cell r="L804">
            <v>4100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798</v>
          </cell>
          <cell r="R804">
            <v>3302</v>
          </cell>
          <cell r="S804">
            <v>1140</v>
          </cell>
          <cell r="T804">
            <v>645</v>
          </cell>
          <cell r="U804">
            <v>987</v>
          </cell>
          <cell r="V804">
            <v>-2315</v>
          </cell>
          <cell r="W804">
            <v>0</v>
          </cell>
          <cell r="X804">
            <v>2315</v>
          </cell>
          <cell r="Y804">
            <v>360</v>
          </cell>
          <cell r="Z804">
            <v>360</v>
          </cell>
          <cell r="AA804">
            <v>340</v>
          </cell>
          <cell r="AB804">
            <v>1060</v>
          </cell>
          <cell r="AC804">
            <v>2607.6</v>
          </cell>
          <cell r="AD804">
            <v>1</v>
          </cell>
        </row>
        <row r="805">
          <cell r="A805">
            <v>80004201</v>
          </cell>
          <cell r="B805" t="str">
            <v>TER. PACK. 12084201</v>
          </cell>
          <cell r="C805" t="str">
            <v>PACKARD</v>
          </cell>
          <cell r="E805">
            <v>4.0199999999999996</v>
          </cell>
          <cell r="F805">
            <v>3.4022399999999999</v>
          </cell>
          <cell r="G805" t="str">
            <v>No.</v>
          </cell>
          <cell r="H805">
            <v>2200</v>
          </cell>
          <cell r="I805" t="e">
            <v>#N/A</v>
          </cell>
          <cell r="J805">
            <v>0</v>
          </cell>
          <cell r="K805">
            <v>4400</v>
          </cell>
          <cell r="L805">
            <v>4400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294</v>
          </cell>
          <cell r="R805">
            <v>4106</v>
          </cell>
          <cell r="S805">
            <v>420</v>
          </cell>
          <cell r="T805">
            <v>141</v>
          </cell>
          <cell r="U805">
            <v>267</v>
          </cell>
          <cell r="V805">
            <v>-3839</v>
          </cell>
          <cell r="W805">
            <v>0</v>
          </cell>
          <cell r="X805">
            <v>3839</v>
          </cell>
          <cell r="Y805">
            <v>240</v>
          </cell>
          <cell r="Z805">
            <v>90</v>
          </cell>
          <cell r="AA805">
            <v>15</v>
          </cell>
          <cell r="AB805">
            <v>345</v>
          </cell>
          <cell r="AC805">
            <v>1386.8999999999999</v>
          </cell>
          <cell r="AD805">
            <v>1</v>
          </cell>
        </row>
        <row r="806">
          <cell r="A806">
            <v>80007411</v>
          </cell>
          <cell r="B806" t="str">
            <v>TER. PACK. 12077411</v>
          </cell>
          <cell r="C806" t="str">
            <v>PACKARD</v>
          </cell>
          <cell r="E806">
            <v>2.64</v>
          </cell>
          <cell r="F806">
            <v>2.64</v>
          </cell>
          <cell r="G806" t="str">
            <v>No.</v>
          </cell>
          <cell r="H806">
            <v>2200</v>
          </cell>
          <cell r="I806" t="e">
            <v>#N/A</v>
          </cell>
          <cell r="J806">
            <v>1700</v>
          </cell>
          <cell r="K806">
            <v>2250</v>
          </cell>
          <cell r="L806">
            <v>3950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308</v>
          </cell>
          <cell r="R806">
            <v>3642</v>
          </cell>
          <cell r="S806">
            <v>440</v>
          </cell>
          <cell r="T806">
            <v>262</v>
          </cell>
          <cell r="U806">
            <v>394</v>
          </cell>
          <cell r="V806">
            <v>-3248</v>
          </cell>
          <cell r="W806">
            <v>0</v>
          </cell>
          <cell r="X806">
            <v>3248</v>
          </cell>
          <cell r="Y806">
            <v>136</v>
          </cell>
          <cell r="Z806">
            <v>136</v>
          </cell>
          <cell r="AA806">
            <v>136</v>
          </cell>
          <cell r="AB806">
            <v>408</v>
          </cell>
          <cell r="AC806">
            <v>1077.1200000000001</v>
          </cell>
          <cell r="AD806">
            <v>1</v>
          </cell>
        </row>
        <row r="807">
          <cell r="A807">
            <v>80009409</v>
          </cell>
          <cell r="B807" t="str">
            <v>TER. PACK. 12129409</v>
          </cell>
          <cell r="C807" t="str">
            <v>PACKARD</v>
          </cell>
          <cell r="E807">
            <v>2.46</v>
          </cell>
          <cell r="F807" t="e">
            <v>#N/A</v>
          </cell>
          <cell r="G807" t="str">
            <v>No.</v>
          </cell>
          <cell r="H807">
            <v>2000</v>
          </cell>
          <cell r="I807" t="e">
            <v>#N/A</v>
          </cell>
          <cell r="K807">
            <v>2000</v>
          </cell>
          <cell r="L807">
            <v>2000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378</v>
          </cell>
          <cell r="R807">
            <v>1622</v>
          </cell>
          <cell r="S807">
            <v>540</v>
          </cell>
          <cell r="T807">
            <v>319</v>
          </cell>
          <cell r="U807">
            <v>481</v>
          </cell>
          <cell r="V807">
            <v>-1141</v>
          </cell>
          <cell r="W807">
            <v>0</v>
          </cell>
          <cell r="X807">
            <v>1141</v>
          </cell>
          <cell r="Y807">
            <v>196</v>
          </cell>
          <cell r="Z807">
            <v>146</v>
          </cell>
          <cell r="AA807">
            <v>141</v>
          </cell>
          <cell r="AB807">
            <v>483</v>
          </cell>
          <cell r="AC807">
            <v>1188.18</v>
          </cell>
          <cell r="AD807">
            <v>1</v>
          </cell>
        </row>
        <row r="808">
          <cell r="A808">
            <v>80009493</v>
          </cell>
          <cell r="B808" t="str">
            <v>TER. PACK. 12129493</v>
          </cell>
          <cell r="C808" t="str">
            <v>PACKARD</v>
          </cell>
          <cell r="E808">
            <v>1.84</v>
          </cell>
          <cell r="F808" t="e">
            <v>#N/A</v>
          </cell>
          <cell r="G808" t="str">
            <v>No.</v>
          </cell>
          <cell r="H808">
            <v>2000</v>
          </cell>
          <cell r="I808" t="e">
            <v>#N/A</v>
          </cell>
          <cell r="K808">
            <v>2300</v>
          </cell>
          <cell r="L808">
            <v>2300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154</v>
          </cell>
          <cell r="R808">
            <v>2146</v>
          </cell>
          <cell r="S808">
            <v>220</v>
          </cell>
          <cell r="T808">
            <v>131</v>
          </cell>
          <cell r="U808">
            <v>197</v>
          </cell>
          <cell r="V808">
            <v>-1949</v>
          </cell>
          <cell r="W808">
            <v>0</v>
          </cell>
          <cell r="X808">
            <v>1949</v>
          </cell>
          <cell r="Y808">
            <v>68</v>
          </cell>
          <cell r="Z808">
            <v>68</v>
          </cell>
          <cell r="AA808">
            <v>68</v>
          </cell>
          <cell r="AB808">
            <v>204</v>
          </cell>
          <cell r="AC808">
            <v>375.36</v>
          </cell>
          <cell r="AD808">
            <v>1</v>
          </cell>
        </row>
        <row r="809">
          <cell r="A809">
            <v>61152001</v>
          </cell>
          <cell r="B809" t="str">
            <v>TIE WRAP</v>
          </cell>
          <cell r="C809" t="str">
            <v>PACOLINE</v>
          </cell>
          <cell r="E809">
            <v>0.7</v>
          </cell>
          <cell r="F809" t="e">
            <v>#N/A</v>
          </cell>
          <cell r="G809" t="str">
            <v>No.</v>
          </cell>
          <cell r="H809">
            <v>500</v>
          </cell>
          <cell r="I809" t="e">
            <v>#N/A</v>
          </cell>
          <cell r="K809">
            <v>689</v>
          </cell>
          <cell r="L809">
            <v>689</v>
          </cell>
          <cell r="M809">
            <v>1610</v>
          </cell>
          <cell r="N809">
            <v>2000</v>
          </cell>
          <cell r="O809">
            <v>0</v>
          </cell>
          <cell r="P809">
            <v>2000</v>
          </cell>
          <cell r="Q809">
            <v>1743</v>
          </cell>
          <cell r="R809">
            <v>946</v>
          </cell>
          <cell r="S809">
            <v>2490</v>
          </cell>
          <cell r="T809">
            <v>922</v>
          </cell>
          <cell r="U809">
            <v>1669</v>
          </cell>
          <cell r="V809">
            <v>723</v>
          </cell>
          <cell r="W809">
            <v>1000</v>
          </cell>
          <cell r="X809">
            <v>277</v>
          </cell>
          <cell r="Y809">
            <v>650</v>
          </cell>
          <cell r="Z809">
            <v>650</v>
          </cell>
          <cell r="AA809">
            <v>650</v>
          </cell>
          <cell r="AB809">
            <v>1950</v>
          </cell>
          <cell r="AC809">
            <v>1365</v>
          </cell>
          <cell r="AD809">
            <v>1</v>
          </cell>
        </row>
        <row r="810">
          <cell r="A810">
            <v>61159930</v>
          </cell>
          <cell r="B810" t="str">
            <v>BASE SPACER</v>
          </cell>
          <cell r="C810" t="str">
            <v>PACOLINE</v>
          </cell>
          <cell r="E810">
            <v>1.72</v>
          </cell>
          <cell r="F810">
            <v>1.76</v>
          </cell>
          <cell r="G810" t="str">
            <v>No.</v>
          </cell>
          <cell r="H810">
            <v>500</v>
          </cell>
          <cell r="I810" t="e">
            <v>#N/A</v>
          </cell>
          <cell r="J810">
            <v>1723</v>
          </cell>
          <cell r="K810">
            <v>6601</v>
          </cell>
          <cell r="L810">
            <v>8324</v>
          </cell>
          <cell r="M810">
            <v>5250</v>
          </cell>
          <cell r="N810">
            <v>5500</v>
          </cell>
          <cell r="O810">
            <v>0</v>
          </cell>
          <cell r="P810">
            <v>5500</v>
          </cell>
          <cell r="Q810">
            <v>5194</v>
          </cell>
          <cell r="R810">
            <v>8630</v>
          </cell>
          <cell r="S810">
            <v>7420.0000000000009</v>
          </cell>
          <cell r="T810">
            <v>225</v>
          </cell>
          <cell r="U810">
            <v>2451.0000000000009</v>
          </cell>
          <cell r="V810">
            <v>-6178.9999999999991</v>
          </cell>
          <cell r="W810">
            <v>0</v>
          </cell>
          <cell r="X810">
            <v>6178.9999999999991</v>
          </cell>
          <cell r="Y810">
            <v>2785</v>
          </cell>
          <cell r="Z810">
            <v>2235</v>
          </cell>
          <cell r="AA810">
            <v>1980</v>
          </cell>
          <cell r="AB810">
            <v>7000</v>
          </cell>
          <cell r="AC810">
            <v>12040</v>
          </cell>
          <cell r="AD810">
            <v>1</v>
          </cell>
        </row>
        <row r="811">
          <cell r="A811">
            <v>62606734</v>
          </cell>
          <cell r="B811" t="str">
            <v>ONE POLE HOUS PAC 41</v>
          </cell>
          <cell r="C811" t="str">
            <v>Pacoline</v>
          </cell>
          <cell r="E811">
            <v>0.17</v>
          </cell>
          <cell r="F811" t="e">
            <v>#N/A</v>
          </cell>
          <cell r="G811" t="str">
            <v>No.</v>
          </cell>
          <cell r="H811">
            <v>500</v>
          </cell>
          <cell r="I811" t="e">
            <v>#N/A</v>
          </cell>
          <cell r="K811">
            <v>8000</v>
          </cell>
          <cell r="L811">
            <v>8000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1414</v>
          </cell>
          <cell r="R811">
            <v>6586</v>
          </cell>
          <cell r="S811">
            <v>2020.0000000000002</v>
          </cell>
          <cell r="T811">
            <v>1761</v>
          </cell>
          <cell r="U811">
            <v>2367</v>
          </cell>
          <cell r="V811">
            <v>-4219</v>
          </cell>
          <cell r="W811">
            <v>0</v>
          </cell>
          <cell r="X811">
            <v>4219</v>
          </cell>
          <cell r="Y811">
            <v>870</v>
          </cell>
          <cell r="Z811">
            <v>870</v>
          </cell>
          <cell r="AA811">
            <v>870</v>
          </cell>
          <cell r="AB811">
            <v>2610</v>
          </cell>
          <cell r="AC811">
            <v>443.70000000000005</v>
          </cell>
          <cell r="AD811">
            <v>1</v>
          </cell>
        </row>
        <row r="812">
          <cell r="A812">
            <v>68102661</v>
          </cell>
          <cell r="B812" t="str">
            <v>CABLE CLIP (SMALL)</v>
          </cell>
          <cell r="C812" t="str">
            <v>Pacoline</v>
          </cell>
          <cell r="E812">
            <v>3.2</v>
          </cell>
          <cell r="F812">
            <v>3.38</v>
          </cell>
          <cell r="G812" t="str">
            <v>No.</v>
          </cell>
          <cell r="H812">
            <v>300</v>
          </cell>
          <cell r="I812" t="e">
            <v>#N/A</v>
          </cell>
          <cell r="J812">
            <v>89</v>
          </cell>
          <cell r="K812">
            <v>5960</v>
          </cell>
          <cell r="L812">
            <v>6049</v>
          </cell>
          <cell r="M812">
            <v>1680</v>
          </cell>
          <cell r="N812">
            <v>1800</v>
          </cell>
          <cell r="O812">
            <v>0</v>
          </cell>
          <cell r="P812">
            <v>1800</v>
          </cell>
          <cell r="Q812">
            <v>1568</v>
          </cell>
          <cell r="R812">
            <v>6281</v>
          </cell>
          <cell r="S812">
            <v>2240</v>
          </cell>
          <cell r="T812">
            <v>2148</v>
          </cell>
          <cell r="U812">
            <v>2820</v>
          </cell>
          <cell r="V812">
            <v>-3461</v>
          </cell>
          <cell r="W812">
            <v>0</v>
          </cell>
          <cell r="X812">
            <v>3461</v>
          </cell>
          <cell r="Y812">
            <v>1344</v>
          </cell>
          <cell r="Z812">
            <v>1344</v>
          </cell>
          <cell r="AA812">
            <v>1344</v>
          </cell>
          <cell r="AB812">
            <v>4032</v>
          </cell>
          <cell r="AC812">
            <v>12902.400000000001</v>
          </cell>
          <cell r="AD812">
            <v>1</v>
          </cell>
        </row>
        <row r="813">
          <cell r="A813">
            <v>69004412</v>
          </cell>
          <cell r="B813" t="str">
            <v>TIE WRAP</v>
          </cell>
          <cell r="C813" t="str">
            <v>PACOLINE</v>
          </cell>
          <cell r="E813">
            <v>0.81</v>
          </cell>
          <cell r="F813">
            <v>0.74</v>
          </cell>
          <cell r="G813" t="str">
            <v>No.</v>
          </cell>
          <cell r="H813">
            <v>500</v>
          </cell>
          <cell r="I813" t="e">
            <v>#N/A</v>
          </cell>
          <cell r="J813">
            <v>0</v>
          </cell>
          <cell r="K813">
            <v>35865</v>
          </cell>
          <cell r="L813">
            <v>35865</v>
          </cell>
          <cell r="M813">
            <v>2100</v>
          </cell>
          <cell r="N813">
            <v>2500</v>
          </cell>
          <cell r="O813">
            <v>0</v>
          </cell>
          <cell r="P813">
            <v>2500</v>
          </cell>
          <cell r="Q813">
            <v>1960</v>
          </cell>
          <cell r="R813">
            <v>36405</v>
          </cell>
          <cell r="S813">
            <v>2800</v>
          </cell>
          <cell r="T813">
            <v>2160</v>
          </cell>
          <cell r="U813">
            <v>3000</v>
          </cell>
          <cell r="V813">
            <v>-33405</v>
          </cell>
          <cell r="W813">
            <v>0</v>
          </cell>
          <cell r="X813">
            <v>33405</v>
          </cell>
          <cell r="Y813">
            <v>1028</v>
          </cell>
          <cell r="Z813">
            <v>1028</v>
          </cell>
          <cell r="AA813">
            <v>1028</v>
          </cell>
          <cell r="AB813">
            <v>3084</v>
          </cell>
          <cell r="AC813">
            <v>2498.04</v>
          </cell>
          <cell r="AD813">
            <v>1</v>
          </cell>
        </row>
        <row r="814">
          <cell r="A814">
            <v>69014414</v>
          </cell>
          <cell r="B814" t="str">
            <v>CABLE CLIP</v>
          </cell>
          <cell r="C814" t="str">
            <v>PACOLINE</v>
          </cell>
          <cell r="E814">
            <v>0.5</v>
          </cell>
          <cell r="F814" t="e">
            <v>#N/A</v>
          </cell>
          <cell r="G814" t="str">
            <v>No.</v>
          </cell>
          <cell r="H814">
            <v>500</v>
          </cell>
          <cell r="I814" t="e">
            <v>#N/A</v>
          </cell>
          <cell r="K814">
            <v>812</v>
          </cell>
          <cell r="L814">
            <v>812</v>
          </cell>
          <cell r="M814">
            <v>2100</v>
          </cell>
          <cell r="N814">
            <v>2500</v>
          </cell>
          <cell r="O814">
            <v>0</v>
          </cell>
          <cell r="P814">
            <v>2500</v>
          </cell>
          <cell r="Q814">
            <v>1960</v>
          </cell>
          <cell r="R814">
            <v>1352</v>
          </cell>
          <cell r="S814">
            <v>2800</v>
          </cell>
          <cell r="T814">
            <v>2160</v>
          </cell>
          <cell r="U814">
            <v>3000</v>
          </cell>
          <cell r="V814">
            <v>1648</v>
          </cell>
          <cell r="W814">
            <v>2000</v>
          </cell>
          <cell r="X814">
            <v>352</v>
          </cell>
          <cell r="Y814">
            <v>1028</v>
          </cell>
          <cell r="Z814">
            <v>1028</v>
          </cell>
          <cell r="AA814">
            <v>1028</v>
          </cell>
          <cell r="AB814">
            <v>3084</v>
          </cell>
          <cell r="AC814">
            <v>1542</v>
          </cell>
          <cell r="AD814">
            <v>1</v>
          </cell>
        </row>
        <row r="815">
          <cell r="A815">
            <v>50008741</v>
          </cell>
          <cell r="B815" t="str">
            <v>FL BOX 60AMP YZB</v>
          </cell>
          <cell r="C815" t="str">
            <v>PEC - Japan</v>
          </cell>
          <cell r="E815">
            <v>15.74</v>
          </cell>
          <cell r="F815">
            <v>15.74</v>
          </cell>
          <cell r="G815" t="str">
            <v>No.</v>
          </cell>
          <cell r="H815">
            <v>100</v>
          </cell>
          <cell r="I815" t="e">
            <v>#N/A</v>
          </cell>
          <cell r="J815">
            <v>380</v>
          </cell>
          <cell r="K815">
            <v>2300</v>
          </cell>
          <cell r="L815">
            <v>2680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248.5</v>
          </cell>
          <cell r="R815">
            <v>2431.5</v>
          </cell>
          <cell r="S815">
            <v>355</v>
          </cell>
          <cell r="T815">
            <v>42</v>
          </cell>
          <cell r="U815">
            <v>148.5</v>
          </cell>
          <cell r="V815">
            <v>-2283</v>
          </cell>
          <cell r="W815">
            <v>0</v>
          </cell>
          <cell r="X815">
            <v>2283</v>
          </cell>
          <cell r="Y815">
            <v>230</v>
          </cell>
          <cell r="Z815">
            <v>130</v>
          </cell>
          <cell r="AA815">
            <v>5</v>
          </cell>
          <cell r="AB815">
            <v>365</v>
          </cell>
          <cell r="AC815">
            <v>5745.1</v>
          </cell>
          <cell r="AD815">
            <v>1</v>
          </cell>
        </row>
        <row r="816">
          <cell r="A816">
            <v>50008742</v>
          </cell>
          <cell r="B816" t="str">
            <v>FL 60A BOLT YAZAKI (DCM)</v>
          </cell>
          <cell r="C816" t="str">
            <v>PEC - Japan</v>
          </cell>
          <cell r="E816">
            <v>21.41</v>
          </cell>
          <cell r="F816">
            <v>21.41</v>
          </cell>
          <cell r="G816" t="str">
            <v>No.</v>
          </cell>
          <cell r="H816">
            <v>50</v>
          </cell>
          <cell r="I816" t="e">
            <v>#N/A</v>
          </cell>
          <cell r="J816">
            <v>240</v>
          </cell>
          <cell r="K816">
            <v>2900</v>
          </cell>
          <cell r="L816">
            <v>3140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248.5</v>
          </cell>
          <cell r="R816">
            <v>2891.5</v>
          </cell>
          <cell r="S816">
            <v>355</v>
          </cell>
          <cell r="T816">
            <v>42</v>
          </cell>
          <cell r="U816">
            <v>148.5</v>
          </cell>
          <cell r="V816">
            <v>-2743</v>
          </cell>
          <cell r="W816">
            <v>0</v>
          </cell>
          <cell r="X816">
            <v>2743</v>
          </cell>
          <cell r="Y816">
            <v>230</v>
          </cell>
          <cell r="Z816">
            <v>130</v>
          </cell>
          <cell r="AA816">
            <v>5</v>
          </cell>
          <cell r="AB816">
            <v>365</v>
          </cell>
          <cell r="AC816">
            <v>7814.65</v>
          </cell>
          <cell r="AD816">
            <v>1</v>
          </cell>
        </row>
        <row r="817">
          <cell r="A817">
            <v>50100243</v>
          </cell>
          <cell r="B817" t="str">
            <v>FL BOX 80A BOLT PLAT YZA</v>
          </cell>
          <cell r="C817" t="str">
            <v>PEC - Japan</v>
          </cell>
          <cell r="E817">
            <v>20.61</v>
          </cell>
          <cell r="F817">
            <v>20.61</v>
          </cell>
          <cell r="G817" t="str">
            <v>No.</v>
          </cell>
          <cell r="H817">
            <v>50</v>
          </cell>
          <cell r="I817" t="e">
            <v>#N/A</v>
          </cell>
          <cell r="J817">
            <v>350</v>
          </cell>
          <cell r="K817">
            <v>1800</v>
          </cell>
          <cell r="L817">
            <v>2150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248.5</v>
          </cell>
          <cell r="R817">
            <v>1901.5</v>
          </cell>
          <cell r="S817">
            <v>355</v>
          </cell>
          <cell r="T817">
            <v>42</v>
          </cell>
          <cell r="U817">
            <v>148.5</v>
          </cell>
          <cell r="V817">
            <v>-1753</v>
          </cell>
          <cell r="W817">
            <v>0</v>
          </cell>
          <cell r="X817">
            <v>1753</v>
          </cell>
          <cell r="Y817">
            <v>230</v>
          </cell>
          <cell r="Z817">
            <v>130</v>
          </cell>
          <cell r="AA817">
            <v>5</v>
          </cell>
          <cell r="AB817">
            <v>365</v>
          </cell>
          <cell r="AC817">
            <v>7522.65</v>
          </cell>
          <cell r="AD817">
            <v>1</v>
          </cell>
        </row>
        <row r="818">
          <cell r="A818">
            <v>70007501</v>
          </cell>
          <cell r="B818" t="str">
            <v>GROMMET TAIL</v>
          </cell>
          <cell r="C818" t="str">
            <v>Pioneer</v>
          </cell>
          <cell r="E818">
            <v>2.89</v>
          </cell>
          <cell r="F818">
            <v>2.52</v>
          </cell>
          <cell r="G818" t="str">
            <v>No.</v>
          </cell>
          <cell r="H818">
            <v>100</v>
          </cell>
          <cell r="I818" t="e">
            <v>#N/A</v>
          </cell>
          <cell r="J818">
            <v>200</v>
          </cell>
          <cell r="K818">
            <v>6230</v>
          </cell>
          <cell r="L818">
            <v>6430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28</v>
          </cell>
          <cell r="R818">
            <v>6402</v>
          </cell>
          <cell r="S818">
            <v>40</v>
          </cell>
          <cell r="T818">
            <v>-80</v>
          </cell>
          <cell r="U818">
            <v>-80</v>
          </cell>
          <cell r="V818">
            <v>0</v>
          </cell>
          <cell r="W818">
            <v>0</v>
          </cell>
          <cell r="X818">
            <v>6482</v>
          </cell>
          <cell r="Y818">
            <v>4</v>
          </cell>
          <cell r="Z818">
            <v>4</v>
          </cell>
          <cell r="AA818">
            <v>4</v>
          </cell>
          <cell r="AB818">
            <v>12</v>
          </cell>
          <cell r="AC818">
            <v>34.68</v>
          </cell>
          <cell r="AD818">
            <v>1</v>
          </cell>
        </row>
        <row r="819">
          <cell r="A819">
            <v>71057516</v>
          </cell>
          <cell r="B819" t="str">
            <v>GROMMET-7516</v>
          </cell>
          <cell r="C819" t="str">
            <v>Pioneer</v>
          </cell>
          <cell r="E819">
            <v>6.54</v>
          </cell>
          <cell r="F819" t="e">
            <v>#N/A</v>
          </cell>
          <cell r="G819" t="str">
            <v>No.</v>
          </cell>
          <cell r="H819">
            <v>200</v>
          </cell>
          <cell r="I819" t="e">
            <v>#N/A</v>
          </cell>
          <cell r="K819">
            <v>85</v>
          </cell>
          <cell r="L819">
            <v>85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28</v>
          </cell>
          <cell r="R819">
            <v>57</v>
          </cell>
          <cell r="S819">
            <v>40</v>
          </cell>
          <cell r="T819">
            <v>-40</v>
          </cell>
          <cell r="U819">
            <v>-40</v>
          </cell>
          <cell r="V819">
            <v>0</v>
          </cell>
          <cell r="W819">
            <v>0</v>
          </cell>
          <cell r="X819">
            <v>97</v>
          </cell>
          <cell r="Y819">
            <v>4</v>
          </cell>
          <cell r="Z819">
            <v>4</v>
          </cell>
          <cell r="AA819">
            <v>4</v>
          </cell>
          <cell r="AB819">
            <v>12</v>
          </cell>
          <cell r="AC819">
            <v>78.48</v>
          </cell>
          <cell r="AD819">
            <v>1</v>
          </cell>
        </row>
        <row r="820">
          <cell r="A820">
            <v>62609908</v>
          </cell>
          <cell r="B820" t="str">
            <v>3 POLE PROT.CAP 9908</v>
          </cell>
          <cell r="C820" t="str">
            <v>PIONEER/RATNAKAR</v>
          </cell>
          <cell r="E820">
            <v>2.82</v>
          </cell>
          <cell r="F820">
            <v>2.71</v>
          </cell>
          <cell r="G820" t="str">
            <v>No.</v>
          </cell>
          <cell r="H820">
            <v>1000</v>
          </cell>
          <cell r="I820" t="e">
            <v>#N/A</v>
          </cell>
          <cell r="J820">
            <v>301</v>
          </cell>
          <cell r="K820">
            <v>688</v>
          </cell>
          <cell r="L820">
            <v>989</v>
          </cell>
          <cell r="M820">
            <v>700</v>
          </cell>
          <cell r="N820">
            <v>1000</v>
          </cell>
          <cell r="O820">
            <v>0</v>
          </cell>
          <cell r="P820">
            <v>1000</v>
          </cell>
          <cell r="Q820">
            <v>658</v>
          </cell>
          <cell r="R820">
            <v>1331</v>
          </cell>
          <cell r="S820">
            <v>940.00000000000011</v>
          </cell>
          <cell r="T820">
            <v>339</v>
          </cell>
          <cell r="U820">
            <v>621</v>
          </cell>
          <cell r="V820">
            <v>-710</v>
          </cell>
          <cell r="W820">
            <v>0</v>
          </cell>
          <cell r="X820">
            <v>710</v>
          </cell>
          <cell r="Y820">
            <v>473</v>
          </cell>
          <cell r="Z820">
            <v>473</v>
          </cell>
          <cell r="AA820">
            <v>473</v>
          </cell>
          <cell r="AB820">
            <v>1419</v>
          </cell>
          <cell r="AC820">
            <v>4001.58</v>
          </cell>
          <cell r="AD820">
            <v>1</v>
          </cell>
        </row>
        <row r="821">
          <cell r="A821">
            <v>62707504</v>
          </cell>
          <cell r="B821" t="str">
            <v>Boot Pr. Sw.  (24)</v>
          </cell>
          <cell r="C821" t="str">
            <v>Pioner</v>
          </cell>
          <cell r="E821">
            <v>4.26</v>
          </cell>
          <cell r="F821">
            <v>4.2300000000000004</v>
          </cell>
          <cell r="G821" t="str">
            <v>No.</v>
          </cell>
          <cell r="H821">
            <v>100</v>
          </cell>
          <cell r="I821" t="e">
            <v>#N/A</v>
          </cell>
          <cell r="J821">
            <v>286</v>
          </cell>
          <cell r="K821">
            <v>60</v>
          </cell>
          <cell r="L821">
            <v>346</v>
          </cell>
          <cell r="M821">
            <v>630</v>
          </cell>
          <cell r="N821">
            <v>700</v>
          </cell>
          <cell r="O821">
            <v>0</v>
          </cell>
          <cell r="P821">
            <v>700</v>
          </cell>
          <cell r="Q821">
            <v>910</v>
          </cell>
          <cell r="R821">
            <v>136</v>
          </cell>
          <cell r="S821">
            <v>1300</v>
          </cell>
          <cell r="T821">
            <v>-358</v>
          </cell>
          <cell r="U821">
            <v>-358</v>
          </cell>
          <cell r="V821">
            <v>0</v>
          </cell>
          <cell r="W821">
            <v>0</v>
          </cell>
          <cell r="X821">
            <v>494</v>
          </cell>
          <cell r="Y821">
            <v>366</v>
          </cell>
          <cell r="Z821">
            <v>366</v>
          </cell>
          <cell r="AA821">
            <v>366</v>
          </cell>
          <cell r="AB821">
            <v>1098</v>
          </cell>
          <cell r="AC821">
            <v>4677.4799999999996</v>
          </cell>
          <cell r="AD821">
            <v>1</v>
          </cell>
        </row>
        <row r="822">
          <cell r="A822">
            <v>70007502</v>
          </cell>
          <cell r="B822" t="str">
            <v>GROMMET BLINKER</v>
          </cell>
          <cell r="C822" t="str">
            <v>Pioner</v>
          </cell>
          <cell r="E822">
            <v>1.42</v>
          </cell>
          <cell r="F822">
            <v>1.41</v>
          </cell>
          <cell r="G822" t="str">
            <v>No.</v>
          </cell>
          <cell r="H822">
            <v>100</v>
          </cell>
          <cell r="I822" t="e">
            <v>#N/A</v>
          </cell>
          <cell r="J822">
            <v>806</v>
          </cell>
          <cell r="K822">
            <v>1200</v>
          </cell>
          <cell r="L822">
            <v>2006</v>
          </cell>
          <cell r="M822">
            <v>3010</v>
          </cell>
          <cell r="N822">
            <v>3100</v>
          </cell>
          <cell r="O822">
            <v>0</v>
          </cell>
          <cell r="P822">
            <v>3100</v>
          </cell>
          <cell r="Q822">
            <v>3143</v>
          </cell>
          <cell r="R822">
            <v>1963</v>
          </cell>
          <cell r="S822">
            <v>4490</v>
          </cell>
          <cell r="T822">
            <v>593</v>
          </cell>
          <cell r="U822">
            <v>1940</v>
          </cell>
          <cell r="V822">
            <v>-23</v>
          </cell>
          <cell r="W822">
            <v>0</v>
          </cell>
          <cell r="X822">
            <v>23</v>
          </cell>
          <cell r="Y822">
            <v>1693</v>
          </cell>
          <cell r="Z822">
            <v>1693</v>
          </cell>
          <cell r="AA822">
            <v>1693</v>
          </cell>
          <cell r="AB822">
            <v>5079</v>
          </cell>
          <cell r="AC822">
            <v>7212.1799999999994</v>
          </cell>
          <cell r="AD822">
            <v>1</v>
          </cell>
        </row>
        <row r="823">
          <cell r="A823">
            <v>70007504</v>
          </cell>
          <cell r="B823" t="str">
            <v>GROMMET -7504</v>
          </cell>
          <cell r="C823" t="str">
            <v>Pioner</v>
          </cell>
          <cell r="E823">
            <v>4</v>
          </cell>
          <cell r="F823">
            <v>4</v>
          </cell>
          <cell r="G823" t="str">
            <v>No.</v>
          </cell>
          <cell r="H823">
            <v>100</v>
          </cell>
          <cell r="I823" t="e">
            <v>#N/A</v>
          </cell>
          <cell r="J823">
            <v>260</v>
          </cell>
          <cell r="K823">
            <v>181</v>
          </cell>
          <cell r="L823">
            <v>441</v>
          </cell>
          <cell r="M823">
            <v>840</v>
          </cell>
          <cell r="N823">
            <v>900</v>
          </cell>
          <cell r="O823">
            <v>0</v>
          </cell>
          <cell r="P823">
            <v>900</v>
          </cell>
          <cell r="Q823">
            <v>910</v>
          </cell>
          <cell r="R823">
            <v>431</v>
          </cell>
          <cell r="S823">
            <v>1300</v>
          </cell>
          <cell r="T823">
            <v>-800</v>
          </cell>
          <cell r="U823">
            <v>-800</v>
          </cell>
          <cell r="V823">
            <v>0</v>
          </cell>
          <cell r="W823">
            <v>0</v>
          </cell>
          <cell r="X823">
            <v>1231</v>
          </cell>
          <cell r="Y823">
            <v>466</v>
          </cell>
          <cell r="Z823">
            <v>466</v>
          </cell>
          <cell r="AA823">
            <v>466</v>
          </cell>
          <cell r="AB823">
            <v>1398</v>
          </cell>
          <cell r="AC823">
            <v>5592</v>
          </cell>
          <cell r="AD823">
            <v>1</v>
          </cell>
        </row>
        <row r="824">
          <cell r="A824">
            <v>70027510</v>
          </cell>
          <cell r="B824" t="str">
            <v>GROM. TAIL GATE SAFARI</v>
          </cell>
          <cell r="C824" t="str">
            <v>Pioner</v>
          </cell>
          <cell r="E824">
            <v>2.64</v>
          </cell>
          <cell r="F824">
            <v>2.66</v>
          </cell>
          <cell r="G824" t="str">
            <v>No.</v>
          </cell>
          <cell r="H824">
            <v>100</v>
          </cell>
          <cell r="I824" t="e">
            <v>#N/A</v>
          </cell>
          <cell r="J824">
            <v>210</v>
          </cell>
          <cell r="K824">
            <v>300</v>
          </cell>
          <cell r="L824">
            <v>510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70</v>
          </cell>
          <cell r="R824">
            <v>440</v>
          </cell>
          <cell r="S824">
            <v>100</v>
          </cell>
          <cell r="T824">
            <v>190</v>
          </cell>
          <cell r="U824">
            <v>220</v>
          </cell>
          <cell r="V824">
            <v>-220</v>
          </cell>
          <cell r="W824">
            <v>0</v>
          </cell>
          <cell r="X824">
            <v>220</v>
          </cell>
          <cell r="Y824">
            <v>280</v>
          </cell>
          <cell r="Z824">
            <v>180</v>
          </cell>
          <cell r="AA824">
            <v>10</v>
          </cell>
          <cell r="AB824">
            <v>470</v>
          </cell>
          <cell r="AC824">
            <v>1240.8</v>
          </cell>
          <cell r="AD824">
            <v>1</v>
          </cell>
        </row>
        <row r="825">
          <cell r="A825">
            <v>70027511</v>
          </cell>
          <cell r="B825" t="str">
            <v>GROM. PILLAR II SAFARI</v>
          </cell>
          <cell r="C825" t="str">
            <v>Pioner</v>
          </cell>
          <cell r="E825">
            <v>3.42</v>
          </cell>
          <cell r="F825">
            <v>3.42</v>
          </cell>
          <cell r="G825" t="str">
            <v>No.</v>
          </cell>
          <cell r="H825">
            <v>100</v>
          </cell>
          <cell r="I825" t="e">
            <v>#N/A</v>
          </cell>
          <cell r="J825">
            <v>265</v>
          </cell>
          <cell r="K825">
            <v>200</v>
          </cell>
          <cell r="L825">
            <v>465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497</v>
          </cell>
          <cell r="R825">
            <v>-32</v>
          </cell>
          <cell r="S825">
            <v>710</v>
          </cell>
          <cell r="T825">
            <v>84</v>
          </cell>
          <cell r="U825">
            <v>297</v>
          </cell>
          <cell r="V825">
            <v>329</v>
          </cell>
          <cell r="W825">
            <v>400</v>
          </cell>
          <cell r="X825">
            <v>71</v>
          </cell>
          <cell r="Y825">
            <v>460</v>
          </cell>
          <cell r="Z825">
            <v>260</v>
          </cell>
          <cell r="AA825">
            <v>10</v>
          </cell>
          <cell r="AB825">
            <v>730</v>
          </cell>
          <cell r="AC825">
            <v>2496.6</v>
          </cell>
          <cell r="AD825">
            <v>1</v>
          </cell>
        </row>
        <row r="826">
          <cell r="A826">
            <v>70027512</v>
          </cell>
          <cell r="B826" t="str">
            <v>GROM. SAFARI</v>
          </cell>
          <cell r="C826" t="str">
            <v>Pioner</v>
          </cell>
          <cell r="E826">
            <v>1.89</v>
          </cell>
          <cell r="F826">
            <v>1.89</v>
          </cell>
          <cell r="G826" t="str">
            <v>No.</v>
          </cell>
          <cell r="H826">
            <v>100</v>
          </cell>
          <cell r="I826" t="e">
            <v>#N/A</v>
          </cell>
          <cell r="J826">
            <v>0</v>
          </cell>
          <cell r="K826">
            <v>300</v>
          </cell>
          <cell r="L826">
            <v>300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248.5</v>
          </cell>
          <cell r="R826">
            <v>51.5</v>
          </cell>
          <cell r="S826">
            <v>355</v>
          </cell>
          <cell r="T826">
            <v>42</v>
          </cell>
          <cell r="U826">
            <v>148.5</v>
          </cell>
          <cell r="V826">
            <v>97</v>
          </cell>
          <cell r="W826">
            <v>100</v>
          </cell>
          <cell r="X826">
            <v>3</v>
          </cell>
          <cell r="Y826">
            <v>230</v>
          </cell>
          <cell r="Z826">
            <v>130</v>
          </cell>
          <cell r="AA826">
            <v>5</v>
          </cell>
          <cell r="AB826">
            <v>365</v>
          </cell>
          <cell r="AC826">
            <v>689.84999999999991</v>
          </cell>
          <cell r="AD826">
            <v>1</v>
          </cell>
        </row>
        <row r="827">
          <cell r="A827">
            <v>70027513</v>
          </cell>
          <cell r="B827" t="str">
            <v>GROM. INTEGRAL DOOR SAFARI</v>
          </cell>
          <cell r="C827" t="str">
            <v>Pioner</v>
          </cell>
          <cell r="E827">
            <v>22.1</v>
          </cell>
          <cell r="F827">
            <v>22.13</v>
          </cell>
          <cell r="G827" t="str">
            <v>No.</v>
          </cell>
          <cell r="H827">
            <v>100</v>
          </cell>
          <cell r="I827" t="e">
            <v>#N/A</v>
          </cell>
          <cell r="J827">
            <v>0</v>
          </cell>
          <cell r="K827">
            <v>3</v>
          </cell>
          <cell r="L827">
            <v>3</v>
          </cell>
          <cell r="M827">
            <v>840</v>
          </cell>
          <cell r="N827">
            <v>900</v>
          </cell>
          <cell r="O827">
            <v>0</v>
          </cell>
          <cell r="P827">
            <v>900</v>
          </cell>
          <cell r="Q827">
            <v>994</v>
          </cell>
          <cell r="R827">
            <v>-91</v>
          </cell>
          <cell r="S827">
            <v>1420</v>
          </cell>
          <cell r="T827">
            <v>168</v>
          </cell>
          <cell r="U827">
            <v>594</v>
          </cell>
          <cell r="V827">
            <v>685</v>
          </cell>
          <cell r="W827">
            <v>700</v>
          </cell>
          <cell r="X827">
            <v>15</v>
          </cell>
          <cell r="Y827">
            <v>920</v>
          </cell>
          <cell r="Z827">
            <v>520</v>
          </cell>
          <cell r="AA827">
            <v>20</v>
          </cell>
          <cell r="AB827">
            <v>1460</v>
          </cell>
          <cell r="AC827">
            <v>32266.000000000004</v>
          </cell>
          <cell r="AD827">
            <v>1</v>
          </cell>
        </row>
        <row r="828">
          <cell r="A828">
            <v>71000013</v>
          </cell>
          <cell r="B828" t="str">
            <v>BOOT PR S/W</v>
          </cell>
          <cell r="C828" t="str">
            <v>Pioner</v>
          </cell>
          <cell r="E828">
            <v>3.78</v>
          </cell>
          <cell r="F828">
            <v>3.78</v>
          </cell>
          <cell r="G828" t="str">
            <v>No.</v>
          </cell>
          <cell r="H828">
            <v>100</v>
          </cell>
          <cell r="I828" t="e">
            <v>#N/A</v>
          </cell>
          <cell r="J828">
            <v>160</v>
          </cell>
          <cell r="K828">
            <v>675</v>
          </cell>
          <cell r="L828">
            <v>835</v>
          </cell>
          <cell r="M828">
            <v>3500</v>
          </cell>
          <cell r="N828">
            <v>3500</v>
          </cell>
          <cell r="O828">
            <v>0</v>
          </cell>
          <cell r="P828">
            <v>3500</v>
          </cell>
          <cell r="Q828">
            <v>3710</v>
          </cell>
          <cell r="R828">
            <v>625</v>
          </cell>
          <cell r="S828">
            <v>5300</v>
          </cell>
          <cell r="T828">
            <v>-2844</v>
          </cell>
          <cell r="U828">
            <v>-2844</v>
          </cell>
          <cell r="V828">
            <v>0</v>
          </cell>
          <cell r="W828">
            <v>0</v>
          </cell>
          <cell r="X828">
            <v>3469</v>
          </cell>
          <cell r="Y828">
            <v>1668</v>
          </cell>
          <cell r="Z828">
            <v>1668</v>
          </cell>
          <cell r="AA828">
            <v>1668</v>
          </cell>
          <cell r="AB828">
            <v>5004</v>
          </cell>
          <cell r="AC828">
            <v>18915.12</v>
          </cell>
          <cell r="AD828">
            <v>1</v>
          </cell>
        </row>
        <row r="829">
          <cell r="A829">
            <v>71007505</v>
          </cell>
          <cell r="B829" t="str">
            <v>Grommet 709 (30)</v>
          </cell>
          <cell r="C829" t="str">
            <v>Pioner</v>
          </cell>
          <cell r="E829">
            <v>2.31</v>
          </cell>
          <cell r="F829">
            <v>2.31</v>
          </cell>
          <cell r="G829" t="str">
            <v>No.</v>
          </cell>
          <cell r="H829">
            <v>100</v>
          </cell>
          <cell r="I829" t="e">
            <v>#N/A</v>
          </cell>
          <cell r="J829">
            <v>144</v>
          </cell>
          <cell r="K829">
            <v>500</v>
          </cell>
          <cell r="L829">
            <v>644</v>
          </cell>
          <cell r="M829">
            <v>490</v>
          </cell>
          <cell r="N829">
            <v>500</v>
          </cell>
          <cell r="O829">
            <v>0</v>
          </cell>
          <cell r="P829">
            <v>500</v>
          </cell>
          <cell r="Q829">
            <v>490</v>
          </cell>
          <cell r="R829">
            <v>654</v>
          </cell>
          <cell r="S829">
            <v>700</v>
          </cell>
          <cell r="T829">
            <v>149</v>
          </cell>
          <cell r="U829">
            <v>359</v>
          </cell>
          <cell r="V829">
            <v>-295</v>
          </cell>
          <cell r="W829">
            <v>0</v>
          </cell>
          <cell r="X829">
            <v>295</v>
          </cell>
          <cell r="Y829">
            <v>167</v>
          </cell>
          <cell r="Z829">
            <v>167</v>
          </cell>
          <cell r="AA829">
            <v>167</v>
          </cell>
          <cell r="AB829">
            <v>501</v>
          </cell>
          <cell r="AC829">
            <v>1157.31</v>
          </cell>
          <cell r="AD829">
            <v>1</v>
          </cell>
        </row>
        <row r="830">
          <cell r="A830">
            <v>71050198</v>
          </cell>
          <cell r="B830" t="str">
            <v>GROMMET-DIA-50 MNC</v>
          </cell>
          <cell r="C830" t="str">
            <v>Pioner</v>
          </cell>
          <cell r="E830">
            <v>6.68</v>
          </cell>
          <cell r="F830">
            <v>6.63</v>
          </cell>
          <cell r="G830" t="str">
            <v>No.</v>
          </cell>
          <cell r="H830">
            <v>100</v>
          </cell>
          <cell r="I830" t="e">
            <v>#N/A</v>
          </cell>
          <cell r="J830">
            <v>0</v>
          </cell>
          <cell r="K830">
            <v>500</v>
          </cell>
          <cell r="L830">
            <v>500</v>
          </cell>
          <cell r="M830">
            <v>140</v>
          </cell>
          <cell r="N830">
            <v>200</v>
          </cell>
          <cell r="O830">
            <v>0</v>
          </cell>
          <cell r="P830">
            <v>200</v>
          </cell>
          <cell r="Q830">
            <v>227.5</v>
          </cell>
          <cell r="R830">
            <v>472.5</v>
          </cell>
          <cell r="S830">
            <v>325</v>
          </cell>
          <cell r="T830">
            <v>122</v>
          </cell>
          <cell r="U830">
            <v>219.5</v>
          </cell>
          <cell r="V830">
            <v>-253</v>
          </cell>
          <cell r="W830">
            <v>0</v>
          </cell>
          <cell r="X830">
            <v>253</v>
          </cell>
          <cell r="Y830">
            <v>190</v>
          </cell>
          <cell r="Z830">
            <v>90</v>
          </cell>
          <cell r="AA830">
            <v>5</v>
          </cell>
          <cell r="AB830">
            <v>285</v>
          </cell>
          <cell r="AC830">
            <v>1903.8</v>
          </cell>
          <cell r="AD830">
            <v>1</v>
          </cell>
        </row>
        <row r="831">
          <cell r="A831">
            <v>71050432</v>
          </cell>
          <cell r="B831" t="str">
            <v>GROM-60-BLACK</v>
          </cell>
          <cell r="C831" t="str">
            <v>Pioner</v>
          </cell>
          <cell r="E831">
            <v>9.31</v>
          </cell>
          <cell r="F831">
            <v>9.31</v>
          </cell>
          <cell r="G831" t="str">
            <v>No.</v>
          </cell>
          <cell r="H831">
            <v>100</v>
          </cell>
          <cell r="I831" t="e">
            <v>#N/A</v>
          </cell>
          <cell r="J831">
            <v>111</v>
          </cell>
          <cell r="K831">
            <v>400</v>
          </cell>
          <cell r="L831">
            <v>511</v>
          </cell>
          <cell r="M831">
            <v>280</v>
          </cell>
          <cell r="N831">
            <v>300</v>
          </cell>
          <cell r="O831">
            <v>0</v>
          </cell>
          <cell r="P831">
            <v>300</v>
          </cell>
          <cell r="Q831">
            <v>248.5</v>
          </cell>
          <cell r="R831">
            <v>562.5</v>
          </cell>
          <cell r="S831">
            <v>355</v>
          </cell>
          <cell r="T831">
            <v>42</v>
          </cell>
          <cell r="U831">
            <v>148.5</v>
          </cell>
          <cell r="V831">
            <v>-414</v>
          </cell>
          <cell r="W831">
            <v>0</v>
          </cell>
          <cell r="X831">
            <v>414</v>
          </cell>
          <cell r="Y831">
            <v>230</v>
          </cell>
          <cell r="Z831">
            <v>130</v>
          </cell>
          <cell r="AA831">
            <v>5</v>
          </cell>
          <cell r="AB831">
            <v>365</v>
          </cell>
          <cell r="AC831">
            <v>3398.15</v>
          </cell>
          <cell r="AD831">
            <v>1</v>
          </cell>
        </row>
        <row r="832">
          <cell r="A832">
            <v>71051254</v>
          </cell>
          <cell r="B832" t="str">
            <v>GROMMET Y5A45 SZ2</v>
          </cell>
          <cell r="C832" t="str">
            <v>Pioner</v>
          </cell>
          <cell r="E832">
            <v>4.3</v>
          </cell>
          <cell r="F832">
            <v>4.3</v>
          </cell>
          <cell r="G832" t="str">
            <v>No.</v>
          </cell>
          <cell r="H832">
            <v>200</v>
          </cell>
          <cell r="I832" t="e">
            <v>#N/A</v>
          </cell>
          <cell r="J832">
            <v>296</v>
          </cell>
          <cell r="K832">
            <v>396</v>
          </cell>
          <cell r="L832">
            <v>692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248.5</v>
          </cell>
          <cell r="R832">
            <v>443.5</v>
          </cell>
          <cell r="S832">
            <v>355</v>
          </cell>
          <cell r="T832">
            <v>42</v>
          </cell>
          <cell r="U832">
            <v>148.5</v>
          </cell>
          <cell r="V832">
            <v>-295</v>
          </cell>
          <cell r="W832">
            <v>0</v>
          </cell>
          <cell r="X832">
            <v>295</v>
          </cell>
          <cell r="Y832">
            <v>230</v>
          </cell>
          <cell r="Z832">
            <v>130</v>
          </cell>
          <cell r="AA832">
            <v>5</v>
          </cell>
          <cell r="AB832">
            <v>365</v>
          </cell>
          <cell r="AC832">
            <v>1569.5</v>
          </cell>
          <cell r="AD832">
            <v>1</v>
          </cell>
        </row>
        <row r="833">
          <cell r="A833">
            <v>71172004</v>
          </cell>
          <cell r="B833" t="str">
            <v>GROM. SIDE IND. LAMP</v>
          </cell>
          <cell r="C833" t="str">
            <v>Pioner</v>
          </cell>
          <cell r="E833">
            <v>1.48</v>
          </cell>
          <cell r="F833">
            <v>1.48</v>
          </cell>
          <cell r="G833" t="str">
            <v>No.</v>
          </cell>
          <cell r="H833">
            <v>100</v>
          </cell>
          <cell r="I833" t="e">
            <v>#N/A</v>
          </cell>
          <cell r="J833">
            <v>0</v>
          </cell>
          <cell r="K833">
            <v>340</v>
          </cell>
          <cell r="L833">
            <v>340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248.5</v>
          </cell>
          <cell r="R833">
            <v>91.5</v>
          </cell>
          <cell r="S833">
            <v>355</v>
          </cell>
          <cell r="T833">
            <v>42</v>
          </cell>
          <cell r="U833">
            <v>148.5</v>
          </cell>
          <cell r="V833">
            <v>57</v>
          </cell>
          <cell r="W833">
            <v>100</v>
          </cell>
          <cell r="X833">
            <v>43</v>
          </cell>
          <cell r="Y833">
            <v>230</v>
          </cell>
          <cell r="Z833">
            <v>130</v>
          </cell>
          <cell r="AA833">
            <v>5</v>
          </cell>
          <cell r="AB833">
            <v>365</v>
          </cell>
          <cell r="AC833">
            <v>540.20000000000005</v>
          </cell>
          <cell r="AD833">
            <v>1</v>
          </cell>
        </row>
        <row r="834">
          <cell r="A834">
            <v>15009925</v>
          </cell>
          <cell r="B834" t="str">
            <v>Ter. Mech. Stop Light Sw</v>
          </cell>
          <cell r="C834" t="str">
            <v>PMP</v>
          </cell>
          <cell r="E834">
            <v>2.73</v>
          </cell>
          <cell r="F834">
            <v>2.73</v>
          </cell>
          <cell r="G834" t="str">
            <v>No.</v>
          </cell>
          <cell r="H834">
            <v>2000</v>
          </cell>
          <cell r="I834" t="e">
            <v>#N/A</v>
          </cell>
          <cell r="J834">
            <v>0</v>
          </cell>
          <cell r="K834">
            <v>4000</v>
          </cell>
          <cell r="L834">
            <v>4000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2058</v>
          </cell>
          <cell r="R834">
            <v>1942</v>
          </cell>
          <cell r="S834">
            <v>2940</v>
          </cell>
          <cell r="T834">
            <v>-1158</v>
          </cell>
          <cell r="U834">
            <v>-1158</v>
          </cell>
          <cell r="V834">
            <v>0</v>
          </cell>
          <cell r="W834">
            <v>0</v>
          </cell>
          <cell r="X834">
            <v>3100</v>
          </cell>
          <cell r="Y834">
            <v>856</v>
          </cell>
          <cell r="Z834">
            <v>856</v>
          </cell>
          <cell r="AA834">
            <v>856</v>
          </cell>
          <cell r="AB834">
            <v>2568</v>
          </cell>
          <cell r="AC834">
            <v>7010.64</v>
          </cell>
          <cell r="AD834">
            <v>1</v>
          </cell>
        </row>
        <row r="835">
          <cell r="A835">
            <v>61159995</v>
          </cell>
          <cell r="B835" t="str">
            <v>Mech. Stop Light Sw. Conn.</v>
          </cell>
          <cell r="C835" t="str">
            <v>PMP</v>
          </cell>
          <cell r="E835">
            <v>3</v>
          </cell>
          <cell r="F835">
            <v>3</v>
          </cell>
          <cell r="G835" t="str">
            <v>No.</v>
          </cell>
          <cell r="H835">
            <v>1000</v>
          </cell>
          <cell r="I835" t="e">
            <v>#N/A</v>
          </cell>
          <cell r="J835">
            <v>879</v>
          </cell>
          <cell r="K835">
            <v>2792</v>
          </cell>
          <cell r="L835">
            <v>3671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1029</v>
          </cell>
          <cell r="R835">
            <v>2642</v>
          </cell>
          <cell r="S835">
            <v>1470</v>
          </cell>
          <cell r="T835">
            <v>-579</v>
          </cell>
          <cell r="U835">
            <v>-579</v>
          </cell>
          <cell r="V835">
            <v>0</v>
          </cell>
          <cell r="W835">
            <v>0</v>
          </cell>
          <cell r="X835">
            <v>3221</v>
          </cell>
          <cell r="Y835">
            <v>428</v>
          </cell>
          <cell r="Z835">
            <v>428</v>
          </cell>
          <cell r="AA835">
            <v>428</v>
          </cell>
          <cell r="AB835">
            <v>1284</v>
          </cell>
          <cell r="AC835">
            <v>3852</v>
          </cell>
          <cell r="AD835">
            <v>1</v>
          </cell>
        </row>
        <row r="836">
          <cell r="A836">
            <v>69100016</v>
          </cell>
          <cell r="B836" t="str">
            <v>NON RETURN VALVE</v>
          </cell>
          <cell r="C836" t="str">
            <v>PRICOL/PACOLINE</v>
          </cell>
          <cell r="E836">
            <v>5.28</v>
          </cell>
          <cell r="F836">
            <v>5.28</v>
          </cell>
          <cell r="G836" t="str">
            <v>No.</v>
          </cell>
          <cell r="H836">
            <v>300</v>
          </cell>
          <cell r="I836" t="e">
            <v>#N/A</v>
          </cell>
          <cell r="J836">
            <v>363</v>
          </cell>
          <cell r="K836">
            <v>400</v>
          </cell>
          <cell r="L836">
            <v>763</v>
          </cell>
          <cell r="M836">
            <v>210</v>
          </cell>
          <cell r="N836">
            <v>300</v>
          </cell>
          <cell r="O836">
            <v>0</v>
          </cell>
          <cell r="P836">
            <v>300</v>
          </cell>
          <cell r="Q836">
            <v>35</v>
          </cell>
          <cell r="R836">
            <v>1028</v>
          </cell>
          <cell r="S836">
            <v>50</v>
          </cell>
          <cell r="T836">
            <v>95</v>
          </cell>
          <cell r="U836">
            <v>110</v>
          </cell>
          <cell r="V836">
            <v>-918</v>
          </cell>
          <cell r="W836">
            <v>0</v>
          </cell>
          <cell r="X836">
            <v>918</v>
          </cell>
          <cell r="Y836">
            <v>140</v>
          </cell>
          <cell r="Z836">
            <v>90</v>
          </cell>
          <cell r="AA836">
            <v>5</v>
          </cell>
          <cell r="AB836">
            <v>235</v>
          </cell>
          <cell r="AC836">
            <v>1240.8</v>
          </cell>
          <cell r="AD836">
            <v>1</v>
          </cell>
        </row>
        <row r="837">
          <cell r="A837">
            <v>54824001</v>
          </cell>
          <cell r="B837" t="str">
            <v>AUTO FUSE 40A (FK2)</v>
          </cell>
          <cell r="C837" t="str">
            <v>PUDENZ</v>
          </cell>
          <cell r="E837">
            <v>3.5</v>
          </cell>
          <cell r="F837">
            <v>2.4300000000000002</v>
          </cell>
          <cell r="G837" t="str">
            <v>No.</v>
          </cell>
          <cell r="H837">
            <v>2000</v>
          </cell>
          <cell r="I837" t="e">
            <v>#N/A</v>
          </cell>
          <cell r="J837">
            <v>1711</v>
          </cell>
          <cell r="K837">
            <v>1000</v>
          </cell>
          <cell r="L837">
            <v>2711</v>
          </cell>
          <cell r="M837">
            <v>1400</v>
          </cell>
          <cell r="N837">
            <v>2000</v>
          </cell>
          <cell r="O837">
            <v>0</v>
          </cell>
          <cell r="P837">
            <v>2000</v>
          </cell>
          <cell r="Q837">
            <v>2072</v>
          </cell>
          <cell r="R837">
            <v>2639</v>
          </cell>
          <cell r="S837">
            <v>2960</v>
          </cell>
          <cell r="T837">
            <v>668</v>
          </cell>
          <cell r="U837">
            <v>1556</v>
          </cell>
          <cell r="V837">
            <v>-1083</v>
          </cell>
          <cell r="W837">
            <v>0</v>
          </cell>
          <cell r="X837">
            <v>1083</v>
          </cell>
          <cell r="Y837">
            <v>3150</v>
          </cell>
          <cell r="Z837">
            <v>2950</v>
          </cell>
          <cell r="AA837">
            <v>700</v>
          </cell>
          <cell r="AB837">
            <v>6800</v>
          </cell>
          <cell r="AC837">
            <v>23800</v>
          </cell>
          <cell r="AD837">
            <v>1</v>
          </cell>
        </row>
        <row r="838">
          <cell r="A838">
            <v>21205000</v>
          </cell>
          <cell r="B838" t="str">
            <v>Solder Stick</v>
          </cell>
          <cell r="C838" t="str">
            <v>PUNE</v>
          </cell>
          <cell r="E838">
            <v>324.3</v>
          </cell>
          <cell r="F838">
            <v>324.3</v>
          </cell>
          <cell r="G838" t="str">
            <v>Kg</v>
          </cell>
          <cell r="H838">
            <v>1</v>
          </cell>
          <cell r="I838" t="e">
            <v>#N/A</v>
          </cell>
          <cell r="J838">
            <v>0</v>
          </cell>
          <cell r="K838">
            <v>3</v>
          </cell>
          <cell r="L838">
            <v>3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3.4580000000000002</v>
          </cell>
          <cell r="R838">
            <v>-0.45800000000000018</v>
          </cell>
          <cell r="S838">
            <v>4.9400000000000004</v>
          </cell>
          <cell r="T838">
            <v>-1</v>
          </cell>
          <cell r="U838">
            <v>-1</v>
          </cell>
          <cell r="V838">
            <v>0</v>
          </cell>
          <cell r="W838">
            <v>0</v>
          </cell>
          <cell r="X838">
            <v>0.54199999999999982</v>
          </cell>
          <cell r="Y838">
            <v>1.57</v>
          </cell>
          <cell r="Z838">
            <v>1.57</v>
          </cell>
          <cell r="AA838">
            <v>1.51</v>
          </cell>
          <cell r="AB838">
            <v>4.6500000000000004</v>
          </cell>
          <cell r="AC838">
            <v>1507.9950000000001</v>
          </cell>
          <cell r="AD838">
            <v>1000</v>
          </cell>
        </row>
        <row r="839">
          <cell r="A839">
            <v>27000001</v>
          </cell>
          <cell r="B839" t="str">
            <v>POWDER</v>
          </cell>
          <cell r="C839" t="str">
            <v>PUNE</v>
          </cell>
          <cell r="E839">
            <v>0.03</v>
          </cell>
          <cell r="F839">
            <v>0.03</v>
          </cell>
          <cell r="G839" t="str">
            <v>gm</v>
          </cell>
          <cell r="H839">
            <v>400</v>
          </cell>
          <cell r="I839" t="e">
            <v>#N/A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71647.8</v>
          </cell>
          <cell r="R839">
            <v>-71647.8</v>
          </cell>
          <cell r="S839">
            <v>102354.00000000001</v>
          </cell>
          <cell r="T839">
            <v>92100</v>
          </cell>
          <cell r="U839">
            <v>122806.2</v>
          </cell>
          <cell r="V839">
            <v>194454</v>
          </cell>
          <cell r="W839">
            <v>194800</v>
          </cell>
          <cell r="X839">
            <v>346</v>
          </cell>
          <cell r="Y839">
            <v>18500</v>
          </cell>
          <cell r="Z839">
            <v>18500</v>
          </cell>
          <cell r="AA839">
            <v>20500</v>
          </cell>
          <cell r="AB839">
            <v>57500</v>
          </cell>
          <cell r="AC839">
            <v>1725</v>
          </cell>
          <cell r="AD839">
            <v>1</v>
          </cell>
        </row>
        <row r="840">
          <cell r="A840">
            <v>71000502</v>
          </cell>
          <cell r="B840" t="str">
            <v>GROM SZ25-TELCO</v>
          </cell>
          <cell r="C840" t="str">
            <v>PUNE</v>
          </cell>
          <cell r="E840">
            <v>2.5299999999999998</v>
          </cell>
          <cell r="F840">
            <v>2.5299999999999998</v>
          </cell>
          <cell r="G840" t="str">
            <v>No.</v>
          </cell>
          <cell r="H840">
            <v>200</v>
          </cell>
          <cell r="I840" t="e">
            <v>#N/A</v>
          </cell>
          <cell r="J840">
            <v>0</v>
          </cell>
          <cell r="K840">
            <v>300</v>
          </cell>
          <cell r="L840">
            <v>300</v>
          </cell>
          <cell r="M840">
            <v>280</v>
          </cell>
          <cell r="N840">
            <v>400</v>
          </cell>
          <cell r="O840">
            <v>0</v>
          </cell>
          <cell r="P840">
            <v>400</v>
          </cell>
          <cell r="Q840">
            <v>248.5</v>
          </cell>
          <cell r="R840">
            <v>451.5</v>
          </cell>
          <cell r="S840">
            <v>355</v>
          </cell>
          <cell r="T840">
            <v>42</v>
          </cell>
          <cell r="U840">
            <v>148.5</v>
          </cell>
          <cell r="V840">
            <v>-303</v>
          </cell>
          <cell r="W840">
            <v>0</v>
          </cell>
          <cell r="X840">
            <v>303</v>
          </cell>
          <cell r="Y840">
            <v>230</v>
          </cell>
          <cell r="Z840">
            <v>130</v>
          </cell>
          <cell r="AA840">
            <v>5</v>
          </cell>
          <cell r="AB840">
            <v>365</v>
          </cell>
          <cell r="AC840">
            <v>923.44999999999993</v>
          </cell>
          <cell r="AD840">
            <v>1</v>
          </cell>
        </row>
        <row r="841">
          <cell r="A841">
            <v>71050431</v>
          </cell>
          <cell r="B841" t="str">
            <v>GROMMET-60-T-BLACK</v>
          </cell>
          <cell r="C841" t="str">
            <v>Ratnakar</v>
          </cell>
          <cell r="E841">
            <v>9.4600000000000009</v>
          </cell>
          <cell r="F841">
            <v>8.81</v>
          </cell>
          <cell r="G841" t="str">
            <v>No.</v>
          </cell>
          <cell r="H841">
            <v>200</v>
          </cell>
          <cell r="I841" t="e">
            <v>#N/A</v>
          </cell>
          <cell r="J841">
            <v>395</v>
          </cell>
          <cell r="K841">
            <v>2963</v>
          </cell>
          <cell r="L841">
            <v>3358</v>
          </cell>
          <cell r="M841">
            <v>2940</v>
          </cell>
          <cell r="N841">
            <v>3000</v>
          </cell>
          <cell r="O841">
            <v>0</v>
          </cell>
          <cell r="P841">
            <v>3000</v>
          </cell>
          <cell r="Q841">
            <v>2950.5</v>
          </cell>
          <cell r="R841">
            <v>3407.5</v>
          </cell>
          <cell r="S841">
            <v>4215</v>
          </cell>
          <cell r="T841">
            <v>-41</v>
          </cell>
          <cell r="U841">
            <v>-41</v>
          </cell>
          <cell r="V841">
            <v>0</v>
          </cell>
          <cell r="W841">
            <v>0</v>
          </cell>
          <cell r="X841">
            <v>3448.5</v>
          </cell>
          <cell r="Y841">
            <v>829</v>
          </cell>
          <cell r="Z841">
            <v>729</v>
          </cell>
          <cell r="AA841">
            <v>604</v>
          </cell>
          <cell r="AB841">
            <v>2162</v>
          </cell>
          <cell r="AC841">
            <v>20452.52</v>
          </cell>
          <cell r="AD841">
            <v>1</v>
          </cell>
        </row>
        <row r="842">
          <cell r="A842" t="str">
            <v>RATN-0431</v>
          </cell>
          <cell r="B842" t="str">
            <v>GROM.DIA 60 NEW(RATNAKAR)</v>
          </cell>
          <cell r="C842" t="str">
            <v>RATNAKAR</v>
          </cell>
          <cell r="E842">
            <v>9</v>
          </cell>
          <cell r="F842">
            <v>9</v>
          </cell>
          <cell r="G842" t="str">
            <v>No.</v>
          </cell>
          <cell r="H842">
            <v>500</v>
          </cell>
          <cell r="K842">
            <v>50</v>
          </cell>
          <cell r="L842">
            <v>50</v>
          </cell>
          <cell r="N842">
            <v>0</v>
          </cell>
          <cell r="O842">
            <v>0</v>
          </cell>
          <cell r="P842">
            <v>0</v>
          </cell>
          <cell r="R842">
            <v>50</v>
          </cell>
          <cell r="S842">
            <v>0</v>
          </cell>
          <cell r="T842">
            <v>312</v>
          </cell>
          <cell r="U842">
            <v>312</v>
          </cell>
          <cell r="V842">
            <v>262</v>
          </cell>
          <cell r="W842">
            <v>500</v>
          </cell>
          <cell r="X842">
            <v>238</v>
          </cell>
          <cell r="Y842">
            <v>666</v>
          </cell>
          <cell r="Z842">
            <v>666</v>
          </cell>
          <cell r="AA842">
            <v>666</v>
          </cell>
          <cell r="AB842">
            <v>1998</v>
          </cell>
          <cell r="AC842">
            <v>17982</v>
          </cell>
          <cell r="AD842">
            <v>1</v>
          </cell>
        </row>
        <row r="843">
          <cell r="A843">
            <v>60000041</v>
          </cell>
          <cell r="B843" t="str">
            <v>CAP 06201275</v>
          </cell>
          <cell r="C843" t="str">
            <v>RoseFern/Pioneer Ind</v>
          </cell>
          <cell r="E843">
            <v>1.47</v>
          </cell>
          <cell r="F843">
            <v>1.47</v>
          </cell>
          <cell r="G843" t="str">
            <v>No.</v>
          </cell>
          <cell r="H843">
            <v>1000</v>
          </cell>
          <cell r="I843" t="e">
            <v>#N/A</v>
          </cell>
          <cell r="K843">
            <v>0</v>
          </cell>
          <cell r="L843">
            <v>0</v>
          </cell>
          <cell r="M843">
            <v>350</v>
          </cell>
          <cell r="N843">
            <v>1000</v>
          </cell>
          <cell r="O843">
            <v>0</v>
          </cell>
          <cell r="P843">
            <v>1000</v>
          </cell>
          <cell r="Q843">
            <v>700</v>
          </cell>
          <cell r="R843">
            <v>300</v>
          </cell>
          <cell r="S843">
            <v>1000.0000000000001</v>
          </cell>
          <cell r="T843">
            <v>-300</v>
          </cell>
          <cell r="U843">
            <v>-300</v>
          </cell>
          <cell r="V843">
            <v>0</v>
          </cell>
          <cell r="W843">
            <v>0</v>
          </cell>
          <cell r="X843">
            <v>600</v>
          </cell>
          <cell r="Y843">
            <v>833</v>
          </cell>
          <cell r="Z843">
            <v>833</v>
          </cell>
          <cell r="AA843">
            <v>833</v>
          </cell>
          <cell r="AB843">
            <v>2499</v>
          </cell>
          <cell r="AC843">
            <v>3673.5299999999997</v>
          </cell>
          <cell r="AD843">
            <v>1</v>
          </cell>
        </row>
        <row r="844">
          <cell r="A844">
            <v>44160205</v>
          </cell>
          <cell r="B844" t="str">
            <v>MAXIFUSE STICKER</v>
          </cell>
          <cell r="C844" t="str">
            <v>Shakti</v>
          </cell>
          <cell r="E844">
            <v>0.32</v>
          </cell>
          <cell r="F844">
            <v>0.32</v>
          </cell>
          <cell r="G844" t="str">
            <v>No.</v>
          </cell>
          <cell r="H844">
            <v>200</v>
          </cell>
          <cell r="I844" t="e">
            <v>#N/A</v>
          </cell>
          <cell r="K844">
            <v>0</v>
          </cell>
          <cell r="L844">
            <v>0</v>
          </cell>
          <cell r="M844">
            <v>280</v>
          </cell>
          <cell r="N844">
            <v>400</v>
          </cell>
          <cell r="O844">
            <v>0</v>
          </cell>
          <cell r="P844">
            <v>400</v>
          </cell>
          <cell r="Q844">
            <v>248.5</v>
          </cell>
          <cell r="R844">
            <v>151.5</v>
          </cell>
          <cell r="S844">
            <v>355</v>
          </cell>
          <cell r="T844">
            <v>42</v>
          </cell>
          <cell r="U844">
            <v>148.5</v>
          </cell>
          <cell r="V844">
            <v>-3</v>
          </cell>
          <cell r="W844">
            <v>0</v>
          </cell>
          <cell r="X844">
            <v>3</v>
          </cell>
          <cell r="Y844">
            <v>230</v>
          </cell>
          <cell r="Z844">
            <v>130</v>
          </cell>
          <cell r="AA844">
            <v>5</v>
          </cell>
          <cell r="AB844">
            <v>365</v>
          </cell>
          <cell r="AC844">
            <v>116.8</v>
          </cell>
          <cell r="AD844">
            <v>1</v>
          </cell>
        </row>
        <row r="845">
          <cell r="A845">
            <v>44162001</v>
          </cell>
          <cell r="B845" t="str">
            <v>H/L HIGH BEAM RELAY STICKER</v>
          </cell>
          <cell r="C845" t="str">
            <v>Shakti</v>
          </cell>
          <cell r="E845">
            <v>0.32</v>
          </cell>
          <cell r="F845">
            <v>0.2</v>
          </cell>
          <cell r="G845" t="str">
            <v>No.</v>
          </cell>
          <cell r="H845">
            <v>200</v>
          </cell>
          <cell r="I845" t="e">
            <v>#N/A</v>
          </cell>
          <cell r="K845">
            <v>0</v>
          </cell>
          <cell r="L845">
            <v>0</v>
          </cell>
          <cell r="M845">
            <v>560</v>
          </cell>
          <cell r="N845">
            <v>600</v>
          </cell>
          <cell r="O845">
            <v>0</v>
          </cell>
          <cell r="P845">
            <v>600</v>
          </cell>
          <cell r="Q845">
            <v>595</v>
          </cell>
          <cell r="R845">
            <v>5</v>
          </cell>
          <cell r="S845">
            <v>850</v>
          </cell>
          <cell r="T845">
            <v>145</v>
          </cell>
          <cell r="U845">
            <v>400</v>
          </cell>
          <cell r="V845">
            <v>395</v>
          </cell>
          <cell r="W845">
            <v>400</v>
          </cell>
          <cell r="X845">
            <v>5</v>
          </cell>
          <cell r="Y845">
            <v>250</v>
          </cell>
          <cell r="Z845">
            <v>250</v>
          </cell>
          <cell r="AA845">
            <v>250</v>
          </cell>
          <cell r="AB845">
            <v>750</v>
          </cell>
          <cell r="AC845">
            <v>240</v>
          </cell>
          <cell r="AD845">
            <v>1</v>
          </cell>
        </row>
        <row r="846">
          <cell r="A846">
            <v>44162002</v>
          </cell>
          <cell r="B846" t="str">
            <v>H/L LOW BEAM RELAY STICER</v>
          </cell>
          <cell r="C846" t="str">
            <v>Shakti</v>
          </cell>
          <cell r="E846">
            <v>0.32</v>
          </cell>
          <cell r="F846">
            <v>0.2</v>
          </cell>
          <cell r="G846" t="str">
            <v>No.</v>
          </cell>
          <cell r="H846">
            <v>200</v>
          </cell>
          <cell r="I846" t="e">
            <v>#N/A</v>
          </cell>
          <cell r="K846">
            <v>0</v>
          </cell>
          <cell r="L846">
            <v>0</v>
          </cell>
          <cell r="M846">
            <v>700</v>
          </cell>
          <cell r="N846">
            <v>800</v>
          </cell>
          <cell r="O846">
            <v>0</v>
          </cell>
          <cell r="P846">
            <v>800</v>
          </cell>
          <cell r="Q846">
            <v>630</v>
          </cell>
          <cell r="R846">
            <v>170</v>
          </cell>
          <cell r="S846">
            <v>900.00000000000011</v>
          </cell>
          <cell r="T846">
            <v>95</v>
          </cell>
          <cell r="U846">
            <v>365.00000000000011</v>
          </cell>
          <cell r="V846">
            <v>195.00000000000011</v>
          </cell>
          <cell r="W846">
            <v>200</v>
          </cell>
          <cell r="X846">
            <v>4.9999999999998863</v>
          </cell>
          <cell r="Y846">
            <v>267</v>
          </cell>
          <cell r="Z846">
            <v>267</v>
          </cell>
          <cell r="AA846">
            <v>267</v>
          </cell>
          <cell r="AB846">
            <v>801</v>
          </cell>
          <cell r="AC846">
            <v>256.32</v>
          </cell>
          <cell r="AD846">
            <v>1</v>
          </cell>
        </row>
        <row r="847">
          <cell r="A847">
            <v>44162003</v>
          </cell>
          <cell r="B847" t="str">
            <v>FLASHER STICKER</v>
          </cell>
          <cell r="C847" t="str">
            <v>Shakti</v>
          </cell>
          <cell r="E847">
            <v>0.32</v>
          </cell>
          <cell r="F847">
            <v>0.2</v>
          </cell>
          <cell r="G847" t="str">
            <v>No.</v>
          </cell>
          <cell r="H847">
            <v>200</v>
          </cell>
          <cell r="I847" t="e">
            <v>#N/A</v>
          </cell>
          <cell r="K847">
            <v>0</v>
          </cell>
          <cell r="L847">
            <v>0</v>
          </cell>
          <cell r="M847">
            <v>980</v>
          </cell>
          <cell r="N847">
            <v>1000</v>
          </cell>
          <cell r="O847">
            <v>0</v>
          </cell>
          <cell r="P847">
            <v>1000</v>
          </cell>
          <cell r="Q847">
            <v>1015</v>
          </cell>
          <cell r="R847">
            <v>-15</v>
          </cell>
          <cell r="S847">
            <v>1450</v>
          </cell>
          <cell r="T847">
            <v>273</v>
          </cell>
          <cell r="U847">
            <v>708</v>
          </cell>
          <cell r="V847">
            <v>723</v>
          </cell>
          <cell r="W847">
            <v>800</v>
          </cell>
          <cell r="X847">
            <v>77</v>
          </cell>
          <cell r="Y847">
            <v>457</v>
          </cell>
          <cell r="Z847">
            <v>457</v>
          </cell>
          <cell r="AA847">
            <v>457</v>
          </cell>
          <cell r="AB847">
            <v>1371</v>
          </cell>
          <cell r="AC847">
            <v>438.72</v>
          </cell>
          <cell r="AD847">
            <v>1</v>
          </cell>
        </row>
        <row r="848">
          <cell r="A848">
            <v>44162004</v>
          </cell>
          <cell r="B848" t="str">
            <v>HORN RELAY STICKER</v>
          </cell>
          <cell r="C848" t="str">
            <v>Shakti</v>
          </cell>
          <cell r="E848">
            <v>0.32</v>
          </cell>
          <cell r="F848">
            <v>0.2</v>
          </cell>
          <cell r="G848" t="str">
            <v>No.</v>
          </cell>
          <cell r="H848">
            <v>200</v>
          </cell>
          <cell r="I848" t="e">
            <v>#N/A</v>
          </cell>
          <cell r="K848">
            <v>0</v>
          </cell>
          <cell r="L848">
            <v>0</v>
          </cell>
          <cell r="M848">
            <v>560</v>
          </cell>
          <cell r="N848">
            <v>600</v>
          </cell>
          <cell r="O848">
            <v>0</v>
          </cell>
          <cell r="P848">
            <v>600</v>
          </cell>
          <cell r="Q848">
            <v>595</v>
          </cell>
          <cell r="R848">
            <v>5</v>
          </cell>
          <cell r="S848">
            <v>850</v>
          </cell>
          <cell r="T848">
            <v>145</v>
          </cell>
          <cell r="U848">
            <v>400</v>
          </cell>
          <cell r="V848">
            <v>395</v>
          </cell>
          <cell r="W848">
            <v>400</v>
          </cell>
          <cell r="X848">
            <v>5</v>
          </cell>
          <cell r="Y848">
            <v>250</v>
          </cell>
          <cell r="Z848">
            <v>250</v>
          </cell>
          <cell r="AA848">
            <v>250</v>
          </cell>
          <cell r="AB848">
            <v>750</v>
          </cell>
          <cell r="AC848">
            <v>240</v>
          </cell>
          <cell r="AD848">
            <v>1</v>
          </cell>
        </row>
        <row r="849">
          <cell r="A849">
            <v>44162006</v>
          </cell>
          <cell r="B849" t="str">
            <v>FRONT WIPER CONTROLLER STICKER</v>
          </cell>
          <cell r="C849" t="str">
            <v>Shakti</v>
          </cell>
          <cell r="E849">
            <v>0.32</v>
          </cell>
          <cell r="F849">
            <v>0.2</v>
          </cell>
          <cell r="G849" t="str">
            <v>No.</v>
          </cell>
          <cell r="H849">
            <v>200</v>
          </cell>
          <cell r="I849" t="e">
            <v>#N/A</v>
          </cell>
          <cell r="K849">
            <v>0</v>
          </cell>
          <cell r="L849">
            <v>0</v>
          </cell>
          <cell r="M849">
            <v>840</v>
          </cell>
          <cell r="N849">
            <v>1000</v>
          </cell>
          <cell r="O849">
            <v>0</v>
          </cell>
          <cell r="P849">
            <v>1000</v>
          </cell>
          <cell r="Q849">
            <v>749</v>
          </cell>
          <cell r="R849">
            <v>251</v>
          </cell>
          <cell r="S849">
            <v>1070</v>
          </cell>
          <cell r="T849">
            <v>308</v>
          </cell>
          <cell r="U849">
            <v>629</v>
          </cell>
          <cell r="V849">
            <v>378</v>
          </cell>
          <cell r="W849">
            <v>400</v>
          </cell>
          <cell r="X849">
            <v>22</v>
          </cell>
          <cell r="Y849">
            <v>342</v>
          </cell>
          <cell r="Z849">
            <v>342</v>
          </cell>
          <cell r="AA849">
            <v>342</v>
          </cell>
          <cell r="AB849">
            <v>1026</v>
          </cell>
          <cell r="AC849">
            <v>328.32</v>
          </cell>
          <cell r="AD849">
            <v>1</v>
          </cell>
        </row>
        <row r="850">
          <cell r="A850">
            <v>44162010</v>
          </cell>
          <cell r="B850" t="str">
            <v>REAR WIPER CONTROLLER STICKER</v>
          </cell>
          <cell r="C850" t="str">
            <v>Shakti</v>
          </cell>
          <cell r="E850">
            <v>0.32</v>
          </cell>
          <cell r="F850">
            <v>0.32</v>
          </cell>
          <cell r="G850" t="str">
            <v>No.</v>
          </cell>
          <cell r="H850">
            <v>200</v>
          </cell>
          <cell r="I850" t="e">
            <v>#N/A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14</v>
          </cell>
          <cell r="R850">
            <v>-14</v>
          </cell>
          <cell r="S850">
            <v>20</v>
          </cell>
          <cell r="T850">
            <v>-20</v>
          </cell>
          <cell r="U850">
            <v>-20</v>
          </cell>
          <cell r="V850">
            <v>0</v>
          </cell>
          <cell r="W850">
            <v>0</v>
          </cell>
          <cell r="X850">
            <v>6</v>
          </cell>
          <cell r="Y850">
            <v>2</v>
          </cell>
          <cell r="Z850">
            <v>2</v>
          </cell>
          <cell r="AA850">
            <v>2</v>
          </cell>
          <cell r="AB850">
            <v>6</v>
          </cell>
          <cell r="AC850">
            <v>1.92</v>
          </cell>
          <cell r="AD850">
            <v>1</v>
          </cell>
        </row>
        <row r="851">
          <cell r="A851">
            <v>44162012</v>
          </cell>
          <cell r="B851" t="str">
            <v>STICKER HEAD LAMP ON</v>
          </cell>
          <cell r="C851" t="str">
            <v>Shakti</v>
          </cell>
          <cell r="E851">
            <v>0.32</v>
          </cell>
          <cell r="F851">
            <v>0.32</v>
          </cell>
          <cell r="G851" t="str">
            <v>No.</v>
          </cell>
          <cell r="H851">
            <v>200</v>
          </cell>
          <cell r="I851" t="e">
            <v>#N/A</v>
          </cell>
          <cell r="K851">
            <v>0</v>
          </cell>
          <cell r="L851">
            <v>0</v>
          </cell>
          <cell r="M851">
            <v>140</v>
          </cell>
          <cell r="N851">
            <v>200</v>
          </cell>
          <cell r="O851">
            <v>0</v>
          </cell>
          <cell r="P851">
            <v>200</v>
          </cell>
          <cell r="Q851">
            <v>126</v>
          </cell>
          <cell r="R851">
            <v>74</v>
          </cell>
          <cell r="S851">
            <v>180</v>
          </cell>
          <cell r="T851">
            <v>-3</v>
          </cell>
          <cell r="U851">
            <v>-3</v>
          </cell>
          <cell r="V851">
            <v>0</v>
          </cell>
          <cell r="W851">
            <v>0</v>
          </cell>
          <cell r="X851">
            <v>77</v>
          </cell>
          <cell r="Y851">
            <v>150</v>
          </cell>
          <cell r="Z851">
            <v>50</v>
          </cell>
          <cell r="AA851">
            <v>5</v>
          </cell>
          <cell r="AB851">
            <v>205</v>
          </cell>
          <cell r="AC851">
            <v>65.599999999999994</v>
          </cell>
          <cell r="AD851">
            <v>1</v>
          </cell>
        </row>
        <row r="852">
          <cell r="A852">
            <v>44162016</v>
          </cell>
          <cell r="B852" t="str">
            <v>EGR CONTROLLER STICKER</v>
          </cell>
          <cell r="C852" t="str">
            <v>Shakti</v>
          </cell>
          <cell r="E852">
            <v>0.32</v>
          </cell>
          <cell r="F852">
            <v>0.06</v>
          </cell>
          <cell r="G852" t="str">
            <v>No.</v>
          </cell>
          <cell r="H852">
            <v>200</v>
          </cell>
          <cell r="I852" t="e">
            <v>#N/A</v>
          </cell>
          <cell r="K852">
            <v>0</v>
          </cell>
          <cell r="L852">
            <v>0</v>
          </cell>
          <cell r="N852">
            <v>0</v>
          </cell>
          <cell r="O852">
            <v>0</v>
          </cell>
          <cell r="P852">
            <v>0</v>
          </cell>
          <cell r="R852">
            <v>0</v>
          </cell>
          <cell r="S852">
            <v>0</v>
          </cell>
          <cell r="T852">
            <v>225</v>
          </cell>
          <cell r="U852">
            <v>225</v>
          </cell>
          <cell r="V852">
            <v>225</v>
          </cell>
          <cell r="W852">
            <v>400</v>
          </cell>
          <cell r="X852">
            <v>175</v>
          </cell>
          <cell r="Y852">
            <v>67</v>
          </cell>
          <cell r="Z852">
            <v>67</v>
          </cell>
          <cell r="AA852">
            <v>67</v>
          </cell>
          <cell r="AB852">
            <v>201</v>
          </cell>
          <cell r="AC852">
            <v>64.320000000000007</v>
          </cell>
          <cell r="AD852">
            <v>1</v>
          </cell>
        </row>
        <row r="853">
          <cell r="A853">
            <v>44162017</v>
          </cell>
          <cell r="B853" t="str">
            <v>CONDENSER RELAY STICKER</v>
          </cell>
          <cell r="C853" t="str">
            <v>Shakti</v>
          </cell>
          <cell r="E853">
            <v>0.32</v>
          </cell>
          <cell r="F853">
            <v>0.06</v>
          </cell>
          <cell r="G853" t="str">
            <v>No.</v>
          </cell>
          <cell r="H853">
            <v>200</v>
          </cell>
          <cell r="I853" t="e">
            <v>#N/A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33.6</v>
          </cell>
          <cell r="R853">
            <v>-33.6</v>
          </cell>
          <cell r="S853">
            <v>48.000000000000007</v>
          </cell>
          <cell r="T853">
            <v>100</v>
          </cell>
          <cell r="U853">
            <v>114.4</v>
          </cell>
          <cell r="V853">
            <v>148</v>
          </cell>
          <cell r="W853">
            <v>200</v>
          </cell>
          <cell r="X853">
            <v>52</v>
          </cell>
          <cell r="Y853">
            <v>17</v>
          </cell>
          <cell r="Z853">
            <v>17</v>
          </cell>
          <cell r="AA853">
            <v>17</v>
          </cell>
          <cell r="AB853">
            <v>51</v>
          </cell>
          <cell r="AC853">
            <v>16.32</v>
          </cell>
          <cell r="AD853">
            <v>1</v>
          </cell>
        </row>
        <row r="854">
          <cell r="A854">
            <v>44162018</v>
          </cell>
          <cell r="B854" t="str">
            <v>ACCESSORY RELAY STICKER</v>
          </cell>
          <cell r="C854" t="str">
            <v>Shakti</v>
          </cell>
          <cell r="E854">
            <v>0.32</v>
          </cell>
          <cell r="F854">
            <v>0.06</v>
          </cell>
          <cell r="G854" t="str">
            <v>No.</v>
          </cell>
          <cell r="H854">
            <v>200</v>
          </cell>
          <cell r="I854" t="e">
            <v>#N/A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32.200000000000003</v>
          </cell>
          <cell r="R854">
            <v>-32.200000000000003</v>
          </cell>
          <cell r="S854">
            <v>46.000000000000007</v>
          </cell>
          <cell r="T854">
            <v>100</v>
          </cell>
          <cell r="U854">
            <v>113.8</v>
          </cell>
          <cell r="V854">
            <v>146</v>
          </cell>
          <cell r="W854">
            <v>200</v>
          </cell>
          <cell r="X854">
            <v>54</v>
          </cell>
          <cell r="Y854">
            <v>17</v>
          </cell>
          <cell r="Z854">
            <v>17</v>
          </cell>
          <cell r="AA854">
            <v>17</v>
          </cell>
          <cell r="AB854">
            <v>51</v>
          </cell>
          <cell r="AC854">
            <v>16.32</v>
          </cell>
          <cell r="AD854">
            <v>1</v>
          </cell>
        </row>
        <row r="855">
          <cell r="A855">
            <v>44200001</v>
          </cell>
          <cell r="B855" t="str">
            <v>MOBILE 4X2 LHD EXP.(B) STICKER</v>
          </cell>
          <cell r="C855" t="str">
            <v>Shakti</v>
          </cell>
          <cell r="E855">
            <v>0.32</v>
          </cell>
          <cell r="F855">
            <v>0.32</v>
          </cell>
          <cell r="G855" t="str">
            <v>No.</v>
          </cell>
          <cell r="H855">
            <v>200</v>
          </cell>
          <cell r="I855" t="e">
            <v>#N/A</v>
          </cell>
          <cell r="K855">
            <v>0</v>
          </cell>
          <cell r="L855">
            <v>0</v>
          </cell>
          <cell r="M855">
            <v>140</v>
          </cell>
          <cell r="N855">
            <v>200</v>
          </cell>
          <cell r="O855">
            <v>0</v>
          </cell>
          <cell r="P855">
            <v>200</v>
          </cell>
          <cell r="Q855">
            <v>140</v>
          </cell>
          <cell r="R855">
            <v>60</v>
          </cell>
          <cell r="S855">
            <v>200</v>
          </cell>
          <cell r="T855">
            <v>-140</v>
          </cell>
          <cell r="U855">
            <v>-140</v>
          </cell>
          <cell r="V855">
            <v>0</v>
          </cell>
          <cell r="W855">
            <v>0</v>
          </cell>
          <cell r="X855">
            <v>200</v>
          </cell>
          <cell r="Y855">
            <v>67</v>
          </cell>
          <cell r="Z855">
            <v>67</v>
          </cell>
          <cell r="AA855">
            <v>67</v>
          </cell>
          <cell r="AB855">
            <v>201</v>
          </cell>
          <cell r="AC855">
            <v>64.320000000000007</v>
          </cell>
          <cell r="AD855">
            <v>1</v>
          </cell>
        </row>
        <row r="856">
          <cell r="A856">
            <v>44200004</v>
          </cell>
          <cell r="B856" t="str">
            <v>CREW CAB 4X4 LHD EXP.(B) STICKER</v>
          </cell>
          <cell r="C856" t="str">
            <v>Shakti</v>
          </cell>
          <cell r="E856">
            <v>0.32</v>
          </cell>
          <cell r="F856">
            <v>0.32</v>
          </cell>
          <cell r="G856" t="str">
            <v>No.</v>
          </cell>
          <cell r="H856">
            <v>200</v>
          </cell>
          <cell r="I856" t="e">
            <v>#N/A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70</v>
          </cell>
          <cell r="R856">
            <v>-70</v>
          </cell>
          <cell r="S856">
            <v>100</v>
          </cell>
          <cell r="T856">
            <v>-75</v>
          </cell>
          <cell r="U856">
            <v>-75</v>
          </cell>
          <cell r="V856">
            <v>0</v>
          </cell>
          <cell r="W856">
            <v>0</v>
          </cell>
          <cell r="X856">
            <v>5</v>
          </cell>
          <cell r="Y856">
            <v>17</v>
          </cell>
          <cell r="Z856">
            <v>17</v>
          </cell>
          <cell r="AA856">
            <v>17</v>
          </cell>
          <cell r="AB856">
            <v>51</v>
          </cell>
          <cell r="AC856">
            <v>16.32</v>
          </cell>
          <cell r="AD856">
            <v>1</v>
          </cell>
        </row>
        <row r="857">
          <cell r="A857">
            <v>44200005</v>
          </cell>
          <cell r="B857" t="str">
            <v>CREW CAB 4X4 (UK) (B) STICKER</v>
          </cell>
          <cell r="C857" t="str">
            <v>Shakti</v>
          </cell>
          <cell r="E857">
            <v>0.32</v>
          </cell>
          <cell r="F857">
            <v>0.32</v>
          </cell>
          <cell r="G857" t="str">
            <v>No.</v>
          </cell>
          <cell r="H857">
            <v>200</v>
          </cell>
          <cell r="I857" t="e">
            <v>#N/A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84</v>
          </cell>
          <cell r="R857">
            <v>-84</v>
          </cell>
          <cell r="S857">
            <v>120.00000000000001</v>
          </cell>
          <cell r="T857">
            <v>69</v>
          </cell>
          <cell r="U857">
            <v>105</v>
          </cell>
          <cell r="V857">
            <v>189</v>
          </cell>
          <cell r="W857">
            <v>200</v>
          </cell>
          <cell r="X857">
            <v>11</v>
          </cell>
          <cell r="Y857">
            <v>52</v>
          </cell>
          <cell r="Z857">
            <v>52</v>
          </cell>
          <cell r="AA857">
            <v>52</v>
          </cell>
          <cell r="AB857">
            <v>156</v>
          </cell>
          <cell r="AC857">
            <v>49.92</v>
          </cell>
          <cell r="AD857">
            <v>1</v>
          </cell>
        </row>
        <row r="858">
          <cell r="A858">
            <v>44200007</v>
          </cell>
          <cell r="B858" t="str">
            <v>SIERRA IMPRO.VER. (Br) STICKER</v>
          </cell>
          <cell r="C858" t="str">
            <v>Shakti</v>
          </cell>
          <cell r="E858">
            <v>0.32</v>
          </cell>
          <cell r="F858">
            <v>0.32</v>
          </cell>
          <cell r="G858" t="str">
            <v>No.</v>
          </cell>
          <cell r="H858">
            <v>200</v>
          </cell>
          <cell r="I858" t="e">
            <v>#N/A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14</v>
          </cell>
          <cell r="R858">
            <v>-14</v>
          </cell>
          <cell r="S858">
            <v>20</v>
          </cell>
          <cell r="T858">
            <v>-20</v>
          </cell>
          <cell r="U858">
            <v>-20</v>
          </cell>
          <cell r="V858">
            <v>0</v>
          </cell>
          <cell r="W858">
            <v>0</v>
          </cell>
          <cell r="X858">
            <v>6</v>
          </cell>
          <cell r="Y858">
            <v>2</v>
          </cell>
          <cell r="Z858">
            <v>2</v>
          </cell>
          <cell r="AA858">
            <v>2</v>
          </cell>
          <cell r="AB858">
            <v>6</v>
          </cell>
          <cell r="AC858">
            <v>1.92</v>
          </cell>
          <cell r="AD858">
            <v>1</v>
          </cell>
        </row>
        <row r="859">
          <cell r="A859">
            <v>44200009</v>
          </cell>
          <cell r="B859" t="str">
            <v>RTV (B)  STICKER</v>
          </cell>
          <cell r="C859" t="str">
            <v>Shakti</v>
          </cell>
          <cell r="E859">
            <v>0.32</v>
          </cell>
          <cell r="F859">
            <v>0.32</v>
          </cell>
          <cell r="G859" t="str">
            <v>No.</v>
          </cell>
          <cell r="H859">
            <v>200</v>
          </cell>
          <cell r="I859" t="e">
            <v>#N/A</v>
          </cell>
          <cell r="K859">
            <v>0</v>
          </cell>
          <cell r="L859">
            <v>0</v>
          </cell>
          <cell r="M859">
            <v>140</v>
          </cell>
          <cell r="N859">
            <v>200</v>
          </cell>
          <cell r="O859">
            <v>0</v>
          </cell>
          <cell r="P859">
            <v>200</v>
          </cell>
          <cell r="Q859">
            <v>245</v>
          </cell>
          <cell r="R859">
            <v>-45</v>
          </cell>
          <cell r="S859">
            <v>350</v>
          </cell>
          <cell r="T859">
            <v>-5</v>
          </cell>
          <cell r="U859">
            <v>-5</v>
          </cell>
          <cell r="V859">
            <v>0</v>
          </cell>
          <cell r="W859">
            <v>0</v>
          </cell>
          <cell r="X859">
            <v>-40</v>
          </cell>
          <cell r="Y859">
            <v>100</v>
          </cell>
          <cell r="Z859">
            <v>100</v>
          </cell>
          <cell r="AA859">
            <v>100</v>
          </cell>
          <cell r="AB859">
            <v>300</v>
          </cell>
          <cell r="AC859">
            <v>96</v>
          </cell>
          <cell r="AD859">
            <v>1</v>
          </cell>
        </row>
        <row r="860">
          <cell r="A860">
            <v>44200015</v>
          </cell>
          <cell r="B860" t="str">
            <v>SIERRA 4X2 LHD EXP.(Br) STICKER</v>
          </cell>
          <cell r="C860" t="str">
            <v>Shakti</v>
          </cell>
          <cell r="E860">
            <v>0.32</v>
          </cell>
          <cell r="F860">
            <v>0.32</v>
          </cell>
          <cell r="G860" t="str">
            <v>No.</v>
          </cell>
          <cell r="H860">
            <v>200</v>
          </cell>
          <cell r="I860" t="e">
            <v>#N/A</v>
          </cell>
          <cell r="K860">
            <v>0</v>
          </cell>
          <cell r="L860">
            <v>0</v>
          </cell>
          <cell r="N860">
            <v>0</v>
          </cell>
          <cell r="O860">
            <v>0</v>
          </cell>
          <cell r="P860">
            <v>0</v>
          </cell>
          <cell r="R860">
            <v>0</v>
          </cell>
          <cell r="S860">
            <v>0</v>
          </cell>
          <cell r="T860">
            <v>-20</v>
          </cell>
          <cell r="U860">
            <v>-20</v>
          </cell>
          <cell r="V860">
            <v>0</v>
          </cell>
          <cell r="W860">
            <v>0</v>
          </cell>
          <cell r="X860">
            <v>20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1</v>
          </cell>
        </row>
        <row r="861">
          <cell r="A861">
            <v>44200016</v>
          </cell>
          <cell r="B861" t="str">
            <v>SUMO DLX. (L) STICKER</v>
          </cell>
          <cell r="C861" t="str">
            <v>Shakti</v>
          </cell>
          <cell r="E861">
            <v>0.32</v>
          </cell>
          <cell r="F861">
            <v>0.32</v>
          </cell>
          <cell r="G861" t="str">
            <v>No.</v>
          </cell>
          <cell r="H861">
            <v>200</v>
          </cell>
          <cell r="I861" t="e">
            <v>#N/A</v>
          </cell>
          <cell r="K861">
            <v>0</v>
          </cell>
          <cell r="L861">
            <v>0</v>
          </cell>
          <cell r="M861">
            <v>140</v>
          </cell>
          <cell r="N861">
            <v>200</v>
          </cell>
          <cell r="O861">
            <v>0</v>
          </cell>
          <cell r="P861">
            <v>200</v>
          </cell>
          <cell r="Q861">
            <v>245</v>
          </cell>
          <cell r="R861">
            <v>-45</v>
          </cell>
          <cell r="S861">
            <v>350</v>
          </cell>
          <cell r="T861">
            <v>9</v>
          </cell>
          <cell r="U861">
            <v>114</v>
          </cell>
          <cell r="V861">
            <v>159</v>
          </cell>
          <cell r="W861">
            <v>200</v>
          </cell>
          <cell r="X861">
            <v>41</v>
          </cell>
          <cell r="Y861">
            <v>83</v>
          </cell>
          <cell r="Z861">
            <v>83</v>
          </cell>
          <cell r="AA861">
            <v>83</v>
          </cell>
          <cell r="AB861">
            <v>249</v>
          </cell>
          <cell r="AC861">
            <v>79.680000000000007</v>
          </cell>
          <cell r="AD861">
            <v>1</v>
          </cell>
        </row>
        <row r="862">
          <cell r="A862">
            <v>44200017</v>
          </cell>
          <cell r="B862" t="str">
            <v>SUMO DLX.SE WITH A/C (L) STICKER</v>
          </cell>
          <cell r="C862" t="str">
            <v>Shakti</v>
          </cell>
          <cell r="E862">
            <v>0.32</v>
          </cell>
          <cell r="F862">
            <v>0.32</v>
          </cell>
          <cell r="G862" t="str">
            <v>No.</v>
          </cell>
          <cell r="H862">
            <v>200</v>
          </cell>
          <cell r="I862" t="e">
            <v>#N/A</v>
          </cell>
          <cell r="K862">
            <v>0</v>
          </cell>
          <cell r="L862">
            <v>0</v>
          </cell>
          <cell r="M862">
            <v>140</v>
          </cell>
          <cell r="N862">
            <v>200</v>
          </cell>
          <cell r="O862">
            <v>0</v>
          </cell>
          <cell r="P862">
            <v>200</v>
          </cell>
          <cell r="Q862">
            <v>140</v>
          </cell>
          <cell r="R862">
            <v>60</v>
          </cell>
          <cell r="S862">
            <v>200</v>
          </cell>
          <cell r="T862">
            <v>-100</v>
          </cell>
          <cell r="U862">
            <v>-100</v>
          </cell>
          <cell r="V862">
            <v>0</v>
          </cell>
          <cell r="W862">
            <v>0</v>
          </cell>
          <cell r="X862">
            <v>160</v>
          </cell>
          <cell r="Y862">
            <v>23</v>
          </cell>
          <cell r="Z862">
            <v>23</v>
          </cell>
          <cell r="AA862">
            <v>23</v>
          </cell>
          <cell r="AB862">
            <v>69</v>
          </cell>
          <cell r="AC862">
            <v>22.080000000000002</v>
          </cell>
          <cell r="AD862">
            <v>1</v>
          </cell>
        </row>
        <row r="863">
          <cell r="A863">
            <v>44200018</v>
          </cell>
          <cell r="B863" t="str">
            <v>F/BOX STICKER(CNG)</v>
          </cell>
          <cell r="C863" t="str">
            <v>Shakti</v>
          </cell>
          <cell r="E863">
            <v>0.32</v>
          </cell>
          <cell r="F863">
            <v>0.32</v>
          </cell>
          <cell r="G863" t="str">
            <v>No.</v>
          </cell>
          <cell r="H863">
            <v>200</v>
          </cell>
          <cell r="I863" t="e">
            <v>#N/A</v>
          </cell>
          <cell r="K863">
            <v>0</v>
          </cell>
          <cell r="L863">
            <v>0</v>
          </cell>
          <cell r="M863">
            <v>420</v>
          </cell>
          <cell r="N863">
            <v>600</v>
          </cell>
          <cell r="O863">
            <v>0</v>
          </cell>
          <cell r="P863">
            <v>600</v>
          </cell>
          <cell r="Q863">
            <v>402.5</v>
          </cell>
          <cell r="R863">
            <v>197.5</v>
          </cell>
          <cell r="S863">
            <v>575</v>
          </cell>
          <cell r="T863">
            <v>-5</v>
          </cell>
          <cell r="U863">
            <v>-5</v>
          </cell>
          <cell r="V863">
            <v>0</v>
          </cell>
          <cell r="W863">
            <v>0</v>
          </cell>
          <cell r="X863">
            <v>202.5</v>
          </cell>
          <cell r="Y863">
            <v>67</v>
          </cell>
          <cell r="Z863">
            <v>67</v>
          </cell>
          <cell r="AA863">
            <v>67</v>
          </cell>
          <cell r="AB863">
            <v>201</v>
          </cell>
          <cell r="AC863">
            <v>64.320000000000007</v>
          </cell>
          <cell r="AD863">
            <v>1</v>
          </cell>
        </row>
        <row r="864">
          <cell r="A864">
            <v>44200019</v>
          </cell>
          <cell r="B864" t="str">
            <v>F/B COVER (SE/SK) STICKER</v>
          </cell>
          <cell r="C864" t="str">
            <v>Shakti</v>
          </cell>
          <cell r="E864">
            <v>0.32</v>
          </cell>
          <cell r="F864">
            <v>0.32</v>
          </cell>
          <cell r="G864" t="str">
            <v>No.</v>
          </cell>
          <cell r="H864">
            <v>200</v>
          </cell>
          <cell r="I864" t="e">
            <v>#N/A</v>
          </cell>
          <cell r="K864">
            <v>0</v>
          </cell>
          <cell r="L864">
            <v>0</v>
          </cell>
          <cell r="M864">
            <v>140</v>
          </cell>
          <cell r="N864">
            <v>200</v>
          </cell>
          <cell r="O864">
            <v>0</v>
          </cell>
          <cell r="P864">
            <v>200</v>
          </cell>
          <cell r="Q864">
            <v>280</v>
          </cell>
          <cell r="R864">
            <v>-80</v>
          </cell>
          <cell r="S864">
            <v>400</v>
          </cell>
          <cell r="T864">
            <v>15</v>
          </cell>
          <cell r="U864">
            <v>135</v>
          </cell>
          <cell r="V864">
            <v>215</v>
          </cell>
          <cell r="W864">
            <v>400</v>
          </cell>
          <cell r="X864">
            <v>185</v>
          </cell>
          <cell r="Y864">
            <v>117</v>
          </cell>
          <cell r="Z864">
            <v>117</v>
          </cell>
          <cell r="AA864">
            <v>117</v>
          </cell>
          <cell r="AB864">
            <v>351</v>
          </cell>
          <cell r="AC864">
            <v>112.32000000000001</v>
          </cell>
          <cell r="AD864">
            <v>1</v>
          </cell>
        </row>
        <row r="865">
          <cell r="A865">
            <v>44200022</v>
          </cell>
          <cell r="B865" t="str">
            <v>T.M. 4X2 RHD EXP.(B) STICKER</v>
          </cell>
          <cell r="C865" t="str">
            <v>Shakti</v>
          </cell>
          <cell r="E865">
            <v>0.32</v>
          </cell>
          <cell r="F865">
            <v>0.32</v>
          </cell>
          <cell r="G865" t="str">
            <v>No.</v>
          </cell>
          <cell r="H865">
            <v>200</v>
          </cell>
          <cell r="I865" t="e">
            <v>#N/A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35</v>
          </cell>
          <cell r="R865">
            <v>-35</v>
          </cell>
          <cell r="S865">
            <v>50</v>
          </cell>
          <cell r="T865">
            <v>-50</v>
          </cell>
          <cell r="U865">
            <v>-50</v>
          </cell>
          <cell r="V865">
            <v>0</v>
          </cell>
          <cell r="W865">
            <v>0</v>
          </cell>
          <cell r="X865">
            <v>15</v>
          </cell>
          <cell r="Y865">
            <v>18</v>
          </cell>
          <cell r="Z865">
            <v>18</v>
          </cell>
          <cell r="AA865">
            <v>18</v>
          </cell>
          <cell r="AB865">
            <v>54</v>
          </cell>
          <cell r="AC865">
            <v>17.28</v>
          </cell>
          <cell r="AD865">
            <v>1</v>
          </cell>
        </row>
        <row r="866">
          <cell r="A866">
            <v>44200023</v>
          </cell>
          <cell r="B866" t="str">
            <v>STICKER A/C CLUTCH ( SAFARI )</v>
          </cell>
          <cell r="C866" t="str">
            <v>Shakti</v>
          </cell>
          <cell r="E866">
            <v>0.32</v>
          </cell>
          <cell r="F866">
            <v>0.06</v>
          </cell>
          <cell r="G866" t="str">
            <v>No.</v>
          </cell>
          <cell r="H866">
            <v>200</v>
          </cell>
          <cell r="I866" t="e">
            <v>#N/A</v>
          </cell>
          <cell r="K866">
            <v>0</v>
          </cell>
          <cell r="L866">
            <v>0</v>
          </cell>
          <cell r="M866">
            <v>140</v>
          </cell>
          <cell r="N866">
            <v>200</v>
          </cell>
          <cell r="O866">
            <v>0</v>
          </cell>
          <cell r="P866">
            <v>200</v>
          </cell>
          <cell r="Q866">
            <v>157.5</v>
          </cell>
          <cell r="R866">
            <v>42.5</v>
          </cell>
          <cell r="S866">
            <v>225.00000000000003</v>
          </cell>
          <cell r="T866">
            <v>65</v>
          </cell>
          <cell r="U866">
            <v>132.5</v>
          </cell>
          <cell r="V866">
            <v>90</v>
          </cell>
          <cell r="W866">
            <v>200</v>
          </cell>
          <cell r="X866">
            <v>110</v>
          </cell>
          <cell r="Y866">
            <v>130</v>
          </cell>
          <cell r="Z866">
            <v>80</v>
          </cell>
          <cell r="AA866">
            <v>0</v>
          </cell>
          <cell r="AB866">
            <v>210</v>
          </cell>
          <cell r="AC866">
            <v>67.2</v>
          </cell>
          <cell r="AD866">
            <v>1</v>
          </cell>
        </row>
        <row r="867">
          <cell r="A867">
            <v>44200024</v>
          </cell>
          <cell r="B867" t="str">
            <v>STICKER CONDENSOR FAN ( SAFARI )</v>
          </cell>
          <cell r="C867" t="str">
            <v>Shakti</v>
          </cell>
          <cell r="E867">
            <v>0.32</v>
          </cell>
          <cell r="F867">
            <v>0.06</v>
          </cell>
          <cell r="G867" t="str">
            <v>No.</v>
          </cell>
          <cell r="H867">
            <v>200</v>
          </cell>
          <cell r="I867" t="e">
            <v>#N/A</v>
          </cell>
          <cell r="K867">
            <v>0</v>
          </cell>
          <cell r="L867">
            <v>0</v>
          </cell>
          <cell r="M867">
            <v>140</v>
          </cell>
          <cell r="N867">
            <v>200</v>
          </cell>
          <cell r="O867">
            <v>0</v>
          </cell>
          <cell r="P867">
            <v>200</v>
          </cell>
          <cell r="Q867">
            <v>157.5</v>
          </cell>
          <cell r="R867">
            <v>42.5</v>
          </cell>
          <cell r="S867">
            <v>225.00000000000003</v>
          </cell>
          <cell r="T867">
            <v>65</v>
          </cell>
          <cell r="U867">
            <v>132.5</v>
          </cell>
          <cell r="V867">
            <v>90</v>
          </cell>
          <cell r="W867">
            <v>200</v>
          </cell>
          <cell r="X867">
            <v>110</v>
          </cell>
          <cell r="Y867">
            <v>130</v>
          </cell>
          <cell r="Z867">
            <v>80</v>
          </cell>
          <cell r="AA867">
            <v>0</v>
          </cell>
          <cell r="AB867">
            <v>210</v>
          </cell>
          <cell r="AC867">
            <v>67.2</v>
          </cell>
          <cell r="AD867">
            <v>1</v>
          </cell>
        </row>
        <row r="868">
          <cell r="A868">
            <v>44200028</v>
          </cell>
          <cell r="B868" t="str">
            <v>SUMO SE MAIN (B) STICKER</v>
          </cell>
          <cell r="C868" t="str">
            <v>Shakti</v>
          </cell>
          <cell r="E868">
            <v>0.32</v>
          </cell>
          <cell r="F868">
            <v>0.06</v>
          </cell>
          <cell r="G868" t="str">
            <v>No.</v>
          </cell>
          <cell r="H868">
            <v>200</v>
          </cell>
          <cell r="I868" t="e">
            <v>#N/A</v>
          </cell>
          <cell r="K868">
            <v>0</v>
          </cell>
          <cell r="L868">
            <v>0</v>
          </cell>
          <cell r="M868">
            <v>280</v>
          </cell>
          <cell r="N868">
            <v>400</v>
          </cell>
          <cell r="O868">
            <v>0</v>
          </cell>
          <cell r="P868">
            <v>400</v>
          </cell>
          <cell r="Q868">
            <v>350</v>
          </cell>
          <cell r="R868">
            <v>50</v>
          </cell>
          <cell r="S868">
            <v>500.00000000000006</v>
          </cell>
          <cell r="T868">
            <v>150</v>
          </cell>
          <cell r="U868">
            <v>300</v>
          </cell>
          <cell r="V868">
            <v>250</v>
          </cell>
          <cell r="W868">
            <v>400</v>
          </cell>
          <cell r="X868">
            <v>150</v>
          </cell>
          <cell r="Y868">
            <v>150</v>
          </cell>
          <cell r="Z868">
            <v>150</v>
          </cell>
          <cell r="AA868">
            <v>150</v>
          </cell>
          <cell r="AB868">
            <v>450</v>
          </cell>
          <cell r="AC868">
            <v>144</v>
          </cell>
          <cell r="AD868">
            <v>1</v>
          </cell>
        </row>
        <row r="869">
          <cell r="A869">
            <v>63500108</v>
          </cell>
          <cell r="B869" t="str">
            <v>STICKER MCV/HCV</v>
          </cell>
          <cell r="C869" t="str">
            <v>Shakti</v>
          </cell>
          <cell r="E869">
            <v>0.32</v>
          </cell>
          <cell r="F869">
            <v>0.06</v>
          </cell>
          <cell r="G869" t="str">
            <v>No.</v>
          </cell>
          <cell r="H869">
            <v>200</v>
          </cell>
          <cell r="I869" t="e">
            <v>#N/A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35</v>
          </cell>
          <cell r="R869">
            <v>-35</v>
          </cell>
          <cell r="S869">
            <v>50</v>
          </cell>
          <cell r="T869">
            <v>-50</v>
          </cell>
          <cell r="U869">
            <v>-50</v>
          </cell>
          <cell r="V869">
            <v>0</v>
          </cell>
          <cell r="W869">
            <v>0</v>
          </cell>
          <cell r="X869">
            <v>15</v>
          </cell>
          <cell r="Y869">
            <v>17</v>
          </cell>
          <cell r="Z869">
            <v>17</v>
          </cell>
          <cell r="AA869">
            <v>17</v>
          </cell>
          <cell r="AB869">
            <v>51</v>
          </cell>
          <cell r="AC869">
            <v>16.32</v>
          </cell>
          <cell r="AD869">
            <v>1</v>
          </cell>
        </row>
        <row r="870">
          <cell r="A870" t="str">
            <v>48TT010404</v>
          </cell>
          <cell r="B870" t="str">
            <v>LABEL(2651 5462 0116)</v>
          </cell>
          <cell r="C870" t="str">
            <v>Shakti</v>
          </cell>
          <cell r="E870">
            <v>0.17</v>
          </cell>
          <cell r="F870">
            <v>0.06</v>
          </cell>
          <cell r="G870" t="str">
            <v>No.</v>
          </cell>
          <cell r="H870">
            <v>1</v>
          </cell>
          <cell r="K870">
            <v>0</v>
          </cell>
          <cell r="L870">
            <v>0</v>
          </cell>
          <cell r="N870">
            <v>0</v>
          </cell>
          <cell r="O870">
            <v>0</v>
          </cell>
          <cell r="P870">
            <v>0</v>
          </cell>
          <cell r="R870">
            <v>0</v>
          </cell>
          <cell r="S870">
            <v>0</v>
          </cell>
          <cell r="T870">
            <v>-254</v>
          </cell>
          <cell r="U870">
            <v>-254</v>
          </cell>
          <cell r="V870">
            <v>0</v>
          </cell>
          <cell r="W870">
            <v>0</v>
          </cell>
          <cell r="X870">
            <v>254</v>
          </cell>
          <cell r="Y870">
            <v>200</v>
          </cell>
          <cell r="Z870">
            <v>200</v>
          </cell>
          <cell r="AA870">
            <v>200</v>
          </cell>
          <cell r="AB870">
            <v>600</v>
          </cell>
          <cell r="AC870">
            <v>102.00000000000001</v>
          </cell>
          <cell r="AD870">
            <v>1</v>
          </cell>
        </row>
        <row r="871">
          <cell r="A871" t="str">
            <v>48TT010702</v>
          </cell>
          <cell r="B871" t="str">
            <v>LABEL (2651 5462 0106)</v>
          </cell>
          <cell r="C871" t="str">
            <v>Shakti</v>
          </cell>
          <cell r="E871">
            <v>0.17</v>
          </cell>
          <cell r="F871">
            <v>0.06</v>
          </cell>
          <cell r="G871" t="str">
            <v>No.</v>
          </cell>
          <cell r="H871">
            <v>1</v>
          </cell>
          <cell r="K871">
            <v>0</v>
          </cell>
          <cell r="L871">
            <v>0</v>
          </cell>
          <cell r="N871">
            <v>0</v>
          </cell>
          <cell r="O871">
            <v>0</v>
          </cell>
          <cell r="P871">
            <v>0</v>
          </cell>
          <cell r="R871">
            <v>0</v>
          </cell>
          <cell r="S871">
            <v>0</v>
          </cell>
          <cell r="T871">
            <v>-484</v>
          </cell>
          <cell r="U871">
            <v>-484</v>
          </cell>
          <cell r="V871">
            <v>0</v>
          </cell>
          <cell r="W871">
            <v>0</v>
          </cell>
          <cell r="X871">
            <v>484</v>
          </cell>
          <cell r="Y871">
            <v>267</v>
          </cell>
          <cell r="Z871">
            <v>267</v>
          </cell>
          <cell r="AA871">
            <v>267</v>
          </cell>
          <cell r="AB871">
            <v>801</v>
          </cell>
          <cell r="AC871">
            <v>136.17000000000002</v>
          </cell>
          <cell r="AD871">
            <v>1</v>
          </cell>
        </row>
        <row r="872">
          <cell r="A872" t="str">
            <v>48TT440401</v>
          </cell>
          <cell r="B872" t="str">
            <v>LABEL  2641 5462 0129 N</v>
          </cell>
          <cell r="C872" t="str">
            <v>Shakti</v>
          </cell>
          <cell r="E872">
            <v>0.17</v>
          </cell>
          <cell r="F872">
            <v>0.06</v>
          </cell>
          <cell r="G872" t="str">
            <v>No.</v>
          </cell>
          <cell r="H872">
            <v>1</v>
          </cell>
          <cell r="K872">
            <v>0</v>
          </cell>
          <cell r="L872">
            <v>0</v>
          </cell>
          <cell r="N872">
            <v>0</v>
          </cell>
          <cell r="O872">
            <v>0</v>
          </cell>
          <cell r="P872">
            <v>0</v>
          </cell>
          <cell r="R872">
            <v>0</v>
          </cell>
          <cell r="S872">
            <v>0</v>
          </cell>
          <cell r="T872">
            <v>-25</v>
          </cell>
          <cell r="U872">
            <v>-25</v>
          </cell>
          <cell r="V872">
            <v>0</v>
          </cell>
          <cell r="W872">
            <v>0</v>
          </cell>
          <cell r="X872">
            <v>25</v>
          </cell>
          <cell r="Y872">
            <v>25</v>
          </cell>
          <cell r="Z872">
            <v>25</v>
          </cell>
          <cell r="AA872">
            <v>33</v>
          </cell>
          <cell r="AB872">
            <v>83</v>
          </cell>
          <cell r="AC872">
            <v>14.110000000000001</v>
          </cell>
          <cell r="AD872">
            <v>1</v>
          </cell>
        </row>
        <row r="873">
          <cell r="A873" t="str">
            <v>48TT440700</v>
          </cell>
          <cell r="B873" t="str">
            <v>LABEL (2641 5462 0131)</v>
          </cell>
          <cell r="C873" t="str">
            <v>Shakti</v>
          </cell>
          <cell r="E873">
            <v>0.17</v>
          </cell>
          <cell r="F873">
            <v>0.06</v>
          </cell>
          <cell r="G873" t="str">
            <v>No.</v>
          </cell>
          <cell r="H873">
            <v>1</v>
          </cell>
          <cell r="K873">
            <v>0</v>
          </cell>
          <cell r="L873">
            <v>0</v>
          </cell>
          <cell r="N873">
            <v>0</v>
          </cell>
          <cell r="O873">
            <v>0</v>
          </cell>
          <cell r="P873">
            <v>0</v>
          </cell>
          <cell r="R873">
            <v>0</v>
          </cell>
          <cell r="S873">
            <v>0</v>
          </cell>
          <cell r="T873">
            <v>120</v>
          </cell>
          <cell r="U873">
            <v>120</v>
          </cell>
          <cell r="V873">
            <v>120</v>
          </cell>
          <cell r="W873">
            <v>120</v>
          </cell>
          <cell r="X873">
            <v>0</v>
          </cell>
          <cell r="Y873">
            <v>167</v>
          </cell>
          <cell r="Z873">
            <v>167</v>
          </cell>
          <cell r="AA873">
            <v>167</v>
          </cell>
          <cell r="AB873">
            <v>501</v>
          </cell>
          <cell r="AC873">
            <v>85.17</v>
          </cell>
          <cell r="AD873">
            <v>1</v>
          </cell>
        </row>
        <row r="874">
          <cell r="A874" t="str">
            <v>48TT450401</v>
          </cell>
          <cell r="B874" t="str">
            <v>LABEL 2641 5462 0130 N</v>
          </cell>
          <cell r="C874" t="str">
            <v>Shakti</v>
          </cell>
          <cell r="E874">
            <v>0.17</v>
          </cell>
          <cell r="F874">
            <v>0.06</v>
          </cell>
          <cell r="G874" t="str">
            <v>No.</v>
          </cell>
          <cell r="H874">
            <v>1</v>
          </cell>
          <cell r="K874">
            <v>0</v>
          </cell>
          <cell r="L874">
            <v>0</v>
          </cell>
          <cell r="N874">
            <v>0</v>
          </cell>
          <cell r="O874">
            <v>0</v>
          </cell>
          <cell r="P874">
            <v>0</v>
          </cell>
          <cell r="R874">
            <v>0</v>
          </cell>
          <cell r="S874">
            <v>0</v>
          </cell>
          <cell r="T874">
            <v>-380</v>
          </cell>
          <cell r="U874">
            <v>-380</v>
          </cell>
          <cell r="V874">
            <v>0</v>
          </cell>
          <cell r="W874">
            <v>0</v>
          </cell>
          <cell r="X874">
            <v>380</v>
          </cell>
          <cell r="Y874">
            <v>50</v>
          </cell>
          <cell r="Z874">
            <v>50</v>
          </cell>
          <cell r="AA874">
            <v>67</v>
          </cell>
          <cell r="AB874">
            <v>167</v>
          </cell>
          <cell r="AC874">
            <v>28.39</v>
          </cell>
          <cell r="AD874">
            <v>1</v>
          </cell>
        </row>
        <row r="875">
          <cell r="A875" t="str">
            <v>48TT460102</v>
          </cell>
          <cell r="B875" t="str">
            <v>LABEL ( 2647 5462 0116 )</v>
          </cell>
          <cell r="C875" t="str">
            <v>Shakti</v>
          </cell>
          <cell r="E875">
            <v>0.17</v>
          </cell>
          <cell r="F875">
            <v>0.06</v>
          </cell>
          <cell r="G875" t="str">
            <v>No.</v>
          </cell>
          <cell r="H875">
            <v>1</v>
          </cell>
          <cell r="K875">
            <v>0</v>
          </cell>
          <cell r="L875">
            <v>0</v>
          </cell>
          <cell r="N875">
            <v>0</v>
          </cell>
          <cell r="O875">
            <v>0</v>
          </cell>
          <cell r="P875">
            <v>0</v>
          </cell>
          <cell r="R875">
            <v>0</v>
          </cell>
          <cell r="S875">
            <v>0</v>
          </cell>
          <cell r="T875">
            <v>-450</v>
          </cell>
          <cell r="U875">
            <v>-450</v>
          </cell>
          <cell r="V875">
            <v>0</v>
          </cell>
          <cell r="W875">
            <v>0</v>
          </cell>
          <cell r="X875">
            <v>450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1</v>
          </cell>
        </row>
        <row r="876">
          <cell r="A876" t="str">
            <v>48TT631400</v>
          </cell>
          <cell r="B876" t="str">
            <v>LABEL(2705 5462 0116)</v>
          </cell>
          <cell r="C876" t="str">
            <v>Shakti</v>
          </cell>
          <cell r="E876">
            <v>0.17</v>
          </cell>
          <cell r="F876">
            <v>0.06</v>
          </cell>
          <cell r="G876" t="str">
            <v>No.</v>
          </cell>
          <cell r="H876">
            <v>1</v>
          </cell>
          <cell r="K876">
            <v>0</v>
          </cell>
          <cell r="L876">
            <v>0</v>
          </cell>
          <cell r="N876">
            <v>0</v>
          </cell>
          <cell r="O876">
            <v>0</v>
          </cell>
          <cell r="P876">
            <v>0</v>
          </cell>
          <cell r="R876">
            <v>0</v>
          </cell>
          <cell r="S876">
            <v>0</v>
          </cell>
          <cell r="T876">
            <v>-1</v>
          </cell>
          <cell r="U876">
            <v>-1</v>
          </cell>
          <cell r="V876">
            <v>0</v>
          </cell>
          <cell r="W876">
            <v>0</v>
          </cell>
          <cell r="X876">
            <v>1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1</v>
          </cell>
        </row>
        <row r="877">
          <cell r="A877" t="str">
            <v>48TT640105</v>
          </cell>
          <cell r="B877" t="str">
            <v>LABEL(2647 5462 0128)</v>
          </cell>
          <cell r="C877" t="str">
            <v>Shakti</v>
          </cell>
          <cell r="E877">
            <v>0.17</v>
          </cell>
          <cell r="F877">
            <v>0.06</v>
          </cell>
          <cell r="G877" t="str">
            <v>No.</v>
          </cell>
          <cell r="H877">
            <v>1</v>
          </cell>
          <cell r="K877">
            <v>0</v>
          </cell>
          <cell r="L877">
            <v>0</v>
          </cell>
          <cell r="N877">
            <v>0</v>
          </cell>
          <cell r="O877">
            <v>0</v>
          </cell>
          <cell r="P877">
            <v>0</v>
          </cell>
          <cell r="R877">
            <v>0</v>
          </cell>
          <cell r="S877">
            <v>0</v>
          </cell>
          <cell r="T877">
            <v>-50</v>
          </cell>
          <cell r="U877">
            <v>-50</v>
          </cell>
          <cell r="V877">
            <v>0</v>
          </cell>
          <cell r="W877">
            <v>0</v>
          </cell>
          <cell r="X877">
            <v>50</v>
          </cell>
          <cell r="Y877">
            <v>33</v>
          </cell>
          <cell r="Z877">
            <v>33</v>
          </cell>
          <cell r="AA877">
            <v>33</v>
          </cell>
          <cell r="AB877">
            <v>99</v>
          </cell>
          <cell r="AC877">
            <v>16.830000000000002</v>
          </cell>
          <cell r="AD877">
            <v>1</v>
          </cell>
        </row>
        <row r="878">
          <cell r="A878" t="str">
            <v>48TT640402</v>
          </cell>
          <cell r="B878" t="str">
            <v>LABEL (2644 5462 0110)</v>
          </cell>
          <cell r="C878" t="str">
            <v>Shakti</v>
          </cell>
          <cell r="E878">
            <v>0.17</v>
          </cell>
          <cell r="F878">
            <v>0.06</v>
          </cell>
          <cell r="G878" t="str">
            <v>No.</v>
          </cell>
          <cell r="H878">
            <v>1</v>
          </cell>
          <cell r="K878">
            <v>0</v>
          </cell>
          <cell r="L878">
            <v>0</v>
          </cell>
          <cell r="N878">
            <v>0</v>
          </cell>
          <cell r="O878">
            <v>0</v>
          </cell>
          <cell r="P878">
            <v>0</v>
          </cell>
          <cell r="R878">
            <v>0</v>
          </cell>
          <cell r="S878">
            <v>0</v>
          </cell>
          <cell r="T878">
            <v>-50</v>
          </cell>
          <cell r="U878">
            <v>-50</v>
          </cell>
          <cell r="V878">
            <v>0</v>
          </cell>
          <cell r="W878">
            <v>0</v>
          </cell>
          <cell r="X878">
            <v>50</v>
          </cell>
          <cell r="Y878">
            <v>33</v>
          </cell>
          <cell r="Z878">
            <v>33</v>
          </cell>
          <cell r="AA878">
            <v>33</v>
          </cell>
          <cell r="AB878">
            <v>99</v>
          </cell>
          <cell r="AC878">
            <v>16.830000000000002</v>
          </cell>
          <cell r="AD878">
            <v>1</v>
          </cell>
        </row>
        <row r="879">
          <cell r="A879" t="str">
            <v>48TT640602</v>
          </cell>
          <cell r="B879" t="str">
            <v>LABEL(2647 5462 0122)</v>
          </cell>
          <cell r="C879" t="str">
            <v>Shakti</v>
          </cell>
          <cell r="E879">
            <v>0.17</v>
          </cell>
          <cell r="F879">
            <v>0.06</v>
          </cell>
          <cell r="G879" t="str">
            <v>No.</v>
          </cell>
          <cell r="H879">
            <v>1</v>
          </cell>
          <cell r="K879">
            <v>0</v>
          </cell>
          <cell r="L879">
            <v>0</v>
          </cell>
          <cell r="N879">
            <v>0</v>
          </cell>
          <cell r="O879">
            <v>0</v>
          </cell>
          <cell r="P879">
            <v>0</v>
          </cell>
          <cell r="R879">
            <v>0</v>
          </cell>
          <cell r="S879">
            <v>0</v>
          </cell>
          <cell r="T879">
            <v>-50</v>
          </cell>
          <cell r="U879">
            <v>-50</v>
          </cell>
          <cell r="V879">
            <v>0</v>
          </cell>
          <cell r="W879">
            <v>0</v>
          </cell>
          <cell r="X879">
            <v>50</v>
          </cell>
          <cell r="Y879">
            <v>33</v>
          </cell>
          <cell r="Z879">
            <v>33</v>
          </cell>
          <cell r="AA879">
            <v>33</v>
          </cell>
          <cell r="AB879">
            <v>99</v>
          </cell>
          <cell r="AC879">
            <v>16.830000000000002</v>
          </cell>
          <cell r="AD879">
            <v>1</v>
          </cell>
        </row>
        <row r="880">
          <cell r="A880" t="str">
            <v>48TT641100</v>
          </cell>
          <cell r="B880" t="str">
            <v>LABEL (2644 5462 0112)</v>
          </cell>
          <cell r="C880" t="str">
            <v>Shakti</v>
          </cell>
          <cell r="E880">
            <v>0.17</v>
          </cell>
          <cell r="F880">
            <v>0.06</v>
          </cell>
          <cell r="G880" t="str">
            <v>No.</v>
          </cell>
          <cell r="H880">
            <v>1</v>
          </cell>
          <cell r="K880">
            <v>0</v>
          </cell>
          <cell r="L880">
            <v>0</v>
          </cell>
          <cell r="N880">
            <v>0</v>
          </cell>
          <cell r="O880">
            <v>0</v>
          </cell>
          <cell r="P880">
            <v>0</v>
          </cell>
          <cell r="R880">
            <v>0</v>
          </cell>
          <cell r="S880">
            <v>0</v>
          </cell>
          <cell r="T880">
            <v>-50</v>
          </cell>
          <cell r="U880">
            <v>-50</v>
          </cell>
          <cell r="V880">
            <v>0</v>
          </cell>
          <cell r="W880">
            <v>0</v>
          </cell>
          <cell r="X880">
            <v>50</v>
          </cell>
          <cell r="Y880">
            <v>33</v>
          </cell>
          <cell r="Z880">
            <v>33</v>
          </cell>
          <cell r="AA880">
            <v>33</v>
          </cell>
          <cell r="AB880">
            <v>99</v>
          </cell>
          <cell r="AC880">
            <v>16.830000000000002</v>
          </cell>
          <cell r="AD880">
            <v>1</v>
          </cell>
        </row>
        <row r="881">
          <cell r="A881" t="str">
            <v>48TT700400</v>
          </cell>
          <cell r="B881" t="str">
            <v>LABEL (2644 5462 0116)</v>
          </cell>
          <cell r="C881" t="str">
            <v>Shakti</v>
          </cell>
          <cell r="E881">
            <v>0.17</v>
          </cell>
          <cell r="F881">
            <v>0.06</v>
          </cell>
          <cell r="G881" t="str">
            <v>No.</v>
          </cell>
          <cell r="H881">
            <v>1</v>
          </cell>
          <cell r="K881">
            <v>0</v>
          </cell>
          <cell r="L881">
            <v>0</v>
          </cell>
          <cell r="N881">
            <v>0</v>
          </cell>
          <cell r="O881">
            <v>0</v>
          </cell>
          <cell r="P881">
            <v>0</v>
          </cell>
          <cell r="R881">
            <v>0</v>
          </cell>
          <cell r="S881">
            <v>0</v>
          </cell>
          <cell r="T881">
            <v>-2</v>
          </cell>
          <cell r="U881">
            <v>-2</v>
          </cell>
          <cell r="V881">
            <v>0</v>
          </cell>
          <cell r="W881">
            <v>0</v>
          </cell>
          <cell r="X881">
            <v>2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1</v>
          </cell>
        </row>
        <row r="882">
          <cell r="A882" t="str">
            <v>48TT780100</v>
          </cell>
          <cell r="B882" t="str">
            <v>LABEL(2641 5462 0146)</v>
          </cell>
          <cell r="C882" t="str">
            <v>Shakti</v>
          </cell>
          <cell r="E882">
            <v>0.17</v>
          </cell>
          <cell r="F882">
            <v>0.06</v>
          </cell>
          <cell r="G882" t="str">
            <v>No.</v>
          </cell>
          <cell r="H882">
            <v>1</v>
          </cell>
          <cell r="K882">
            <v>0</v>
          </cell>
          <cell r="L882">
            <v>0</v>
          </cell>
          <cell r="N882">
            <v>0</v>
          </cell>
          <cell r="O882">
            <v>0</v>
          </cell>
          <cell r="P882">
            <v>0</v>
          </cell>
          <cell r="R882">
            <v>0</v>
          </cell>
          <cell r="S882">
            <v>0</v>
          </cell>
          <cell r="T882">
            <v>-44</v>
          </cell>
          <cell r="U882">
            <v>-44</v>
          </cell>
          <cell r="V882">
            <v>0</v>
          </cell>
          <cell r="W882">
            <v>0</v>
          </cell>
          <cell r="X882">
            <v>44</v>
          </cell>
          <cell r="Y882">
            <v>100</v>
          </cell>
          <cell r="Z882">
            <v>100</v>
          </cell>
          <cell r="AA882">
            <v>100</v>
          </cell>
          <cell r="AB882">
            <v>300</v>
          </cell>
          <cell r="AC882">
            <v>51.000000000000007</v>
          </cell>
          <cell r="AD882">
            <v>1</v>
          </cell>
        </row>
        <row r="883">
          <cell r="A883" t="str">
            <v>48TT780600</v>
          </cell>
          <cell r="B883" t="str">
            <v>LABEL(2641 5462 0147)</v>
          </cell>
          <cell r="C883" t="str">
            <v>Shakti</v>
          </cell>
          <cell r="E883">
            <v>0.17</v>
          </cell>
          <cell r="F883">
            <v>0.06</v>
          </cell>
          <cell r="G883" t="str">
            <v>No.</v>
          </cell>
          <cell r="H883">
            <v>1</v>
          </cell>
          <cell r="K883">
            <v>0</v>
          </cell>
          <cell r="L883">
            <v>0</v>
          </cell>
          <cell r="N883">
            <v>0</v>
          </cell>
          <cell r="O883">
            <v>0</v>
          </cell>
          <cell r="P883">
            <v>0</v>
          </cell>
          <cell r="R883">
            <v>0</v>
          </cell>
          <cell r="S883">
            <v>0</v>
          </cell>
          <cell r="T883">
            <v>-130</v>
          </cell>
          <cell r="U883">
            <v>-130</v>
          </cell>
          <cell r="V883">
            <v>0</v>
          </cell>
          <cell r="W883">
            <v>0</v>
          </cell>
          <cell r="X883">
            <v>130</v>
          </cell>
          <cell r="Y883">
            <v>100</v>
          </cell>
          <cell r="Z883">
            <v>100</v>
          </cell>
          <cell r="AA883">
            <v>100</v>
          </cell>
          <cell r="AB883">
            <v>300</v>
          </cell>
          <cell r="AC883">
            <v>51.000000000000007</v>
          </cell>
          <cell r="AD883">
            <v>1</v>
          </cell>
        </row>
        <row r="884">
          <cell r="A884">
            <v>85000105</v>
          </cell>
          <cell r="B884" t="str">
            <v>ASSY RELAY BRACKET</v>
          </cell>
          <cell r="C884" t="str">
            <v>SHREE ENGG</v>
          </cell>
          <cell r="E884">
            <v>71.14</v>
          </cell>
          <cell r="F884" t="e">
            <v>#N/A</v>
          </cell>
          <cell r="G884" t="str">
            <v>No.</v>
          </cell>
          <cell r="H884">
            <v>100</v>
          </cell>
          <cell r="I884" t="e">
            <v>#N/A</v>
          </cell>
          <cell r="K884">
            <v>178</v>
          </cell>
          <cell r="L884">
            <v>178</v>
          </cell>
          <cell r="M884">
            <v>840</v>
          </cell>
          <cell r="N884">
            <v>900</v>
          </cell>
          <cell r="O884">
            <v>0</v>
          </cell>
          <cell r="P884">
            <v>900</v>
          </cell>
          <cell r="Q884">
            <v>749</v>
          </cell>
          <cell r="R884">
            <v>329</v>
          </cell>
          <cell r="S884">
            <v>1070</v>
          </cell>
          <cell r="T884">
            <v>90</v>
          </cell>
          <cell r="U884">
            <v>411</v>
          </cell>
          <cell r="V884">
            <v>82</v>
          </cell>
          <cell r="W884">
            <v>100</v>
          </cell>
          <cell r="X884">
            <v>18</v>
          </cell>
          <cell r="Y884">
            <v>381</v>
          </cell>
          <cell r="Z884">
            <v>381</v>
          </cell>
          <cell r="AA884">
            <v>381</v>
          </cell>
          <cell r="AB884">
            <v>1143</v>
          </cell>
          <cell r="AC884">
            <v>81313.02</v>
          </cell>
          <cell r="AD884">
            <v>1</v>
          </cell>
        </row>
        <row r="885">
          <cell r="A885">
            <v>85000113</v>
          </cell>
          <cell r="B885" t="str">
            <v>Fuse box mtg. plate Safari</v>
          </cell>
          <cell r="C885" t="str">
            <v>SHREE ENGG</v>
          </cell>
          <cell r="E885">
            <v>0.95</v>
          </cell>
          <cell r="F885">
            <v>0.95</v>
          </cell>
          <cell r="G885" t="str">
            <v>No.</v>
          </cell>
          <cell r="H885">
            <v>100</v>
          </cell>
          <cell r="I885" t="e">
            <v>#N/A</v>
          </cell>
          <cell r="J885">
            <v>89</v>
          </cell>
          <cell r="K885">
            <v>610</v>
          </cell>
          <cell r="L885">
            <v>699</v>
          </cell>
          <cell r="M885">
            <v>140</v>
          </cell>
          <cell r="N885">
            <v>200</v>
          </cell>
          <cell r="O885">
            <v>0</v>
          </cell>
          <cell r="P885">
            <v>200</v>
          </cell>
          <cell r="Q885">
            <v>455</v>
          </cell>
          <cell r="R885">
            <v>444</v>
          </cell>
          <cell r="S885">
            <v>650</v>
          </cell>
          <cell r="T885">
            <v>244</v>
          </cell>
          <cell r="U885">
            <v>439</v>
          </cell>
          <cell r="V885">
            <v>-5</v>
          </cell>
          <cell r="W885">
            <v>0</v>
          </cell>
          <cell r="X885">
            <v>5</v>
          </cell>
          <cell r="Y885">
            <v>380</v>
          </cell>
          <cell r="Z885">
            <v>180</v>
          </cell>
          <cell r="AA885">
            <v>10</v>
          </cell>
          <cell r="AB885">
            <v>570</v>
          </cell>
          <cell r="AC885">
            <v>541.5</v>
          </cell>
          <cell r="AD885">
            <v>1</v>
          </cell>
        </row>
        <row r="886">
          <cell r="A886">
            <v>85000114</v>
          </cell>
          <cell r="B886" t="str">
            <v>Assy Relay Bkt (2699 5460 0123) 4PL SAF.</v>
          </cell>
          <cell r="C886" t="str">
            <v>SHREE ENGG</v>
          </cell>
          <cell r="E886">
            <v>13.94</v>
          </cell>
          <cell r="F886">
            <v>14.16</v>
          </cell>
          <cell r="G886" t="str">
            <v>No.</v>
          </cell>
          <cell r="H886">
            <v>100</v>
          </cell>
          <cell r="I886" t="e">
            <v>#N/A</v>
          </cell>
          <cell r="J886">
            <v>100</v>
          </cell>
          <cell r="K886">
            <v>455</v>
          </cell>
          <cell r="L886">
            <v>555</v>
          </cell>
          <cell r="M886">
            <v>700</v>
          </cell>
          <cell r="N886">
            <v>700</v>
          </cell>
          <cell r="O886">
            <v>0</v>
          </cell>
          <cell r="P886">
            <v>700</v>
          </cell>
          <cell r="Q886">
            <v>682.5</v>
          </cell>
          <cell r="R886">
            <v>572.5</v>
          </cell>
          <cell r="S886">
            <v>975.00000000000011</v>
          </cell>
          <cell r="T886">
            <v>366</v>
          </cell>
          <cell r="U886">
            <v>658.5</v>
          </cell>
          <cell r="V886">
            <v>86</v>
          </cell>
          <cell r="W886">
            <v>100</v>
          </cell>
          <cell r="X886">
            <v>14</v>
          </cell>
          <cell r="Y886">
            <v>570</v>
          </cell>
          <cell r="Z886">
            <v>270</v>
          </cell>
          <cell r="AA886">
            <v>15</v>
          </cell>
          <cell r="AB886">
            <v>855</v>
          </cell>
          <cell r="AC886">
            <v>11918.699999999999</v>
          </cell>
          <cell r="AD886">
            <v>1</v>
          </cell>
        </row>
        <row r="887">
          <cell r="A887">
            <v>85000115</v>
          </cell>
          <cell r="B887" t="str">
            <v>ASSY.BRACKET SAFARI 4DL FRONT</v>
          </cell>
          <cell r="C887" t="str">
            <v>SHREE ENGG</v>
          </cell>
          <cell r="E887">
            <v>74.72</v>
          </cell>
          <cell r="F887">
            <v>71.989999999999995</v>
          </cell>
          <cell r="G887" t="str">
            <v>No.</v>
          </cell>
          <cell r="H887">
            <v>100</v>
          </cell>
          <cell r="I887" t="e">
            <v>#N/A</v>
          </cell>
          <cell r="J887">
            <v>48</v>
          </cell>
          <cell r="K887">
            <v>130</v>
          </cell>
          <cell r="L887">
            <v>178</v>
          </cell>
          <cell r="M887">
            <v>280</v>
          </cell>
          <cell r="N887">
            <v>300</v>
          </cell>
          <cell r="O887">
            <v>0</v>
          </cell>
          <cell r="P887">
            <v>300</v>
          </cell>
          <cell r="Q887">
            <v>248.5</v>
          </cell>
          <cell r="R887">
            <v>229.5</v>
          </cell>
          <cell r="S887">
            <v>355</v>
          </cell>
          <cell r="T887">
            <v>42</v>
          </cell>
          <cell r="U887">
            <v>148.5</v>
          </cell>
          <cell r="V887">
            <v>-81</v>
          </cell>
          <cell r="W887">
            <v>0</v>
          </cell>
          <cell r="X887">
            <v>81</v>
          </cell>
          <cell r="Y887">
            <v>230</v>
          </cell>
          <cell r="Z887">
            <v>130</v>
          </cell>
          <cell r="AA887">
            <v>5</v>
          </cell>
          <cell r="AB887">
            <v>365</v>
          </cell>
          <cell r="AC887">
            <v>27272.799999999999</v>
          </cell>
          <cell r="AD887">
            <v>1</v>
          </cell>
        </row>
        <row r="888">
          <cell r="A888">
            <v>85000124</v>
          </cell>
          <cell r="B888" t="str">
            <v>ASSY BRKT COVER</v>
          </cell>
          <cell r="C888" t="str">
            <v>SHREE ENGG</v>
          </cell>
          <cell r="E888">
            <v>7.05</v>
          </cell>
          <cell r="F888">
            <v>7.05</v>
          </cell>
          <cell r="G888" t="str">
            <v>No.</v>
          </cell>
          <cell r="H888">
            <v>100</v>
          </cell>
          <cell r="I888" t="e">
            <v>#N/A</v>
          </cell>
          <cell r="J888">
            <v>35</v>
          </cell>
          <cell r="K888">
            <v>259</v>
          </cell>
          <cell r="L888">
            <v>294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35</v>
          </cell>
          <cell r="R888">
            <v>259</v>
          </cell>
          <cell r="S888">
            <v>50</v>
          </cell>
          <cell r="T888">
            <v>-50</v>
          </cell>
          <cell r="U888">
            <v>-50</v>
          </cell>
          <cell r="V888">
            <v>0</v>
          </cell>
          <cell r="W888">
            <v>0</v>
          </cell>
          <cell r="X888">
            <v>309</v>
          </cell>
          <cell r="Y888">
            <v>17</v>
          </cell>
          <cell r="Z888">
            <v>17</v>
          </cell>
          <cell r="AA888">
            <v>17</v>
          </cell>
          <cell r="AB888">
            <v>51</v>
          </cell>
          <cell r="AC888">
            <v>359.55</v>
          </cell>
          <cell r="AD888">
            <v>1</v>
          </cell>
        </row>
        <row r="889">
          <cell r="A889">
            <v>85000125</v>
          </cell>
          <cell r="B889" t="str">
            <v>ASSY BRKT WITH FLASHER UNIT</v>
          </cell>
          <cell r="C889" t="str">
            <v>SHREE ENGG</v>
          </cell>
          <cell r="E889">
            <v>13.68</v>
          </cell>
          <cell r="F889">
            <v>14</v>
          </cell>
          <cell r="G889" t="str">
            <v>No.</v>
          </cell>
          <cell r="H889">
            <v>100</v>
          </cell>
          <cell r="I889" t="e">
            <v>#N/A</v>
          </cell>
          <cell r="J889">
            <v>43</v>
          </cell>
          <cell r="K889">
            <v>402</v>
          </cell>
          <cell r="L889">
            <v>445</v>
          </cell>
          <cell r="M889">
            <v>490</v>
          </cell>
          <cell r="N889">
            <v>500</v>
          </cell>
          <cell r="O889">
            <v>0</v>
          </cell>
          <cell r="P889">
            <v>500</v>
          </cell>
          <cell r="Q889">
            <v>490</v>
          </cell>
          <cell r="R889">
            <v>455</v>
          </cell>
          <cell r="S889">
            <v>700</v>
          </cell>
          <cell r="T889">
            <v>-450</v>
          </cell>
          <cell r="U889">
            <v>-450</v>
          </cell>
          <cell r="V889">
            <v>0</v>
          </cell>
          <cell r="W889">
            <v>0</v>
          </cell>
          <cell r="X889">
            <v>905</v>
          </cell>
          <cell r="Y889">
            <v>250</v>
          </cell>
          <cell r="Z889">
            <v>250</v>
          </cell>
          <cell r="AA889">
            <v>250</v>
          </cell>
          <cell r="AB889">
            <v>750</v>
          </cell>
          <cell r="AC889">
            <v>10260</v>
          </cell>
          <cell r="AD889">
            <v>1</v>
          </cell>
        </row>
        <row r="890">
          <cell r="A890">
            <v>85000126</v>
          </cell>
          <cell r="B890" t="str">
            <v>ASSY. PLATE</v>
          </cell>
          <cell r="C890" t="str">
            <v>SHREE ENGG</v>
          </cell>
          <cell r="E890">
            <v>12.19</v>
          </cell>
          <cell r="F890">
            <v>12.85</v>
          </cell>
          <cell r="G890" t="str">
            <v>No.</v>
          </cell>
          <cell r="H890">
            <v>100</v>
          </cell>
          <cell r="I890" t="e">
            <v>#N/A</v>
          </cell>
          <cell r="J890">
            <v>500</v>
          </cell>
          <cell r="K890">
            <v>1690</v>
          </cell>
          <cell r="L890">
            <v>2190</v>
          </cell>
          <cell r="M890">
            <v>910</v>
          </cell>
          <cell r="N890">
            <v>1000</v>
          </cell>
          <cell r="O890">
            <v>0</v>
          </cell>
          <cell r="P890">
            <v>1000</v>
          </cell>
          <cell r="Q890">
            <v>980</v>
          </cell>
          <cell r="R890">
            <v>2210</v>
          </cell>
          <cell r="S890">
            <v>1400</v>
          </cell>
          <cell r="T890">
            <v>323</v>
          </cell>
          <cell r="U890">
            <v>743</v>
          </cell>
          <cell r="V890">
            <v>-1467</v>
          </cell>
          <cell r="W890">
            <v>0</v>
          </cell>
          <cell r="X890">
            <v>1467</v>
          </cell>
          <cell r="Y890">
            <v>440</v>
          </cell>
          <cell r="Z890">
            <v>440</v>
          </cell>
          <cell r="AA890">
            <v>440</v>
          </cell>
          <cell r="AB890">
            <v>1320</v>
          </cell>
          <cell r="AC890">
            <v>16090.8</v>
          </cell>
          <cell r="AD890">
            <v>1</v>
          </cell>
        </row>
        <row r="891">
          <cell r="A891">
            <v>85000127</v>
          </cell>
          <cell r="B891" t="str">
            <v>Relay .Mtg.Bkt(LPT 509)</v>
          </cell>
          <cell r="C891" t="str">
            <v>SHREE ENGG</v>
          </cell>
          <cell r="E891">
            <v>26.79</v>
          </cell>
          <cell r="F891">
            <v>26.51</v>
          </cell>
          <cell r="G891" t="str">
            <v>No.</v>
          </cell>
          <cell r="H891">
            <v>100</v>
          </cell>
          <cell r="I891" t="e">
            <v>#N/A</v>
          </cell>
          <cell r="J891">
            <v>349</v>
          </cell>
          <cell r="K891">
            <v>1301</v>
          </cell>
          <cell r="L891">
            <v>1650</v>
          </cell>
          <cell r="M891">
            <v>1260</v>
          </cell>
          <cell r="N891">
            <v>1300</v>
          </cell>
          <cell r="O891">
            <v>0</v>
          </cell>
          <cell r="P891">
            <v>1300</v>
          </cell>
          <cell r="Q891">
            <v>1330</v>
          </cell>
          <cell r="R891">
            <v>1620</v>
          </cell>
          <cell r="S891">
            <v>1900.0000000000002</v>
          </cell>
          <cell r="T891">
            <v>-606</v>
          </cell>
          <cell r="U891">
            <v>-606</v>
          </cell>
          <cell r="V891">
            <v>0</v>
          </cell>
          <cell r="W891">
            <v>0</v>
          </cell>
          <cell r="X891">
            <v>2226</v>
          </cell>
          <cell r="Y891">
            <v>433</v>
          </cell>
          <cell r="Z891">
            <v>433</v>
          </cell>
          <cell r="AA891">
            <v>433</v>
          </cell>
          <cell r="AB891">
            <v>1299</v>
          </cell>
          <cell r="AC891">
            <v>34800.21</v>
          </cell>
          <cell r="AD891">
            <v>1</v>
          </cell>
        </row>
        <row r="892">
          <cell r="A892">
            <v>85000129</v>
          </cell>
          <cell r="B892" t="str">
            <v>RELAY MOUNTING PLATE</v>
          </cell>
          <cell r="C892" t="str">
            <v>SHREE ENGG</v>
          </cell>
          <cell r="E892">
            <v>8.84</v>
          </cell>
          <cell r="F892">
            <v>8.84</v>
          </cell>
          <cell r="G892" t="str">
            <v>No.</v>
          </cell>
          <cell r="H892">
            <v>100</v>
          </cell>
          <cell r="I892" t="e">
            <v>#N/A</v>
          </cell>
          <cell r="J892">
            <v>5</v>
          </cell>
          <cell r="K892">
            <v>58</v>
          </cell>
          <cell r="L892">
            <v>63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14</v>
          </cell>
          <cell r="R892">
            <v>49</v>
          </cell>
          <cell r="S892">
            <v>20</v>
          </cell>
          <cell r="T892">
            <v>-20</v>
          </cell>
          <cell r="U892">
            <v>-20</v>
          </cell>
          <cell r="V892">
            <v>0</v>
          </cell>
          <cell r="W892">
            <v>0</v>
          </cell>
          <cell r="X892">
            <v>69</v>
          </cell>
          <cell r="Y892">
            <v>2</v>
          </cell>
          <cell r="Z892">
            <v>2</v>
          </cell>
          <cell r="AA892">
            <v>2</v>
          </cell>
          <cell r="AB892">
            <v>6</v>
          </cell>
          <cell r="AC892">
            <v>53.04</v>
          </cell>
          <cell r="AD892">
            <v>1</v>
          </cell>
        </row>
        <row r="893">
          <cell r="A893">
            <v>85000130</v>
          </cell>
          <cell r="B893" t="str">
            <v>ASSY BRK. 3WAY</v>
          </cell>
          <cell r="C893" t="str">
            <v>SHREE ENGG</v>
          </cell>
          <cell r="E893">
            <v>16.350000000000001</v>
          </cell>
          <cell r="F893">
            <v>13.69</v>
          </cell>
          <cell r="G893" t="str">
            <v>No.</v>
          </cell>
          <cell r="H893">
            <v>100</v>
          </cell>
          <cell r="I893" t="e">
            <v>#N/A</v>
          </cell>
          <cell r="J893">
            <v>5</v>
          </cell>
          <cell r="K893">
            <v>73</v>
          </cell>
          <cell r="L893">
            <v>78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152.6</v>
          </cell>
          <cell r="R893">
            <v>-74.599999999999994</v>
          </cell>
          <cell r="S893">
            <v>218</v>
          </cell>
          <cell r="T893">
            <v>-433</v>
          </cell>
          <cell r="U893">
            <v>-433</v>
          </cell>
          <cell r="V893">
            <v>0</v>
          </cell>
          <cell r="W893">
            <v>0</v>
          </cell>
          <cell r="X893">
            <v>358.4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1</v>
          </cell>
        </row>
        <row r="894">
          <cell r="A894">
            <v>15000018</v>
          </cell>
          <cell r="B894" t="str">
            <v>Ter. Nt 17153-1</v>
          </cell>
          <cell r="C894" t="str">
            <v>SMIEL</v>
          </cell>
          <cell r="E894">
            <v>0.41</v>
          </cell>
          <cell r="F894">
            <v>0.41</v>
          </cell>
          <cell r="G894" t="str">
            <v>No.</v>
          </cell>
          <cell r="H894">
            <v>5000</v>
          </cell>
          <cell r="I894" t="e">
            <v>#N/A</v>
          </cell>
          <cell r="J894">
            <v>4070</v>
          </cell>
          <cell r="K894">
            <v>73700</v>
          </cell>
          <cell r="L894">
            <v>77770</v>
          </cell>
          <cell r="M894">
            <v>52500</v>
          </cell>
          <cell r="N894">
            <v>55000</v>
          </cell>
          <cell r="O894">
            <v>0</v>
          </cell>
          <cell r="P894">
            <v>55000</v>
          </cell>
          <cell r="Q894">
            <v>112829.5</v>
          </cell>
          <cell r="R894">
            <v>19940.5</v>
          </cell>
          <cell r="S894">
            <v>161185</v>
          </cell>
          <cell r="T894">
            <v>-4173</v>
          </cell>
          <cell r="U894">
            <v>-4173</v>
          </cell>
          <cell r="V894">
            <v>0</v>
          </cell>
          <cell r="W894">
            <v>0</v>
          </cell>
          <cell r="X894">
            <v>24113.5</v>
          </cell>
          <cell r="Y894">
            <v>38874.6</v>
          </cell>
          <cell r="Z894">
            <v>38474</v>
          </cell>
          <cell r="AA894">
            <v>37759</v>
          </cell>
          <cell r="AB894">
            <v>115107.6</v>
          </cell>
          <cell r="AC894">
            <v>47194.116000000002</v>
          </cell>
          <cell r="AD894">
            <v>1</v>
          </cell>
        </row>
        <row r="895">
          <cell r="A895">
            <v>15000095</v>
          </cell>
          <cell r="B895" t="str">
            <v>TERMINAL NT 29014-1</v>
          </cell>
          <cell r="C895" t="str">
            <v>SMIEL</v>
          </cell>
          <cell r="E895">
            <v>0.25</v>
          </cell>
          <cell r="F895">
            <v>0.26</v>
          </cell>
          <cell r="G895" t="str">
            <v>No.</v>
          </cell>
          <cell r="H895">
            <v>10000</v>
          </cell>
          <cell r="I895" t="e">
            <v>#N/A</v>
          </cell>
          <cell r="J895">
            <v>105673</v>
          </cell>
          <cell r="K895">
            <v>130000</v>
          </cell>
          <cell r="L895">
            <v>235673</v>
          </cell>
          <cell r="M895">
            <v>210000</v>
          </cell>
          <cell r="N895">
            <v>210000</v>
          </cell>
          <cell r="O895">
            <v>0</v>
          </cell>
          <cell r="P895">
            <v>210000</v>
          </cell>
          <cell r="Q895">
            <v>188604.5</v>
          </cell>
          <cell r="R895">
            <v>257068.5</v>
          </cell>
          <cell r="S895">
            <v>269435</v>
          </cell>
          <cell r="T895">
            <v>65865</v>
          </cell>
          <cell r="U895">
            <v>146695.5</v>
          </cell>
          <cell r="V895">
            <v>-110373</v>
          </cell>
          <cell r="W895">
            <v>0</v>
          </cell>
          <cell r="X895">
            <v>110373</v>
          </cell>
          <cell r="Y895">
            <v>113545.3</v>
          </cell>
          <cell r="Z895">
            <v>102495</v>
          </cell>
          <cell r="AA895">
            <v>91120</v>
          </cell>
          <cell r="AB895">
            <v>307160.3</v>
          </cell>
          <cell r="AC895">
            <v>76790.074999999997</v>
          </cell>
          <cell r="AD895">
            <v>1</v>
          </cell>
        </row>
        <row r="896">
          <cell r="A896">
            <v>15000096</v>
          </cell>
          <cell r="B896" t="str">
            <v>TERMINAL NT JOINT M</v>
          </cell>
          <cell r="C896" t="str">
            <v>SMIEL</v>
          </cell>
          <cell r="E896">
            <v>0.28000000000000003</v>
          </cell>
          <cell r="F896">
            <v>0.28000000000000003</v>
          </cell>
          <cell r="G896" t="str">
            <v>No.</v>
          </cell>
          <cell r="H896">
            <v>5000</v>
          </cell>
          <cell r="I896" t="e">
            <v>#N/A</v>
          </cell>
          <cell r="J896">
            <v>49728</v>
          </cell>
          <cell r="K896">
            <v>55500</v>
          </cell>
          <cell r="L896">
            <v>105228</v>
          </cell>
          <cell r="M896">
            <v>45500</v>
          </cell>
          <cell r="N896">
            <v>50000</v>
          </cell>
          <cell r="O896">
            <v>20000</v>
          </cell>
          <cell r="P896">
            <v>30000</v>
          </cell>
          <cell r="Q896">
            <v>48366.5</v>
          </cell>
          <cell r="R896">
            <v>86861.5</v>
          </cell>
          <cell r="S896">
            <v>69095</v>
          </cell>
          <cell r="T896">
            <v>-4237</v>
          </cell>
          <cell r="U896">
            <v>-4237</v>
          </cell>
          <cell r="V896">
            <v>0</v>
          </cell>
          <cell r="W896">
            <v>0</v>
          </cell>
          <cell r="X896">
            <v>91098.5</v>
          </cell>
          <cell r="Y896">
            <v>24469</v>
          </cell>
          <cell r="Z896">
            <v>22069</v>
          </cell>
          <cell r="AA896">
            <v>19029</v>
          </cell>
          <cell r="AB896">
            <v>65567</v>
          </cell>
          <cell r="AC896">
            <v>18358.760000000002</v>
          </cell>
          <cell r="AD896">
            <v>1</v>
          </cell>
        </row>
        <row r="897">
          <cell r="A897">
            <v>15000105</v>
          </cell>
          <cell r="B897" t="str">
            <v>TER MTO9O HOUSUI M</v>
          </cell>
          <cell r="C897" t="str">
            <v>SMIEL</v>
          </cell>
          <cell r="E897">
            <v>0.28999999999999998</v>
          </cell>
          <cell r="F897">
            <v>0.28999999999999998</v>
          </cell>
          <cell r="G897" t="str">
            <v>No.</v>
          </cell>
          <cell r="H897">
            <v>5000</v>
          </cell>
          <cell r="I897" t="e">
            <v>#N/A</v>
          </cell>
          <cell r="J897">
            <v>7000</v>
          </cell>
          <cell r="K897">
            <v>15800</v>
          </cell>
          <cell r="L897">
            <v>22800</v>
          </cell>
          <cell r="M897">
            <v>59500</v>
          </cell>
          <cell r="N897">
            <v>60000</v>
          </cell>
          <cell r="O897">
            <v>0</v>
          </cell>
          <cell r="P897">
            <v>60000</v>
          </cell>
          <cell r="Q897">
            <v>35808.5</v>
          </cell>
          <cell r="R897">
            <v>46991.5</v>
          </cell>
          <cell r="S897">
            <v>51155</v>
          </cell>
          <cell r="T897">
            <v>12891</v>
          </cell>
          <cell r="U897">
            <v>28237.5</v>
          </cell>
          <cell r="V897">
            <v>-18754</v>
          </cell>
          <cell r="W897">
            <v>0</v>
          </cell>
          <cell r="X897">
            <v>18754</v>
          </cell>
          <cell r="Y897">
            <v>45660</v>
          </cell>
          <cell r="Z897">
            <v>44860</v>
          </cell>
          <cell r="AA897">
            <v>16440</v>
          </cell>
          <cell r="AB897">
            <v>106960</v>
          </cell>
          <cell r="AC897">
            <v>31018.399999999998</v>
          </cell>
          <cell r="AD897">
            <v>1</v>
          </cell>
        </row>
        <row r="898">
          <cell r="A898">
            <v>15000106</v>
          </cell>
          <cell r="B898" t="str">
            <v>TER MT0 90 -WP-F</v>
          </cell>
          <cell r="C898" t="str">
            <v>SMIEL</v>
          </cell>
          <cell r="E898">
            <v>0.28000000000000003</v>
          </cell>
          <cell r="F898">
            <v>0.28000000000000003</v>
          </cell>
          <cell r="G898" t="str">
            <v>No.</v>
          </cell>
          <cell r="H898">
            <v>5000</v>
          </cell>
          <cell r="I898" t="e">
            <v>#N/A</v>
          </cell>
          <cell r="J898">
            <v>9398</v>
          </cell>
          <cell r="K898">
            <v>90000</v>
          </cell>
          <cell r="L898">
            <v>99398</v>
          </cell>
          <cell r="M898">
            <v>56000</v>
          </cell>
          <cell r="N898">
            <v>60000</v>
          </cell>
          <cell r="O898">
            <v>0</v>
          </cell>
          <cell r="P898">
            <v>60000</v>
          </cell>
          <cell r="Q898">
            <v>56395.5</v>
          </cell>
          <cell r="R898">
            <v>103002.5</v>
          </cell>
          <cell r="S898">
            <v>80565</v>
          </cell>
          <cell r="T898">
            <v>23246</v>
          </cell>
          <cell r="U898">
            <v>47415.5</v>
          </cell>
          <cell r="V898">
            <v>-55587</v>
          </cell>
          <cell r="W898">
            <v>0</v>
          </cell>
          <cell r="X898">
            <v>55587</v>
          </cell>
          <cell r="Y898">
            <v>37295</v>
          </cell>
          <cell r="Z898">
            <v>31445</v>
          </cell>
          <cell r="AA898">
            <v>24620</v>
          </cell>
          <cell r="AB898">
            <v>93360</v>
          </cell>
          <cell r="AC898">
            <v>26140.800000000003</v>
          </cell>
          <cell r="AD898">
            <v>1</v>
          </cell>
        </row>
        <row r="899">
          <cell r="A899">
            <v>16001219</v>
          </cell>
          <cell r="B899" t="str">
            <v>TER JST TUBI 2.0</v>
          </cell>
          <cell r="C899" t="str">
            <v>SMIEL</v>
          </cell>
          <cell r="E899">
            <v>2.61</v>
          </cell>
          <cell r="F899">
            <v>2.61</v>
          </cell>
          <cell r="G899" t="str">
            <v>No.</v>
          </cell>
          <cell r="H899">
            <v>3000</v>
          </cell>
          <cell r="I899" t="e">
            <v>#N/A</v>
          </cell>
          <cell r="J899">
            <v>2685</v>
          </cell>
          <cell r="K899">
            <v>14400</v>
          </cell>
          <cell r="L899">
            <v>17085</v>
          </cell>
          <cell r="M899">
            <v>11200</v>
          </cell>
          <cell r="N899">
            <v>12000</v>
          </cell>
          <cell r="O899">
            <v>0</v>
          </cell>
          <cell r="P899">
            <v>12000</v>
          </cell>
          <cell r="Q899">
            <v>10237.5</v>
          </cell>
          <cell r="R899">
            <v>18847.5</v>
          </cell>
          <cell r="S899">
            <v>14625.000000000002</v>
          </cell>
          <cell r="T899">
            <v>-659</v>
          </cell>
          <cell r="U899">
            <v>-659</v>
          </cell>
          <cell r="V899">
            <v>0</v>
          </cell>
          <cell r="W899">
            <v>0</v>
          </cell>
          <cell r="X899">
            <v>19506.5</v>
          </cell>
          <cell r="Y899">
            <v>936</v>
          </cell>
          <cell r="Z899">
            <v>936</v>
          </cell>
          <cell r="AA899">
            <v>936</v>
          </cell>
          <cell r="AB899">
            <v>3800</v>
          </cell>
          <cell r="AC899">
            <v>9918</v>
          </cell>
          <cell r="AD899">
            <v>1</v>
          </cell>
        </row>
        <row r="900">
          <cell r="A900">
            <v>18002089</v>
          </cell>
          <cell r="B900" t="str">
            <v>TERMINAL 5C-1</v>
          </cell>
          <cell r="C900" t="str">
            <v>SMIEL</v>
          </cell>
          <cell r="E900">
            <v>0.31</v>
          </cell>
          <cell r="F900">
            <v>0.31</v>
          </cell>
          <cell r="G900" t="str">
            <v>No.</v>
          </cell>
          <cell r="H900">
            <v>5000</v>
          </cell>
          <cell r="I900" t="e">
            <v>#N/A</v>
          </cell>
          <cell r="J900">
            <v>21449</v>
          </cell>
          <cell r="K900">
            <v>22000</v>
          </cell>
          <cell r="L900">
            <v>43449</v>
          </cell>
          <cell r="M900">
            <v>31500</v>
          </cell>
          <cell r="N900">
            <v>35000</v>
          </cell>
          <cell r="O900">
            <v>0</v>
          </cell>
          <cell r="P900">
            <v>35000</v>
          </cell>
          <cell r="Q900">
            <v>31440.5</v>
          </cell>
          <cell r="R900">
            <v>47008.5</v>
          </cell>
          <cell r="S900">
            <v>44915</v>
          </cell>
          <cell r="T900">
            <v>33142</v>
          </cell>
          <cell r="U900">
            <v>46616.5</v>
          </cell>
          <cell r="V900">
            <v>-392</v>
          </cell>
          <cell r="W900">
            <v>0</v>
          </cell>
          <cell r="X900">
            <v>392</v>
          </cell>
          <cell r="Y900">
            <v>19648.3</v>
          </cell>
          <cell r="Z900">
            <v>19548</v>
          </cell>
          <cell r="AA900">
            <v>19963</v>
          </cell>
          <cell r="AB900">
            <v>59159.3</v>
          </cell>
          <cell r="AC900">
            <v>18339.383000000002</v>
          </cell>
          <cell r="AD900">
            <v>1</v>
          </cell>
        </row>
        <row r="901">
          <cell r="A901">
            <v>18002091</v>
          </cell>
          <cell r="B901" t="str">
            <v>TERMINAL 5G-1</v>
          </cell>
          <cell r="C901" t="str">
            <v>SMIEL</v>
          </cell>
          <cell r="E901">
            <v>0.47</v>
          </cell>
          <cell r="F901">
            <v>0.47</v>
          </cell>
          <cell r="G901" t="str">
            <v>No.</v>
          </cell>
          <cell r="H901">
            <v>5000</v>
          </cell>
          <cell r="I901" t="e">
            <v>#N/A</v>
          </cell>
          <cell r="J901">
            <v>5495</v>
          </cell>
          <cell r="K901">
            <v>102700</v>
          </cell>
          <cell r="L901">
            <v>108195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840</v>
          </cell>
          <cell r="R901">
            <v>107355</v>
          </cell>
          <cell r="S901">
            <v>1200</v>
          </cell>
          <cell r="T901">
            <v>-30</v>
          </cell>
          <cell r="U901">
            <v>-30</v>
          </cell>
          <cell r="V901">
            <v>0</v>
          </cell>
          <cell r="W901">
            <v>0</v>
          </cell>
          <cell r="X901">
            <v>107385</v>
          </cell>
          <cell r="Y901">
            <v>3623</v>
          </cell>
          <cell r="Z901">
            <v>3623</v>
          </cell>
          <cell r="AA901">
            <v>1523</v>
          </cell>
          <cell r="AB901">
            <v>8769</v>
          </cell>
          <cell r="AC901">
            <v>4121.4299999999994</v>
          </cell>
          <cell r="AD901">
            <v>1</v>
          </cell>
        </row>
        <row r="902">
          <cell r="A902">
            <v>18002097</v>
          </cell>
          <cell r="B902" t="str">
            <v>TER 170014-5</v>
          </cell>
          <cell r="C902" t="str">
            <v>SMIEL</v>
          </cell>
          <cell r="E902">
            <v>0.45</v>
          </cell>
          <cell r="F902">
            <v>0.46</v>
          </cell>
          <cell r="G902" t="str">
            <v>No.</v>
          </cell>
          <cell r="H902">
            <v>5000</v>
          </cell>
          <cell r="I902" t="e">
            <v>#N/A</v>
          </cell>
          <cell r="J902">
            <v>45070</v>
          </cell>
          <cell r="K902">
            <v>210000</v>
          </cell>
          <cell r="L902">
            <v>255070</v>
          </cell>
          <cell r="M902">
            <v>175000</v>
          </cell>
          <cell r="N902">
            <v>175000</v>
          </cell>
          <cell r="O902">
            <v>0</v>
          </cell>
          <cell r="P902">
            <v>175000</v>
          </cell>
          <cell r="Q902">
            <v>229663</v>
          </cell>
          <cell r="R902">
            <v>200407</v>
          </cell>
          <cell r="S902">
            <v>328090</v>
          </cell>
          <cell r="T902">
            <v>138501</v>
          </cell>
          <cell r="U902">
            <v>236928</v>
          </cell>
          <cell r="V902">
            <v>36521</v>
          </cell>
          <cell r="W902">
            <v>40000</v>
          </cell>
          <cell r="X902">
            <v>3479</v>
          </cell>
          <cell r="Y902">
            <v>108801.9</v>
          </cell>
          <cell r="Z902">
            <v>108801</v>
          </cell>
          <cell r="AA902">
            <v>105201</v>
          </cell>
          <cell r="AB902">
            <v>322803.90000000002</v>
          </cell>
          <cell r="AC902">
            <v>145261.755</v>
          </cell>
          <cell r="AD902">
            <v>1</v>
          </cell>
        </row>
        <row r="903">
          <cell r="A903">
            <v>44162013</v>
          </cell>
          <cell r="B903" t="str">
            <v>ASSY.RELAY COVER UNDER FRONT RH SEAT</v>
          </cell>
          <cell r="C903" t="str">
            <v>SMIEL</v>
          </cell>
          <cell r="E903">
            <v>16.739999999999998</v>
          </cell>
          <cell r="F903">
            <v>16.739999999999998</v>
          </cell>
          <cell r="G903" t="str">
            <v>No.</v>
          </cell>
          <cell r="H903">
            <v>200</v>
          </cell>
          <cell r="I903" t="e">
            <v>#N/A</v>
          </cell>
          <cell r="K903">
            <v>0</v>
          </cell>
          <cell r="L903">
            <v>0</v>
          </cell>
          <cell r="M903">
            <v>280</v>
          </cell>
          <cell r="N903">
            <v>400</v>
          </cell>
          <cell r="O903">
            <v>0</v>
          </cell>
          <cell r="P903">
            <v>400</v>
          </cell>
          <cell r="Q903">
            <v>199.5</v>
          </cell>
          <cell r="R903">
            <v>200.5</v>
          </cell>
          <cell r="S903">
            <v>285</v>
          </cell>
          <cell r="T903">
            <v>122</v>
          </cell>
          <cell r="U903">
            <v>207.5</v>
          </cell>
          <cell r="V903">
            <v>7</v>
          </cell>
          <cell r="W903">
            <v>200</v>
          </cell>
          <cell r="X903">
            <v>193</v>
          </cell>
          <cell r="Y903">
            <v>190</v>
          </cell>
          <cell r="Z903">
            <v>90</v>
          </cell>
          <cell r="AA903">
            <v>5</v>
          </cell>
          <cell r="AB903">
            <v>285</v>
          </cell>
          <cell r="AC903">
            <v>4770.8999999999996</v>
          </cell>
          <cell r="AD903">
            <v>1</v>
          </cell>
        </row>
        <row r="904">
          <cell r="A904">
            <v>44162014</v>
          </cell>
          <cell r="B904" t="str">
            <v>ASSY RELAY COVER UNDER FRONT LH SEAT</v>
          </cell>
          <cell r="C904" t="str">
            <v>SMIEL</v>
          </cell>
          <cell r="E904">
            <v>15.58</v>
          </cell>
          <cell r="F904">
            <v>15.58</v>
          </cell>
          <cell r="G904" t="str">
            <v>No.</v>
          </cell>
          <cell r="H904">
            <v>200</v>
          </cell>
          <cell r="I904" t="e">
            <v>#N/A</v>
          </cell>
          <cell r="K904">
            <v>0</v>
          </cell>
          <cell r="L904">
            <v>0</v>
          </cell>
          <cell r="M904">
            <v>280</v>
          </cell>
          <cell r="N904">
            <v>400</v>
          </cell>
          <cell r="O904">
            <v>0</v>
          </cell>
          <cell r="P904">
            <v>400</v>
          </cell>
          <cell r="Q904">
            <v>199.5</v>
          </cell>
          <cell r="R904">
            <v>200.5</v>
          </cell>
          <cell r="S904">
            <v>285</v>
          </cell>
          <cell r="T904">
            <v>122</v>
          </cell>
          <cell r="U904">
            <v>207.5</v>
          </cell>
          <cell r="V904">
            <v>7</v>
          </cell>
          <cell r="W904">
            <v>200</v>
          </cell>
          <cell r="X904">
            <v>193</v>
          </cell>
          <cell r="Y904">
            <v>190</v>
          </cell>
          <cell r="Z904">
            <v>90</v>
          </cell>
          <cell r="AA904">
            <v>5</v>
          </cell>
          <cell r="AB904">
            <v>285</v>
          </cell>
          <cell r="AC904">
            <v>4440.3</v>
          </cell>
          <cell r="AD904">
            <v>1</v>
          </cell>
        </row>
        <row r="905">
          <cell r="A905">
            <v>60004903</v>
          </cell>
          <cell r="B905" t="str">
            <v>NEW RELAY BASE</v>
          </cell>
          <cell r="C905" t="str">
            <v>SMIEL</v>
          </cell>
          <cell r="E905">
            <v>4.2699999999999996</v>
          </cell>
          <cell r="F905">
            <v>4.2699999999999996</v>
          </cell>
          <cell r="G905" t="str">
            <v>No.</v>
          </cell>
          <cell r="H905">
            <v>1000</v>
          </cell>
          <cell r="I905" t="e">
            <v>#N/A</v>
          </cell>
          <cell r="J905">
            <v>1715</v>
          </cell>
          <cell r="K905">
            <v>19500</v>
          </cell>
          <cell r="L905">
            <v>21215</v>
          </cell>
          <cell r="M905">
            <v>28000</v>
          </cell>
          <cell r="N905">
            <v>28000</v>
          </cell>
          <cell r="O905">
            <v>4000</v>
          </cell>
          <cell r="P905">
            <v>24000</v>
          </cell>
          <cell r="Q905">
            <v>28080.5</v>
          </cell>
          <cell r="R905">
            <v>17134.5</v>
          </cell>
          <cell r="S905">
            <v>40115</v>
          </cell>
          <cell r="T905">
            <v>-3987</v>
          </cell>
          <cell r="U905">
            <v>-3987</v>
          </cell>
          <cell r="V905">
            <v>0</v>
          </cell>
          <cell r="W905">
            <v>0</v>
          </cell>
          <cell r="X905">
            <v>21121.5</v>
          </cell>
          <cell r="Y905">
            <v>14113</v>
          </cell>
          <cell r="Z905">
            <v>11363</v>
          </cell>
          <cell r="AA905">
            <v>8233</v>
          </cell>
          <cell r="AB905">
            <v>33709</v>
          </cell>
          <cell r="AC905">
            <v>143937.43</v>
          </cell>
          <cell r="AD905">
            <v>1</v>
          </cell>
        </row>
        <row r="906">
          <cell r="A906">
            <v>60009906</v>
          </cell>
          <cell r="B906" t="str">
            <v>CONN. 10 WAY B</v>
          </cell>
          <cell r="C906" t="str">
            <v>SMIEL</v>
          </cell>
          <cell r="E906">
            <v>2.9</v>
          </cell>
          <cell r="F906">
            <v>2.9</v>
          </cell>
          <cell r="G906" t="str">
            <v>No.</v>
          </cell>
          <cell r="H906">
            <v>100</v>
          </cell>
          <cell r="I906" t="e">
            <v>#N/A</v>
          </cell>
          <cell r="J906">
            <v>371</v>
          </cell>
          <cell r="K906">
            <v>9450</v>
          </cell>
          <cell r="L906">
            <v>9821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714</v>
          </cell>
          <cell r="R906">
            <v>9107</v>
          </cell>
          <cell r="S906">
            <v>1020.0000000000001</v>
          </cell>
          <cell r="T906">
            <v>-573</v>
          </cell>
          <cell r="U906">
            <v>-573</v>
          </cell>
          <cell r="V906">
            <v>0</v>
          </cell>
          <cell r="W906">
            <v>0</v>
          </cell>
          <cell r="X906">
            <v>9680</v>
          </cell>
          <cell r="Y906">
            <v>364</v>
          </cell>
          <cell r="Z906">
            <v>364</v>
          </cell>
          <cell r="AA906">
            <v>364</v>
          </cell>
          <cell r="AB906">
            <v>1092</v>
          </cell>
          <cell r="AC906">
            <v>3166.7999999999997</v>
          </cell>
          <cell r="AD906">
            <v>1</v>
          </cell>
        </row>
        <row r="907">
          <cell r="A907">
            <v>60009907</v>
          </cell>
          <cell r="B907" t="str">
            <v>CONN. 10 WAY WHITE</v>
          </cell>
          <cell r="C907" t="str">
            <v>SMIEL</v>
          </cell>
          <cell r="E907">
            <v>3.05</v>
          </cell>
          <cell r="F907">
            <v>3.05</v>
          </cell>
          <cell r="G907" t="str">
            <v>No.</v>
          </cell>
          <cell r="H907">
            <v>100</v>
          </cell>
          <cell r="I907" t="e">
            <v>#N/A</v>
          </cell>
          <cell r="J907">
            <v>377</v>
          </cell>
          <cell r="K907">
            <v>2634</v>
          </cell>
          <cell r="L907">
            <v>3011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469</v>
          </cell>
          <cell r="R907">
            <v>2542</v>
          </cell>
          <cell r="S907">
            <v>670</v>
          </cell>
          <cell r="T907">
            <v>-411</v>
          </cell>
          <cell r="U907">
            <v>-411</v>
          </cell>
          <cell r="V907">
            <v>0</v>
          </cell>
          <cell r="W907">
            <v>0</v>
          </cell>
          <cell r="X907">
            <v>2953</v>
          </cell>
          <cell r="Y907">
            <v>206</v>
          </cell>
          <cell r="Z907">
            <v>206</v>
          </cell>
          <cell r="AA907">
            <v>206</v>
          </cell>
          <cell r="AB907">
            <v>618</v>
          </cell>
          <cell r="AC907">
            <v>1884.8999999999999</v>
          </cell>
          <cell r="AD907">
            <v>1</v>
          </cell>
        </row>
        <row r="908">
          <cell r="A908">
            <v>60202012</v>
          </cell>
          <cell r="B908" t="str">
            <v>Hou.LT-T2P-F-PP-B</v>
          </cell>
          <cell r="C908" t="str">
            <v>SMIEL</v>
          </cell>
          <cell r="E908">
            <v>0.87</v>
          </cell>
          <cell r="F908">
            <v>0.87</v>
          </cell>
          <cell r="G908" t="str">
            <v>No.</v>
          </cell>
          <cell r="H908">
            <v>200</v>
          </cell>
          <cell r="I908" t="e">
            <v>#N/A</v>
          </cell>
          <cell r="J908">
            <v>2005</v>
          </cell>
          <cell r="K908">
            <v>4800</v>
          </cell>
          <cell r="L908">
            <v>6805</v>
          </cell>
          <cell r="M908">
            <v>4900</v>
          </cell>
          <cell r="N908">
            <v>5000</v>
          </cell>
          <cell r="O908">
            <v>0</v>
          </cell>
          <cell r="P908">
            <v>5000</v>
          </cell>
          <cell r="Q908">
            <v>5250</v>
          </cell>
          <cell r="R908">
            <v>6555</v>
          </cell>
          <cell r="S908">
            <v>7500.0000000000009</v>
          </cell>
          <cell r="T908">
            <v>6600</v>
          </cell>
          <cell r="U908">
            <v>8850</v>
          </cell>
          <cell r="V908">
            <v>2295</v>
          </cell>
          <cell r="W908">
            <v>2400</v>
          </cell>
          <cell r="X908">
            <v>105</v>
          </cell>
          <cell r="Y908">
            <v>3300</v>
          </cell>
          <cell r="Z908">
            <v>3300</v>
          </cell>
          <cell r="AA908">
            <v>3400</v>
          </cell>
          <cell r="AB908">
            <v>10000</v>
          </cell>
          <cell r="AC908">
            <v>8700</v>
          </cell>
          <cell r="AD908">
            <v>1</v>
          </cell>
        </row>
        <row r="909">
          <cell r="A909">
            <v>60302981</v>
          </cell>
          <cell r="B909" t="str">
            <v>HOUSING MTL-2PL-M-NY</v>
          </cell>
          <cell r="C909" t="str">
            <v>SMIEL</v>
          </cell>
          <cell r="E909">
            <v>2.1800000000000002</v>
          </cell>
          <cell r="F909">
            <v>2.1800000000000002</v>
          </cell>
          <cell r="G909" t="str">
            <v>No.</v>
          </cell>
          <cell r="H909">
            <v>200</v>
          </cell>
          <cell r="I909" t="e">
            <v>#N/A</v>
          </cell>
          <cell r="J909">
            <v>4800</v>
          </cell>
          <cell r="K909">
            <v>5400</v>
          </cell>
          <cell r="L909">
            <v>10200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6230</v>
          </cell>
          <cell r="R909">
            <v>3970</v>
          </cell>
          <cell r="S909">
            <v>8900</v>
          </cell>
          <cell r="T909">
            <v>5600</v>
          </cell>
          <cell r="U909">
            <v>8270</v>
          </cell>
          <cell r="V909">
            <v>4300</v>
          </cell>
          <cell r="W909">
            <v>4400</v>
          </cell>
          <cell r="X909">
            <v>100</v>
          </cell>
          <cell r="Y909">
            <v>5466</v>
          </cell>
          <cell r="Z909">
            <v>5466</v>
          </cell>
          <cell r="AA909">
            <v>5466</v>
          </cell>
          <cell r="AB909">
            <v>16398</v>
          </cell>
          <cell r="AC909">
            <v>35747.64</v>
          </cell>
          <cell r="AD909">
            <v>1</v>
          </cell>
        </row>
        <row r="910">
          <cell r="A910">
            <v>60302983</v>
          </cell>
          <cell r="B910" t="str">
            <v>HOU. MTL 2PLM NY -G</v>
          </cell>
          <cell r="C910" t="str">
            <v>SMIEL</v>
          </cell>
          <cell r="E910">
            <v>2.2999999999999998</v>
          </cell>
          <cell r="F910">
            <v>2.2999999999999998</v>
          </cell>
          <cell r="G910" t="str">
            <v>No.</v>
          </cell>
          <cell r="H910">
            <v>200</v>
          </cell>
          <cell r="I910" t="e">
            <v>#N/A</v>
          </cell>
          <cell r="J910">
            <v>1991</v>
          </cell>
          <cell r="K910">
            <v>16000</v>
          </cell>
          <cell r="L910">
            <v>17991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5250</v>
          </cell>
          <cell r="R910">
            <v>12741</v>
          </cell>
          <cell r="S910">
            <v>7500.0000000000009</v>
          </cell>
          <cell r="T910">
            <v>1800</v>
          </cell>
          <cell r="U910">
            <v>4050</v>
          </cell>
          <cell r="V910">
            <v>-8691</v>
          </cell>
          <cell r="W910">
            <v>0</v>
          </cell>
          <cell r="X910">
            <v>8691</v>
          </cell>
          <cell r="Y910">
            <v>3333</v>
          </cell>
          <cell r="Z910">
            <v>3333</v>
          </cell>
          <cell r="AA910">
            <v>3333</v>
          </cell>
          <cell r="AB910">
            <v>9999</v>
          </cell>
          <cell r="AC910">
            <v>22997.699999999997</v>
          </cell>
          <cell r="AD910">
            <v>1</v>
          </cell>
        </row>
        <row r="911">
          <cell r="A911">
            <v>60302984</v>
          </cell>
          <cell r="B911" t="str">
            <v>HOUS.MTL-2PL-M-NY-R</v>
          </cell>
          <cell r="C911" t="str">
            <v>SMIEL</v>
          </cell>
          <cell r="E911">
            <v>2.19</v>
          </cell>
          <cell r="F911">
            <v>2.19</v>
          </cell>
          <cell r="G911" t="str">
            <v>No.</v>
          </cell>
          <cell r="H911">
            <v>200</v>
          </cell>
          <cell r="I911" t="e">
            <v>#N/A</v>
          </cell>
          <cell r="J911">
            <v>1880</v>
          </cell>
          <cell r="K911">
            <v>53887</v>
          </cell>
          <cell r="L911">
            <v>55767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10500</v>
          </cell>
          <cell r="R911">
            <v>45267</v>
          </cell>
          <cell r="S911">
            <v>15000.000000000002</v>
          </cell>
          <cell r="T911">
            <v>6000</v>
          </cell>
          <cell r="U911">
            <v>10500</v>
          </cell>
          <cell r="V911">
            <v>-34767</v>
          </cell>
          <cell r="W911">
            <v>0</v>
          </cell>
          <cell r="X911">
            <v>34767</v>
          </cell>
          <cell r="Y911">
            <v>4966</v>
          </cell>
          <cell r="Z911">
            <v>4966</v>
          </cell>
          <cell r="AA911">
            <v>5066</v>
          </cell>
          <cell r="AB911">
            <v>14998</v>
          </cell>
          <cell r="AC911">
            <v>32845.620000000003</v>
          </cell>
          <cell r="AD911">
            <v>1</v>
          </cell>
        </row>
        <row r="912">
          <cell r="A912">
            <v>60303991</v>
          </cell>
          <cell r="B912" t="str">
            <v>HOUS.MTL-3PL-M-NY</v>
          </cell>
          <cell r="C912" t="str">
            <v>SMIEL</v>
          </cell>
          <cell r="E912">
            <v>1.44</v>
          </cell>
          <cell r="F912">
            <v>1.44</v>
          </cell>
          <cell r="G912" t="str">
            <v>No.</v>
          </cell>
          <cell r="H912">
            <v>200</v>
          </cell>
          <cell r="I912" t="e">
            <v>#N/A</v>
          </cell>
          <cell r="J912">
            <v>1414</v>
          </cell>
          <cell r="K912">
            <v>1000</v>
          </cell>
          <cell r="L912">
            <v>2414</v>
          </cell>
          <cell r="M912">
            <v>840</v>
          </cell>
          <cell r="N912">
            <v>1000</v>
          </cell>
          <cell r="O912">
            <v>400</v>
          </cell>
          <cell r="P912">
            <v>600</v>
          </cell>
          <cell r="Q912">
            <v>980</v>
          </cell>
          <cell r="R912">
            <v>2034</v>
          </cell>
          <cell r="S912">
            <v>1400</v>
          </cell>
          <cell r="T912">
            <v>-400</v>
          </cell>
          <cell r="U912">
            <v>-400</v>
          </cell>
          <cell r="V912">
            <v>0</v>
          </cell>
          <cell r="W912">
            <v>0</v>
          </cell>
          <cell r="X912">
            <v>2434</v>
          </cell>
          <cell r="Y912">
            <v>500</v>
          </cell>
          <cell r="Z912">
            <v>500</v>
          </cell>
          <cell r="AA912">
            <v>400</v>
          </cell>
          <cell r="AB912">
            <v>1400</v>
          </cell>
          <cell r="AC912">
            <v>2016</v>
          </cell>
          <cell r="AD912">
            <v>1</v>
          </cell>
        </row>
        <row r="913">
          <cell r="A913">
            <v>60303996</v>
          </cell>
          <cell r="B913" t="str">
            <v>MTL3PML -NY2 - Br</v>
          </cell>
          <cell r="C913" t="str">
            <v>SMIEL</v>
          </cell>
          <cell r="E913">
            <v>1.48</v>
          </cell>
          <cell r="F913" t="e">
            <v>#N/A</v>
          </cell>
          <cell r="G913" t="str">
            <v>No.</v>
          </cell>
          <cell r="H913">
            <v>500</v>
          </cell>
          <cell r="I913" t="e">
            <v>#N/A</v>
          </cell>
          <cell r="K913">
            <v>1334</v>
          </cell>
          <cell r="L913">
            <v>1334</v>
          </cell>
          <cell r="M913">
            <v>840</v>
          </cell>
          <cell r="N913">
            <v>1000</v>
          </cell>
          <cell r="O913">
            <v>0</v>
          </cell>
          <cell r="P913">
            <v>1000</v>
          </cell>
          <cell r="Q913">
            <v>980</v>
          </cell>
          <cell r="R913">
            <v>1354</v>
          </cell>
          <cell r="S913">
            <v>1400</v>
          </cell>
          <cell r="T913">
            <v>-400</v>
          </cell>
          <cell r="U913">
            <v>-400</v>
          </cell>
          <cell r="V913">
            <v>0</v>
          </cell>
          <cell r="W913">
            <v>0</v>
          </cell>
          <cell r="X913">
            <v>1754</v>
          </cell>
          <cell r="Y913">
            <v>500</v>
          </cell>
          <cell r="Z913">
            <v>500</v>
          </cell>
          <cell r="AA913">
            <v>400</v>
          </cell>
          <cell r="AB913">
            <v>1400</v>
          </cell>
          <cell r="AC913">
            <v>2072</v>
          </cell>
          <cell r="AD913">
            <v>1</v>
          </cell>
        </row>
        <row r="914">
          <cell r="A914">
            <v>60304991</v>
          </cell>
          <cell r="B914" t="str">
            <v>HOUS.MTL-4PL-MNY</v>
          </cell>
          <cell r="C914" t="str">
            <v>SMIEL</v>
          </cell>
          <cell r="E914">
            <v>1.77</v>
          </cell>
          <cell r="F914">
            <v>1.77</v>
          </cell>
          <cell r="G914" t="str">
            <v>No.</v>
          </cell>
          <cell r="H914">
            <v>200</v>
          </cell>
          <cell r="I914" t="e">
            <v>#N/A</v>
          </cell>
          <cell r="J914">
            <v>334</v>
          </cell>
          <cell r="K914">
            <v>10759</v>
          </cell>
          <cell r="L914">
            <v>11093</v>
          </cell>
          <cell r="M914">
            <v>1120</v>
          </cell>
          <cell r="N914">
            <v>1200</v>
          </cell>
          <cell r="O914">
            <v>600</v>
          </cell>
          <cell r="P914">
            <v>600</v>
          </cell>
          <cell r="Q914">
            <v>5026</v>
          </cell>
          <cell r="R914">
            <v>6667</v>
          </cell>
          <cell r="S914">
            <v>7180.0000000000009</v>
          </cell>
          <cell r="T914">
            <v>-871</v>
          </cell>
          <cell r="U914">
            <v>-871</v>
          </cell>
          <cell r="V914">
            <v>0</v>
          </cell>
          <cell r="W914">
            <v>0</v>
          </cell>
          <cell r="X914">
            <v>7538</v>
          </cell>
          <cell r="Y914">
            <v>2369.3000000000002</v>
          </cell>
          <cell r="Z914">
            <v>2369</v>
          </cell>
          <cell r="AA914">
            <v>2369</v>
          </cell>
          <cell r="AB914">
            <v>7107.3</v>
          </cell>
          <cell r="AC914">
            <v>12579.921</v>
          </cell>
          <cell r="AD914">
            <v>1</v>
          </cell>
        </row>
        <row r="915">
          <cell r="A915">
            <v>60304994</v>
          </cell>
          <cell r="B915" t="str">
            <v>MTL-4PL-MNY R</v>
          </cell>
          <cell r="C915" t="str">
            <v>SMIEL</v>
          </cell>
          <cell r="E915">
            <v>1.78</v>
          </cell>
          <cell r="F915">
            <v>1.78</v>
          </cell>
          <cell r="G915" t="str">
            <v>No.</v>
          </cell>
          <cell r="H915">
            <v>200</v>
          </cell>
          <cell r="I915" t="e">
            <v>#N/A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4000</v>
          </cell>
          <cell r="P915">
            <v>-4000</v>
          </cell>
          <cell r="Q915">
            <v>3166.8</v>
          </cell>
          <cell r="R915">
            <v>-7166.8</v>
          </cell>
          <cell r="S915">
            <v>4524.0000000000009</v>
          </cell>
          <cell r="T915">
            <v>6600</v>
          </cell>
          <cell r="U915">
            <v>7957.2</v>
          </cell>
          <cell r="V915">
            <v>15124</v>
          </cell>
          <cell r="W915">
            <v>15200</v>
          </cell>
          <cell r="X915">
            <v>76</v>
          </cell>
          <cell r="Y915">
            <v>3300</v>
          </cell>
          <cell r="Z915">
            <v>3300</v>
          </cell>
          <cell r="AA915">
            <v>3400</v>
          </cell>
          <cell r="AB915">
            <v>10000</v>
          </cell>
          <cell r="AC915">
            <v>17800</v>
          </cell>
          <cell r="AD915">
            <v>1</v>
          </cell>
        </row>
        <row r="916">
          <cell r="A916">
            <v>60306991</v>
          </cell>
          <cell r="B916" t="str">
            <v>HOUS MTL-6PL-M-NY</v>
          </cell>
          <cell r="C916" t="str">
            <v>SMIEL</v>
          </cell>
          <cell r="E916">
            <v>1.08</v>
          </cell>
          <cell r="F916">
            <v>1.08</v>
          </cell>
          <cell r="G916" t="str">
            <v>No.</v>
          </cell>
          <cell r="H916">
            <v>200</v>
          </cell>
          <cell r="I916" t="e">
            <v>#N/A</v>
          </cell>
          <cell r="J916">
            <v>1235</v>
          </cell>
          <cell r="K916">
            <v>8800</v>
          </cell>
          <cell r="L916">
            <v>10035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5250</v>
          </cell>
          <cell r="R916">
            <v>4785</v>
          </cell>
          <cell r="S916">
            <v>7500.0000000000009</v>
          </cell>
          <cell r="T916">
            <v>6300</v>
          </cell>
          <cell r="U916">
            <v>8550</v>
          </cell>
          <cell r="V916">
            <v>3765</v>
          </cell>
          <cell r="W916">
            <v>3800</v>
          </cell>
          <cell r="X916">
            <v>35</v>
          </cell>
          <cell r="Y916">
            <v>4133</v>
          </cell>
          <cell r="Z916">
            <v>4133</v>
          </cell>
          <cell r="AA916">
            <v>4233</v>
          </cell>
          <cell r="AB916">
            <v>12499</v>
          </cell>
          <cell r="AC916">
            <v>13498.92</v>
          </cell>
          <cell r="AD916">
            <v>1</v>
          </cell>
        </row>
        <row r="917">
          <cell r="A917">
            <v>60309994</v>
          </cell>
          <cell r="B917" t="str">
            <v>MTL-9PL-M-NY-R</v>
          </cell>
          <cell r="C917" t="str">
            <v>SMIEL</v>
          </cell>
          <cell r="E917">
            <v>4.0199999999999996</v>
          </cell>
          <cell r="F917">
            <v>4.0199999999999996</v>
          </cell>
          <cell r="G917" t="str">
            <v>No.</v>
          </cell>
          <cell r="H917">
            <v>200</v>
          </cell>
          <cell r="I917" t="e">
            <v>#N/A</v>
          </cell>
          <cell r="J917">
            <v>0</v>
          </cell>
          <cell r="K917">
            <v>9010</v>
          </cell>
          <cell r="L917">
            <v>9010</v>
          </cell>
          <cell r="M917">
            <v>5600</v>
          </cell>
          <cell r="N917">
            <v>5600</v>
          </cell>
          <cell r="O917">
            <v>854</v>
          </cell>
          <cell r="P917">
            <v>4746</v>
          </cell>
          <cell r="Q917">
            <v>5250</v>
          </cell>
          <cell r="R917">
            <v>8506</v>
          </cell>
          <cell r="S917">
            <v>7500.0000000000009</v>
          </cell>
          <cell r="T917">
            <v>6600</v>
          </cell>
          <cell r="U917">
            <v>8850</v>
          </cell>
          <cell r="V917">
            <v>344</v>
          </cell>
          <cell r="W917">
            <v>400</v>
          </cell>
          <cell r="X917">
            <v>56</v>
          </cell>
          <cell r="Y917">
            <v>3300</v>
          </cell>
          <cell r="Z917">
            <v>3300</v>
          </cell>
          <cell r="AA917">
            <v>3400</v>
          </cell>
          <cell r="AB917">
            <v>10000</v>
          </cell>
          <cell r="AC917">
            <v>40199.999999999993</v>
          </cell>
          <cell r="AD917">
            <v>1</v>
          </cell>
        </row>
        <row r="918">
          <cell r="A918">
            <v>60402111</v>
          </cell>
          <cell r="B918" t="str">
            <v>HOU MTW-2PL-F-NY</v>
          </cell>
          <cell r="C918" t="str">
            <v>SMIEL</v>
          </cell>
          <cell r="E918">
            <v>0.67</v>
          </cell>
          <cell r="F918">
            <v>0.68</v>
          </cell>
          <cell r="G918" t="str">
            <v>No.</v>
          </cell>
          <cell r="H918">
            <v>200</v>
          </cell>
          <cell r="I918" t="e">
            <v>#N/A</v>
          </cell>
          <cell r="J918">
            <v>0</v>
          </cell>
          <cell r="K918">
            <v>26623</v>
          </cell>
          <cell r="L918">
            <v>26623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26623</v>
          </cell>
          <cell r="S918">
            <v>0</v>
          </cell>
          <cell r="T918">
            <v>4200</v>
          </cell>
          <cell r="U918">
            <v>4200</v>
          </cell>
          <cell r="V918">
            <v>-22423</v>
          </cell>
          <cell r="W918">
            <v>0</v>
          </cell>
          <cell r="X918">
            <v>22423</v>
          </cell>
          <cell r="Y918">
            <v>1633</v>
          </cell>
          <cell r="Z918">
            <v>1633</v>
          </cell>
          <cell r="AA918">
            <v>1733</v>
          </cell>
          <cell r="AB918">
            <v>4999</v>
          </cell>
          <cell r="AC918">
            <v>3349.3300000000004</v>
          </cell>
          <cell r="AD918">
            <v>1</v>
          </cell>
        </row>
        <row r="919">
          <cell r="A919">
            <v>60403111</v>
          </cell>
          <cell r="B919" t="str">
            <v>HOUS MTW-3PLF-F-NY</v>
          </cell>
          <cell r="C919" t="str">
            <v>SMIEL</v>
          </cell>
          <cell r="E919">
            <v>0.56000000000000005</v>
          </cell>
          <cell r="F919">
            <v>0.56000000000000005</v>
          </cell>
          <cell r="G919" t="str">
            <v>No.</v>
          </cell>
          <cell r="H919">
            <v>200</v>
          </cell>
          <cell r="I919" t="e">
            <v>#N/A</v>
          </cell>
          <cell r="J919">
            <v>1005</v>
          </cell>
          <cell r="K919">
            <v>14800</v>
          </cell>
          <cell r="L919">
            <v>15805</v>
          </cell>
          <cell r="M919">
            <v>3500</v>
          </cell>
          <cell r="N919">
            <v>3600</v>
          </cell>
          <cell r="O919">
            <v>800</v>
          </cell>
          <cell r="P919">
            <v>2800</v>
          </cell>
          <cell r="Q919">
            <v>5250</v>
          </cell>
          <cell r="R919">
            <v>13355</v>
          </cell>
          <cell r="S919">
            <v>7500.0000000000009</v>
          </cell>
          <cell r="T919">
            <v>10800</v>
          </cell>
          <cell r="U919">
            <v>13050</v>
          </cell>
          <cell r="V919">
            <v>-305</v>
          </cell>
          <cell r="W919">
            <v>0</v>
          </cell>
          <cell r="X919">
            <v>305</v>
          </cell>
          <cell r="Y919">
            <v>4933</v>
          </cell>
          <cell r="Z919">
            <v>4933</v>
          </cell>
          <cell r="AA919">
            <v>5133</v>
          </cell>
          <cell r="AB919">
            <v>14999</v>
          </cell>
          <cell r="AC919">
            <v>8399.44</v>
          </cell>
          <cell r="AD919">
            <v>1</v>
          </cell>
        </row>
        <row r="920">
          <cell r="A920">
            <v>60404111</v>
          </cell>
          <cell r="B920" t="str">
            <v>HOU MTW-4PL-F-NY</v>
          </cell>
          <cell r="C920" t="str">
            <v>SMIEL</v>
          </cell>
          <cell r="E920">
            <v>0.53</v>
          </cell>
          <cell r="F920">
            <v>0.53</v>
          </cell>
          <cell r="G920" t="str">
            <v>No.</v>
          </cell>
          <cell r="H920">
            <v>200</v>
          </cell>
          <cell r="I920" t="e">
            <v>#N/A</v>
          </cell>
          <cell r="J920">
            <v>2412</v>
          </cell>
          <cell r="K920">
            <v>17000</v>
          </cell>
          <cell r="L920">
            <v>19412</v>
          </cell>
          <cell r="M920">
            <v>2800</v>
          </cell>
          <cell r="N920">
            <v>2800</v>
          </cell>
          <cell r="O920">
            <v>0</v>
          </cell>
          <cell r="P920">
            <v>2800</v>
          </cell>
          <cell r="Q920">
            <v>3486</v>
          </cell>
          <cell r="R920">
            <v>18726</v>
          </cell>
          <cell r="S920">
            <v>4980</v>
          </cell>
          <cell r="T920">
            <v>-1386</v>
          </cell>
          <cell r="U920">
            <v>-1386</v>
          </cell>
          <cell r="V920">
            <v>0</v>
          </cell>
          <cell r="W920">
            <v>0</v>
          </cell>
          <cell r="X920">
            <v>20112</v>
          </cell>
          <cell r="Y920">
            <v>1687</v>
          </cell>
          <cell r="Z920">
            <v>1687</v>
          </cell>
          <cell r="AA920">
            <v>1487</v>
          </cell>
          <cell r="AB920">
            <v>4861</v>
          </cell>
          <cell r="AC920">
            <v>2576.33</v>
          </cell>
          <cell r="AD920">
            <v>1</v>
          </cell>
        </row>
        <row r="921">
          <cell r="A921">
            <v>60406111</v>
          </cell>
          <cell r="B921" t="str">
            <v>HOUS-MTW-6PL-F-NY</v>
          </cell>
          <cell r="C921" t="str">
            <v>SMIEL</v>
          </cell>
          <cell r="E921">
            <v>0.94</v>
          </cell>
          <cell r="F921">
            <v>0.94</v>
          </cell>
          <cell r="G921" t="str">
            <v>No.</v>
          </cell>
          <cell r="H921">
            <v>200</v>
          </cell>
          <cell r="I921" t="e">
            <v>#N/A</v>
          </cell>
          <cell r="J921">
            <v>1536</v>
          </cell>
          <cell r="K921">
            <v>28500</v>
          </cell>
          <cell r="L921">
            <v>30036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5250</v>
          </cell>
          <cell r="R921">
            <v>24786</v>
          </cell>
          <cell r="S921">
            <v>7500.0000000000009</v>
          </cell>
          <cell r="T921">
            <v>6000</v>
          </cell>
          <cell r="U921">
            <v>8250</v>
          </cell>
          <cell r="V921">
            <v>-16536</v>
          </cell>
          <cell r="W921">
            <v>0</v>
          </cell>
          <cell r="X921">
            <v>16536</v>
          </cell>
          <cell r="Y921">
            <v>4966</v>
          </cell>
          <cell r="Z921">
            <v>4966</v>
          </cell>
          <cell r="AA921">
            <v>5066</v>
          </cell>
          <cell r="AB921">
            <v>14998</v>
          </cell>
          <cell r="AC921">
            <v>14098.119999999999</v>
          </cell>
          <cell r="AD921">
            <v>1</v>
          </cell>
        </row>
        <row r="922">
          <cell r="A922">
            <v>60409111</v>
          </cell>
          <cell r="B922" t="str">
            <v>HOUS MTW-9PL-F-NY</v>
          </cell>
          <cell r="C922" t="str">
            <v>SMIEL</v>
          </cell>
          <cell r="E922">
            <v>1.38</v>
          </cell>
          <cell r="F922">
            <v>1.39</v>
          </cell>
          <cell r="G922" t="str">
            <v>No.</v>
          </cell>
          <cell r="H922">
            <v>200</v>
          </cell>
          <cell r="I922" t="e">
            <v>#N/A</v>
          </cell>
          <cell r="J922">
            <v>2264</v>
          </cell>
          <cell r="K922">
            <v>7155</v>
          </cell>
          <cell r="L922">
            <v>9419</v>
          </cell>
          <cell r="M922">
            <v>5600</v>
          </cell>
          <cell r="N922">
            <v>5600</v>
          </cell>
          <cell r="O922">
            <v>1000</v>
          </cell>
          <cell r="P922">
            <v>4600</v>
          </cell>
          <cell r="Q922">
            <v>5250</v>
          </cell>
          <cell r="R922">
            <v>8769</v>
          </cell>
          <cell r="S922">
            <v>7500.0000000000009</v>
          </cell>
          <cell r="T922">
            <v>6600</v>
          </cell>
          <cell r="U922">
            <v>8850</v>
          </cell>
          <cell r="V922">
            <v>81</v>
          </cell>
          <cell r="W922">
            <v>200</v>
          </cell>
          <cell r="X922">
            <v>119</v>
          </cell>
          <cell r="Y922">
            <v>3300</v>
          </cell>
          <cell r="Z922">
            <v>3300</v>
          </cell>
          <cell r="AA922">
            <v>3400</v>
          </cell>
          <cell r="AB922">
            <v>10000</v>
          </cell>
          <cell r="AC922">
            <v>13799.999999999998</v>
          </cell>
          <cell r="AD922">
            <v>1</v>
          </cell>
        </row>
        <row r="923">
          <cell r="A923">
            <v>60701471</v>
          </cell>
          <cell r="B923" t="str">
            <v>HOUSING ET01-1W COUP</v>
          </cell>
          <cell r="C923" t="str">
            <v>SMIEL</v>
          </cell>
          <cell r="E923">
            <v>0.6</v>
          </cell>
          <cell r="F923">
            <v>0.67</v>
          </cell>
          <cell r="G923" t="str">
            <v>No.</v>
          </cell>
          <cell r="H923">
            <v>500</v>
          </cell>
          <cell r="I923" t="e">
            <v>#N/A</v>
          </cell>
          <cell r="J923">
            <v>6024</v>
          </cell>
          <cell r="K923">
            <v>12700</v>
          </cell>
          <cell r="L923">
            <v>18724</v>
          </cell>
          <cell r="M923">
            <v>5250</v>
          </cell>
          <cell r="N923">
            <v>5500</v>
          </cell>
          <cell r="O923">
            <v>2000</v>
          </cell>
          <cell r="P923">
            <v>3500</v>
          </cell>
          <cell r="Q923">
            <v>12383</v>
          </cell>
          <cell r="R923">
            <v>9841</v>
          </cell>
          <cell r="S923">
            <v>17690</v>
          </cell>
          <cell r="T923">
            <v>-1542</v>
          </cell>
          <cell r="U923">
            <v>-1542</v>
          </cell>
          <cell r="V923">
            <v>0</v>
          </cell>
          <cell r="W923">
            <v>0</v>
          </cell>
          <cell r="X923">
            <v>11383</v>
          </cell>
          <cell r="Y923">
            <v>6640</v>
          </cell>
          <cell r="Z923">
            <v>6590</v>
          </cell>
          <cell r="AA923">
            <v>2390</v>
          </cell>
          <cell r="AB923">
            <v>15620</v>
          </cell>
          <cell r="AC923">
            <v>9372</v>
          </cell>
          <cell r="AD923">
            <v>1</v>
          </cell>
        </row>
        <row r="924">
          <cell r="A924">
            <v>60701481</v>
          </cell>
          <cell r="B924" t="str">
            <v>HOUSING ETO1-2W COUP</v>
          </cell>
          <cell r="C924" t="str">
            <v>SMIEL</v>
          </cell>
          <cell r="E924">
            <v>0.66</v>
          </cell>
          <cell r="F924">
            <v>0.66</v>
          </cell>
          <cell r="G924" t="str">
            <v>No.</v>
          </cell>
          <cell r="H924">
            <v>500</v>
          </cell>
          <cell r="I924" t="e">
            <v>#N/A</v>
          </cell>
          <cell r="J924">
            <v>3751</v>
          </cell>
          <cell r="K924">
            <v>7794</v>
          </cell>
          <cell r="L924">
            <v>11545</v>
          </cell>
          <cell r="M924">
            <v>10500</v>
          </cell>
          <cell r="N924">
            <v>10500</v>
          </cell>
          <cell r="O924">
            <v>894</v>
          </cell>
          <cell r="P924">
            <v>9606</v>
          </cell>
          <cell r="Q924">
            <v>10860.5</v>
          </cell>
          <cell r="R924">
            <v>10290.5</v>
          </cell>
          <cell r="S924">
            <v>15515.000000000002</v>
          </cell>
          <cell r="T924">
            <v>-5195</v>
          </cell>
          <cell r="U924">
            <v>-5195</v>
          </cell>
          <cell r="V924">
            <v>0</v>
          </cell>
          <cell r="W924">
            <v>0</v>
          </cell>
          <cell r="X924">
            <v>15485.5</v>
          </cell>
          <cell r="Y924">
            <v>9785</v>
          </cell>
          <cell r="Z924">
            <v>9135</v>
          </cell>
          <cell r="AA924">
            <v>4120</v>
          </cell>
          <cell r="AB924">
            <v>23040</v>
          </cell>
          <cell r="AC924">
            <v>15206.400000000001</v>
          </cell>
          <cell r="AD924">
            <v>1</v>
          </cell>
        </row>
        <row r="925">
          <cell r="A925">
            <v>60701882</v>
          </cell>
          <cell r="B925" t="str">
            <v>ETO 1 MNY - BLACK</v>
          </cell>
          <cell r="C925" t="str">
            <v>SMIEL</v>
          </cell>
          <cell r="E925">
            <v>0.7</v>
          </cell>
          <cell r="F925">
            <v>0.7</v>
          </cell>
          <cell r="G925" t="str">
            <v>No.</v>
          </cell>
          <cell r="H925">
            <v>500</v>
          </cell>
          <cell r="I925" t="e">
            <v>#N/A</v>
          </cell>
          <cell r="J925">
            <v>2740</v>
          </cell>
          <cell r="K925">
            <v>1638</v>
          </cell>
          <cell r="L925">
            <v>4378</v>
          </cell>
          <cell r="M925">
            <v>1050</v>
          </cell>
          <cell r="N925">
            <v>1500</v>
          </cell>
          <cell r="O925">
            <v>0</v>
          </cell>
          <cell r="P925">
            <v>1500</v>
          </cell>
          <cell r="Q925">
            <v>980</v>
          </cell>
          <cell r="R925">
            <v>4898</v>
          </cell>
          <cell r="S925">
            <v>1400</v>
          </cell>
          <cell r="T925">
            <v>-400</v>
          </cell>
          <cell r="U925">
            <v>-400</v>
          </cell>
          <cell r="V925">
            <v>0</v>
          </cell>
          <cell r="W925">
            <v>0</v>
          </cell>
          <cell r="X925">
            <v>5298</v>
          </cell>
          <cell r="Y925">
            <v>500</v>
          </cell>
          <cell r="Z925">
            <v>500</v>
          </cell>
          <cell r="AA925">
            <v>400</v>
          </cell>
          <cell r="AB925">
            <v>1400</v>
          </cell>
          <cell r="AC925">
            <v>979.99999999999989</v>
          </cell>
          <cell r="AD925">
            <v>1</v>
          </cell>
        </row>
        <row r="926">
          <cell r="A926">
            <v>60701892</v>
          </cell>
          <cell r="B926" t="str">
            <v>ETO 1 F- NY B</v>
          </cell>
          <cell r="C926" t="str">
            <v>SMIEL</v>
          </cell>
          <cell r="E926">
            <v>0.77</v>
          </cell>
          <cell r="F926" t="e">
            <v>#N/A</v>
          </cell>
          <cell r="G926" t="str">
            <v>No.</v>
          </cell>
          <cell r="H926">
            <v>500</v>
          </cell>
          <cell r="I926" t="e">
            <v>#N/A</v>
          </cell>
          <cell r="K926">
            <v>1000</v>
          </cell>
          <cell r="L926">
            <v>1000</v>
          </cell>
          <cell r="M926">
            <v>840</v>
          </cell>
          <cell r="N926">
            <v>1000</v>
          </cell>
          <cell r="O926">
            <v>0</v>
          </cell>
          <cell r="P926">
            <v>1000</v>
          </cell>
          <cell r="Q926">
            <v>980</v>
          </cell>
          <cell r="R926">
            <v>1020</v>
          </cell>
          <cell r="S926">
            <v>1400</v>
          </cell>
          <cell r="T926">
            <v>-400</v>
          </cell>
          <cell r="U926">
            <v>-400</v>
          </cell>
          <cell r="V926">
            <v>0</v>
          </cell>
          <cell r="W926">
            <v>0</v>
          </cell>
          <cell r="X926">
            <v>1420</v>
          </cell>
          <cell r="Y926">
            <v>500</v>
          </cell>
          <cell r="Z926">
            <v>500</v>
          </cell>
          <cell r="AA926">
            <v>400</v>
          </cell>
          <cell r="AB926">
            <v>1400</v>
          </cell>
          <cell r="AC926">
            <v>1078</v>
          </cell>
          <cell r="AD926">
            <v>1</v>
          </cell>
        </row>
        <row r="927">
          <cell r="A927">
            <v>60702471</v>
          </cell>
          <cell r="B927" t="str">
            <v>ETO2-1W</v>
          </cell>
          <cell r="C927" t="str">
            <v>SMIEL</v>
          </cell>
          <cell r="E927">
            <v>0.9</v>
          </cell>
          <cell r="F927">
            <v>0.9</v>
          </cell>
          <cell r="G927" t="str">
            <v>No.</v>
          </cell>
          <cell r="H927">
            <v>200</v>
          </cell>
          <cell r="I927" t="e">
            <v>#N/A</v>
          </cell>
          <cell r="J927">
            <v>3368</v>
          </cell>
          <cell r="K927">
            <v>3026</v>
          </cell>
          <cell r="L927">
            <v>6394</v>
          </cell>
          <cell r="M927">
            <v>16800</v>
          </cell>
          <cell r="N927">
            <v>16800</v>
          </cell>
          <cell r="O927">
            <v>3200</v>
          </cell>
          <cell r="P927">
            <v>13600</v>
          </cell>
          <cell r="Q927">
            <v>14105</v>
          </cell>
          <cell r="R927">
            <v>5889</v>
          </cell>
          <cell r="S927">
            <v>20150</v>
          </cell>
          <cell r="T927">
            <v>995</v>
          </cell>
          <cell r="U927">
            <v>7040</v>
          </cell>
          <cell r="V927">
            <v>1151</v>
          </cell>
          <cell r="W927">
            <v>1200</v>
          </cell>
          <cell r="X927">
            <v>49</v>
          </cell>
          <cell r="Y927">
            <v>10556</v>
          </cell>
          <cell r="Z927">
            <v>10156</v>
          </cell>
          <cell r="AA927">
            <v>2826</v>
          </cell>
          <cell r="AB927">
            <v>23538</v>
          </cell>
          <cell r="AC927">
            <v>21184.2</v>
          </cell>
          <cell r="AD927">
            <v>1</v>
          </cell>
        </row>
        <row r="928">
          <cell r="A928">
            <v>60702472</v>
          </cell>
          <cell r="B928" t="str">
            <v>ETO2 1W B</v>
          </cell>
          <cell r="C928" t="str">
            <v>SMIEL</v>
          </cell>
          <cell r="E928">
            <v>0.91</v>
          </cell>
          <cell r="F928">
            <v>0.91</v>
          </cell>
          <cell r="G928" t="str">
            <v>No.</v>
          </cell>
          <cell r="H928">
            <v>200</v>
          </cell>
          <cell r="I928" t="e">
            <v>#N/A</v>
          </cell>
          <cell r="J928">
            <v>669</v>
          </cell>
          <cell r="K928">
            <v>22131</v>
          </cell>
          <cell r="L928">
            <v>22800</v>
          </cell>
          <cell r="M928">
            <v>0</v>
          </cell>
          <cell r="N928">
            <v>0</v>
          </cell>
          <cell r="O928">
            <v>400</v>
          </cell>
          <cell r="P928">
            <v>-400</v>
          </cell>
          <cell r="Q928">
            <v>0</v>
          </cell>
          <cell r="R928">
            <v>22400</v>
          </cell>
          <cell r="S928">
            <v>0</v>
          </cell>
          <cell r="T928">
            <v>-35</v>
          </cell>
          <cell r="U928">
            <v>-35</v>
          </cell>
          <cell r="V928">
            <v>0</v>
          </cell>
          <cell r="W928">
            <v>0</v>
          </cell>
          <cell r="X928">
            <v>22435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1</v>
          </cell>
        </row>
        <row r="929">
          <cell r="A929">
            <v>60702473</v>
          </cell>
          <cell r="B929" t="str">
            <v>HOU ETO2-1W G</v>
          </cell>
          <cell r="C929" t="str">
            <v>SMIEL</v>
          </cell>
          <cell r="E929">
            <v>0.91</v>
          </cell>
          <cell r="F929">
            <v>0.91</v>
          </cell>
          <cell r="G929" t="str">
            <v>No.</v>
          </cell>
          <cell r="H929">
            <v>200</v>
          </cell>
          <cell r="I929" t="e">
            <v>#N/A</v>
          </cell>
          <cell r="J929">
            <v>360</v>
          </cell>
          <cell r="K929">
            <v>400</v>
          </cell>
          <cell r="L929">
            <v>760</v>
          </cell>
          <cell r="N929">
            <v>0</v>
          </cell>
          <cell r="O929">
            <v>0</v>
          </cell>
          <cell r="P929">
            <v>0</v>
          </cell>
          <cell r="R929">
            <v>760</v>
          </cell>
          <cell r="S929">
            <v>0</v>
          </cell>
          <cell r="T929">
            <v>-40</v>
          </cell>
          <cell r="U929">
            <v>-40</v>
          </cell>
          <cell r="V929">
            <v>0</v>
          </cell>
          <cell r="W929">
            <v>0</v>
          </cell>
          <cell r="X929">
            <v>800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1</v>
          </cell>
        </row>
        <row r="930">
          <cell r="A930">
            <v>60702474</v>
          </cell>
          <cell r="B930" t="str">
            <v>ETO 2-1 W RED</v>
          </cell>
          <cell r="C930" t="str">
            <v>SMIEL</v>
          </cell>
          <cell r="E930">
            <v>0.88</v>
          </cell>
          <cell r="F930">
            <v>0.88</v>
          </cell>
          <cell r="G930" t="str">
            <v>No.</v>
          </cell>
          <cell r="H930">
            <v>200</v>
          </cell>
          <cell r="I930" t="e">
            <v>#N/A</v>
          </cell>
          <cell r="J930">
            <v>1068</v>
          </cell>
          <cell r="K930">
            <v>0</v>
          </cell>
          <cell r="L930">
            <v>1068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3360</v>
          </cell>
          <cell r="R930">
            <v>-2292</v>
          </cell>
          <cell r="S930">
            <v>4800</v>
          </cell>
          <cell r="T930">
            <v>6600</v>
          </cell>
          <cell r="U930">
            <v>8040</v>
          </cell>
          <cell r="V930">
            <v>10332</v>
          </cell>
          <cell r="W930">
            <v>10400</v>
          </cell>
          <cell r="X930">
            <v>68</v>
          </cell>
          <cell r="Y930">
            <v>3300</v>
          </cell>
          <cell r="Z930">
            <v>3300</v>
          </cell>
          <cell r="AA930">
            <v>3400</v>
          </cell>
          <cell r="AB930">
            <v>10000</v>
          </cell>
          <cell r="AC930">
            <v>8800</v>
          </cell>
          <cell r="AD930">
            <v>1</v>
          </cell>
        </row>
        <row r="931">
          <cell r="A931">
            <v>60702475</v>
          </cell>
          <cell r="B931" t="str">
            <v>ETO-2 1W (L)</v>
          </cell>
          <cell r="C931" t="str">
            <v>SMIEL</v>
          </cell>
          <cell r="E931">
            <v>0.91</v>
          </cell>
          <cell r="F931">
            <v>0.91</v>
          </cell>
          <cell r="G931" t="str">
            <v>No.</v>
          </cell>
          <cell r="H931">
            <v>200</v>
          </cell>
          <cell r="I931" t="e">
            <v>#N/A</v>
          </cell>
          <cell r="J931">
            <v>109</v>
          </cell>
          <cell r="K931">
            <v>18555</v>
          </cell>
          <cell r="L931">
            <v>18664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280</v>
          </cell>
          <cell r="R931">
            <v>18384</v>
          </cell>
          <cell r="S931">
            <v>400</v>
          </cell>
          <cell r="T931">
            <v>147</v>
          </cell>
          <cell r="U931">
            <v>267</v>
          </cell>
          <cell r="V931">
            <v>-18117</v>
          </cell>
          <cell r="W931">
            <v>0</v>
          </cell>
          <cell r="X931">
            <v>18117</v>
          </cell>
          <cell r="Y931">
            <v>67</v>
          </cell>
          <cell r="Z931">
            <v>67</v>
          </cell>
          <cell r="AA931">
            <v>67</v>
          </cell>
          <cell r="AB931">
            <v>201</v>
          </cell>
          <cell r="AC931">
            <v>182.91</v>
          </cell>
          <cell r="AD931">
            <v>1</v>
          </cell>
        </row>
        <row r="932">
          <cell r="A932">
            <v>60702481</v>
          </cell>
          <cell r="B932" t="str">
            <v>ETO2-2W</v>
          </cell>
          <cell r="C932" t="str">
            <v>SMIEL</v>
          </cell>
          <cell r="E932">
            <v>0.91</v>
          </cell>
          <cell r="F932">
            <v>0.91</v>
          </cell>
          <cell r="G932" t="str">
            <v>No.</v>
          </cell>
          <cell r="H932">
            <v>200</v>
          </cell>
          <cell r="I932" t="e">
            <v>#N/A</v>
          </cell>
          <cell r="J932">
            <v>5766</v>
          </cell>
          <cell r="K932">
            <v>150000</v>
          </cell>
          <cell r="L932">
            <v>155766</v>
          </cell>
          <cell r="M932">
            <v>37800</v>
          </cell>
          <cell r="N932">
            <v>37800</v>
          </cell>
          <cell r="O932">
            <v>36540</v>
          </cell>
          <cell r="P932">
            <v>1260</v>
          </cell>
          <cell r="Q932">
            <v>20814.5</v>
          </cell>
          <cell r="R932">
            <v>136211.5</v>
          </cell>
          <cell r="S932">
            <v>29735.000000000004</v>
          </cell>
          <cell r="T932">
            <v>-780</v>
          </cell>
          <cell r="U932">
            <v>-780</v>
          </cell>
          <cell r="V932">
            <v>0</v>
          </cell>
          <cell r="W932">
            <v>0</v>
          </cell>
          <cell r="X932">
            <v>136991.5</v>
          </cell>
          <cell r="Y932">
            <v>31135</v>
          </cell>
          <cell r="Z932">
            <v>29335</v>
          </cell>
          <cell r="AA932">
            <v>6950</v>
          </cell>
          <cell r="AB932">
            <v>67420</v>
          </cell>
          <cell r="AC932">
            <v>61352.200000000004</v>
          </cell>
          <cell r="AD932">
            <v>1</v>
          </cell>
        </row>
        <row r="933">
          <cell r="A933">
            <v>60702482</v>
          </cell>
          <cell r="B933" t="str">
            <v>HOU ETO2-2W-B</v>
          </cell>
          <cell r="C933" t="str">
            <v>SMIEL</v>
          </cell>
          <cell r="E933">
            <v>0.91</v>
          </cell>
          <cell r="F933">
            <v>0.91</v>
          </cell>
          <cell r="G933" t="str">
            <v>No.</v>
          </cell>
          <cell r="H933">
            <v>200</v>
          </cell>
          <cell r="I933" t="e">
            <v>#N/A</v>
          </cell>
          <cell r="J933">
            <v>5032</v>
          </cell>
          <cell r="K933">
            <v>13478</v>
          </cell>
          <cell r="L933">
            <v>18510</v>
          </cell>
          <cell r="M933">
            <v>11200</v>
          </cell>
          <cell r="N933">
            <v>11200</v>
          </cell>
          <cell r="O933">
            <v>6000</v>
          </cell>
          <cell r="P933">
            <v>5200</v>
          </cell>
          <cell r="Q933">
            <v>14584.5</v>
          </cell>
          <cell r="R933">
            <v>9125.5</v>
          </cell>
          <cell r="S933">
            <v>20835</v>
          </cell>
          <cell r="T933">
            <v>-2802</v>
          </cell>
          <cell r="U933">
            <v>-2802</v>
          </cell>
          <cell r="V933">
            <v>0</v>
          </cell>
          <cell r="W933">
            <v>0</v>
          </cell>
          <cell r="X933">
            <v>11927.5</v>
          </cell>
          <cell r="Y933">
            <v>7103</v>
          </cell>
          <cell r="Z933">
            <v>6003</v>
          </cell>
          <cell r="AA933">
            <v>4708</v>
          </cell>
          <cell r="AB933">
            <v>17814</v>
          </cell>
          <cell r="AC933">
            <v>16210.74</v>
          </cell>
          <cell r="AD933">
            <v>1</v>
          </cell>
        </row>
        <row r="934">
          <cell r="A934">
            <v>60702483</v>
          </cell>
          <cell r="B934" t="str">
            <v>HOUS ETO2-2W-G</v>
          </cell>
          <cell r="C934" t="str">
            <v>SMIEL</v>
          </cell>
          <cell r="E934">
            <v>0.92</v>
          </cell>
          <cell r="F934">
            <v>0.92</v>
          </cell>
          <cell r="G934" t="str">
            <v>No.</v>
          </cell>
          <cell r="H934">
            <v>200</v>
          </cell>
          <cell r="I934" t="e">
            <v>#N/A</v>
          </cell>
          <cell r="J934">
            <v>3383</v>
          </cell>
          <cell r="K934">
            <v>10450</v>
          </cell>
          <cell r="L934">
            <v>13833</v>
          </cell>
          <cell r="M934">
            <v>8400</v>
          </cell>
          <cell r="N934">
            <v>8400</v>
          </cell>
          <cell r="O934">
            <v>6800</v>
          </cell>
          <cell r="P934">
            <v>1600</v>
          </cell>
          <cell r="Q934">
            <v>8991.5</v>
          </cell>
          <cell r="R934">
            <v>6441.5</v>
          </cell>
          <cell r="S934">
            <v>12845</v>
          </cell>
          <cell r="T934">
            <v>-2877</v>
          </cell>
          <cell r="U934">
            <v>-2877</v>
          </cell>
          <cell r="V934">
            <v>0</v>
          </cell>
          <cell r="W934">
            <v>0</v>
          </cell>
          <cell r="X934">
            <v>9318.5</v>
          </cell>
          <cell r="Y934">
            <v>3769</v>
          </cell>
          <cell r="Z934">
            <v>3669</v>
          </cell>
          <cell r="AA934">
            <v>3264</v>
          </cell>
          <cell r="AB934">
            <v>10702</v>
          </cell>
          <cell r="AC934">
            <v>9845.84</v>
          </cell>
          <cell r="AD934">
            <v>1</v>
          </cell>
        </row>
        <row r="935">
          <cell r="A935">
            <v>60702485</v>
          </cell>
          <cell r="B935" t="str">
            <v>HOUS ET02-2W L</v>
          </cell>
          <cell r="C935" t="str">
            <v>SMIEL</v>
          </cell>
          <cell r="E935">
            <v>0.93</v>
          </cell>
          <cell r="F935">
            <v>0.93</v>
          </cell>
          <cell r="G935" t="str">
            <v>No.</v>
          </cell>
          <cell r="H935">
            <v>200</v>
          </cell>
          <cell r="I935" t="e">
            <v>#N/A</v>
          </cell>
          <cell r="J935">
            <v>1700</v>
          </cell>
          <cell r="K935">
            <v>2250</v>
          </cell>
          <cell r="L935">
            <v>3950</v>
          </cell>
          <cell r="M935">
            <v>1680</v>
          </cell>
          <cell r="N935">
            <v>1800</v>
          </cell>
          <cell r="O935">
            <v>0</v>
          </cell>
          <cell r="P935">
            <v>1800</v>
          </cell>
          <cell r="Q935">
            <v>1729</v>
          </cell>
          <cell r="R935">
            <v>4021</v>
          </cell>
          <cell r="S935">
            <v>2470</v>
          </cell>
          <cell r="T935">
            <v>-81</v>
          </cell>
          <cell r="U935">
            <v>-81</v>
          </cell>
          <cell r="V935">
            <v>0</v>
          </cell>
          <cell r="W935">
            <v>0</v>
          </cell>
          <cell r="X935">
            <v>4102</v>
          </cell>
          <cell r="Y935">
            <v>1293</v>
          </cell>
          <cell r="Z935">
            <v>843</v>
          </cell>
          <cell r="AA935">
            <v>258</v>
          </cell>
          <cell r="AB935">
            <v>2394</v>
          </cell>
          <cell r="AC935">
            <v>2226.42</v>
          </cell>
          <cell r="AD935">
            <v>1</v>
          </cell>
        </row>
        <row r="936">
          <cell r="A936">
            <v>60703471</v>
          </cell>
          <cell r="B936" t="str">
            <v>HOUSING ETO3-1W COUP</v>
          </cell>
          <cell r="C936" t="str">
            <v>SMIEL</v>
          </cell>
          <cell r="E936">
            <v>0.94</v>
          </cell>
          <cell r="F936">
            <v>0.94</v>
          </cell>
          <cell r="G936" t="str">
            <v>No.</v>
          </cell>
          <cell r="H936">
            <v>200</v>
          </cell>
          <cell r="I936" t="e">
            <v>#N/A</v>
          </cell>
          <cell r="J936">
            <v>495</v>
          </cell>
          <cell r="K936">
            <v>27734</v>
          </cell>
          <cell r="L936">
            <v>28229</v>
          </cell>
          <cell r="M936">
            <v>0</v>
          </cell>
          <cell r="N936">
            <v>0</v>
          </cell>
          <cell r="O936">
            <v>2030</v>
          </cell>
          <cell r="P936">
            <v>-2030</v>
          </cell>
          <cell r="Q936">
            <v>1284.5</v>
          </cell>
          <cell r="R936">
            <v>24914.5</v>
          </cell>
          <cell r="S936">
            <v>1835.0000000000002</v>
          </cell>
          <cell r="T936">
            <v>-630</v>
          </cell>
          <cell r="U936">
            <v>-630</v>
          </cell>
          <cell r="V936">
            <v>0</v>
          </cell>
          <cell r="W936">
            <v>0</v>
          </cell>
          <cell r="X936">
            <v>25544.5</v>
          </cell>
          <cell r="Y936">
            <v>2216</v>
          </cell>
          <cell r="Z936">
            <v>2216</v>
          </cell>
          <cell r="AA936">
            <v>716</v>
          </cell>
          <cell r="AB936">
            <v>5148</v>
          </cell>
          <cell r="AC936">
            <v>4839.12</v>
          </cell>
          <cell r="AD936">
            <v>1</v>
          </cell>
        </row>
        <row r="937">
          <cell r="A937">
            <v>60703481</v>
          </cell>
          <cell r="B937" t="str">
            <v>HOUSING ET03-2W COUP</v>
          </cell>
          <cell r="C937" t="str">
            <v>SMIEL</v>
          </cell>
          <cell r="E937">
            <v>0.95</v>
          </cell>
          <cell r="F937">
            <v>0.95</v>
          </cell>
          <cell r="G937" t="str">
            <v>No.</v>
          </cell>
          <cell r="H937">
            <v>200</v>
          </cell>
          <cell r="I937" t="e">
            <v>#N/A</v>
          </cell>
          <cell r="J937">
            <v>1227</v>
          </cell>
          <cell r="K937">
            <v>16219</v>
          </cell>
          <cell r="L937">
            <v>17446</v>
          </cell>
          <cell r="M937">
            <v>12600</v>
          </cell>
          <cell r="N937">
            <v>12600</v>
          </cell>
          <cell r="O937">
            <v>0</v>
          </cell>
          <cell r="P937">
            <v>12600</v>
          </cell>
          <cell r="Q937">
            <v>5267.5</v>
          </cell>
          <cell r="R937">
            <v>24778.5</v>
          </cell>
          <cell r="S937">
            <v>7525.0000000000009</v>
          </cell>
          <cell r="T937">
            <v>-1262</v>
          </cell>
          <cell r="U937">
            <v>-1262</v>
          </cell>
          <cell r="V937">
            <v>0</v>
          </cell>
          <cell r="W937">
            <v>0</v>
          </cell>
          <cell r="X937">
            <v>26040.5</v>
          </cell>
          <cell r="Y937">
            <v>6701</v>
          </cell>
          <cell r="Z937">
            <v>6651</v>
          </cell>
          <cell r="AA937">
            <v>1646</v>
          </cell>
          <cell r="AB937">
            <v>14998</v>
          </cell>
          <cell r="AC937">
            <v>14248.099999999999</v>
          </cell>
          <cell r="AD937">
            <v>1</v>
          </cell>
        </row>
        <row r="938">
          <cell r="A938">
            <v>60703482</v>
          </cell>
          <cell r="B938" t="str">
            <v>HOUS ETO3-2W-B</v>
          </cell>
          <cell r="C938" t="str">
            <v>SMIEL</v>
          </cell>
          <cell r="E938">
            <v>0.95</v>
          </cell>
          <cell r="F938">
            <v>0.95</v>
          </cell>
          <cell r="G938" t="str">
            <v>No.</v>
          </cell>
          <cell r="H938">
            <v>200</v>
          </cell>
          <cell r="I938" t="e">
            <v>#N/A</v>
          </cell>
          <cell r="J938">
            <v>1353</v>
          </cell>
          <cell r="K938">
            <v>1000</v>
          </cell>
          <cell r="L938">
            <v>2353</v>
          </cell>
          <cell r="M938">
            <v>420</v>
          </cell>
          <cell r="N938">
            <v>600</v>
          </cell>
          <cell r="O938">
            <v>400</v>
          </cell>
          <cell r="P938">
            <v>200</v>
          </cell>
          <cell r="Q938">
            <v>413</v>
          </cell>
          <cell r="R938">
            <v>2140</v>
          </cell>
          <cell r="S938">
            <v>590</v>
          </cell>
          <cell r="T938">
            <v>-211</v>
          </cell>
          <cell r="U938">
            <v>-211</v>
          </cell>
          <cell r="V938">
            <v>0</v>
          </cell>
          <cell r="W938">
            <v>0</v>
          </cell>
          <cell r="X938">
            <v>2351</v>
          </cell>
          <cell r="Y938">
            <v>193</v>
          </cell>
          <cell r="Z938">
            <v>193</v>
          </cell>
          <cell r="AA938">
            <v>193</v>
          </cell>
          <cell r="AB938">
            <v>579</v>
          </cell>
          <cell r="AC938">
            <v>550.04999999999995</v>
          </cell>
          <cell r="AD938">
            <v>1</v>
          </cell>
        </row>
        <row r="939">
          <cell r="A939">
            <v>60703611</v>
          </cell>
          <cell r="B939" t="str">
            <v>N3PHSG-F</v>
          </cell>
          <cell r="C939" t="str">
            <v>SMIEL</v>
          </cell>
          <cell r="E939">
            <v>1.08</v>
          </cell>
          <cell r="F939">
            <v>1.08</v>
          </cell>
          <cell r="G939" t="str">
            <v>No.</v>
          </cell>
          <cell r="H939">
            <v>200</v>
          </cell>
          <cell r="I939" t="e">
            <v>#N/A</v>
          </cell>
          <cell r="J939">
            <v>1679</v>
          </cell>
          <cell r="K939">
            <v>2700</v>
          </cell>
          <cell r="L939">
            <v>4379</v>
          </cell>
          <cell r="M939">
            <v>2240</v>
          </cell>
          <cell r="N939">
            <v>2400</v>
          </cell>
          <cell r="O939">
            <v>0</v>
          </cell>
          <cell r="P939">
            <v>2400</v>
          </cell>
          <cell r="Q939">
            <v>2695</v>
          </cell>
          <cell r="R939">
            <v>4084</v>
          </cell>
          <cell r="S939">
            <v>3850.0000000000005</v>
          </cell>
          <cell r="T939">
            <v>-1045</v>
          </cell>
          <cell r="U939">
            <v>-1045</v>
          </cell>
          <cell r="V939">
            <v>0</v>
          </cell>
          <cell r="W939">
            <v>0</v>
          </cell>
          <cell r="X939">
            <v>5129</v>
          </cell>
          <cell r="Y939">
            <v>1065</v>
          </cell>
          <cell r="Z939">
            <v>1065</v>
          </cell>
          <cell r="AA939">
            <v>1065</v>
          </cell>
          <cell r="AB939">
            <v>3195</v>
          </cell>
          <cell r="AC939">
            <v>3450.6000000000004</v>
          </cell>
          <cell r="AD939">
            <v>1</v>
          </cell>
        </row>
        <row r="940">
          <cell r="A940">
            <v>60704471</v>
          </cell>
          <cell r="B940" t="str">
            <v>HOU ETO4 1W</v>
          </cell>
          <cell r="C940" t="str">
            <v>SMIEL</v>
          </cell>
          <cell r="E940">
            <v>0.76</v>
          </cell>
          <cell r="F940">
            <v>0.77</v>
          </cell>
          <cell r="G940" t="str">
            <v>No.</v>
          </cell>
          <cell r="H940">
            <v>200</v>
          </cell>
          <cell r="I940" t="e">
            <v>#N/A</v>
          </cell>
          <cell r="J940">
            <v>1597</v>
          </cell>
          <cell r="K940">
            <v>9374</v>
          </cell>
          <cell r="L940">
            <v>10971</v>
          </cell>
          <cell r="M940">
            <v>5600</v>
          </cell>
          <cell r="N940">
            <v>5600</v>
          </cell>
          <cell r="O940">
            <v>938</v>
          </cell>
          <cell r="P940">
            <v>4662</v>
          </cell>
          <cell r="Q940">
            <v>2744</v>
          </cell>
          <cell r="R940">
            <v>12889</v>
          </cell>
          <cell r="S940">
            <v>3920.0000000000005</v>
          </cell>
          <cell r="T940">
            <v>-882</v>
          </cell>
          <cell r="U940">
            <v>-882</v>
          </cell>
          <cell r="V940">
            <v>0</v>
          </cell>
          <cell r="W940">
            <v>0</v>
          </cell>
          <cell r="X940">
            <v>13771</v>
          </cell>
          <cell r="Y940">
            <v>2933</v>
          </cell>
          <cell r="Z940">
            <v>2833</v>
          </cell>
          <cell r="AA940">
            <v>708</v>
          </cell>
          <cell r="AB940">
            <v>6474</v>
          </cell>
          <cell r="AC940">
            <v>4920.24</v>
          </cell>
          <cell r="AD940">
            <v>1</v>
          </cell>
        </row>
        <row r="941">
          <cell r="A941">
            <v>60704481</v>
          </cell>
          <cell r="B941" t="str">
            <v>HOU ETO4-2W</v>
          </cell>
          <cell r="C941" t="str">
            <v>SMIEL</v>
          </cell>
          <cell r="E941">
            <v>0.69</v>
          </cell>
          <cell r="F941">
            <v>0.69</v>
          </cell>
          <cell r="G941" t="str">
            <v>No.</v>
          </cell>
          <cell r="H941">
            <v>200</v>
          </cell>
          <cell r="I941" t="e">
            <v>#N/A</v>
          </cell>
          <cell r="J941">
            <v>1851</v>
          </cell>
          <cell r="K941">
            <v>325</v>
          </cell>
          <cell r="L941">
            <v>2176</v>
          </cell>
          <cell r="M941">
            <v>8400</v>
          </cell>
          <cell r="N941">
            <v>8400</v>
          </cell>
          <cell r="O941">
            <v>0</v>
          </cell>
          <cell r="P941">
            <v>8400</v>
          </cell>
          <cell r="Q941">
            <v>9544.5</v>
          </cell>
          <cell r="R941">
            <v>1031.5</v>
          </cell>
          <cell r="S941">
            <v>13635</v>
          </cell>
          <cell r="T941">
            <v>-1975</v>
          </cell>
          <cell r="U941">
            <v>-1975</v>
          </cell>
          <cell r="V941">
            <v>0</v>
          </cell>
          <cell r="W941">
            <v>0</v>
          </cell>
          <cell r="X941">
            <v>3006.5</v>
          </cell>
          <cell r="Y941">
            <v>4208</v>
          </cell>
          <cell r="Z941">
            <v>3558</v>
          </cell>
          <cell r="AA941">
            <v>2838</v>
          </cell>
          <cell r="AB941">
            <v>10604</v>
          </cell>
          <cell r="AC941">
            <v>7316.7599999999993</v>
          </cell>
          <cell r="AD941">
            <v>1</v>
          </cell>
        </row>
        <row r="942">
          <cell r="A942">
            <v>60704482</v>
          </cell>
          <cell r="B942" t="str">
            <v>HOU ETO4-2W (B)</v>
          </cell>
          <cell r="C942" t="str">
            <v>SMIEL</v>
          </cell>
          <cell r="E942">
            <v>0.69</v>
          </cell>
          <cell r="F942">
            <v>0.69</v>
          </cell>
          <cell r="G942" t="str">
            <v>No.</v>
          </cell>
          <cell r="H942">
            <v>200</v>
          </cell>
          <cell r="I942" t="e">
            <v>#N/A</v>
          </cell>
          <cell r="J942">
            <v>273</v>
          </cell>
          <cell r="K942">
            <v>0</v>
          </cell>
          <cell r="L942">
            <v>273</v>
          </cell>
          <cell r="M942">
            <v>1540</v>
          </cell>
          <cell r="N942">
            <v>1600</v>
          </cell>
          <cell r="O942">
            <v>0</v>
          </cell>
          <cell r="P942">
            <v>1600</v>
          </cell>
          <cell r="Q942">
            <v>1774.5</v>
          </cell>
          <cell r="R942">
            <v>98.5</v>
          </cell>
          <cell r="S942">
            <v>2535</v>
          </cell>
          <cell r="T942">
            <v>2</v>
          </cell>
          <cell r="U942">
            <v>762.5</v>
          </cell>
          <cell r="V942">
            <v>664</v>
          </cell>
          <cell r="W942">
            <v>800</v>
          </cell>
          <cell r="X942">
            <v>136</v>
          </cell>
          <cell r="Y942">
            <v>1395</v>
          </cell>
          <cell r="Z942">
            <v>895</v>
          </cell>
          <cell r="AA942">
            <v>185</v>
          </cell>
          <cell r="AB942">
            <v>2475</v>
          </cell>
          <cell r="AC942">
            <v>1707.7499999999998</v>
          </cell>
          <cell r="AD942">
            <v>1</v>
          </cell>
        </row>
        <row r="943">
          <cell r="A943">
            <v>60704483</v>
          </cell>
          <cell r="B943" t="str">
            <v>HOUS ETO4-2W-G</v>
          </cell>
          <cell r="C943" t="str">
            <v>SMIEL</v>
          </cell>
          <cell r="E943">
            <v>0.7</v>
          </cell>
          <cell r="F943">
            <v>0.7</v>
          </cell>
          <cell r="G943" t="str">
            <v>No.</v>
          </cell>
          <cell r="H943">
            <v>200</v>
          </cell>
          <cell r="I943" t="e">
            <v>#N/A</v>
          </cell>
          <cell r="J943">
            <v>251</v>
          </cell>
          <cell r="K943">
            <v>600</v>
          </cell>
          <cell r="L943">
            <v>851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329</v>
          </cell>
          <cell r="R943">
            <v>522</v>
          </cell>
          <cell r="S943">
            <v>470.00000000000006</v>
          </cell>
          <cell r="T943">
            <v>-241</v>
          </cell>
          <cell r="U943">
            <v>-241</v>
          </cell>
          <cell r="V943">
            <v>0</v>
          </cell>
          <cell r="W943">
            <v>0</v>
          </cell>
          <cell r="X943">
            <v>763</v>
          </cell>
          <cell r="Y943">
            <v>172</v>
          </cell>
          <cell r="Z943">
            <v>172</v>
          </cell>
          <cell r="AA943">
            <v>172</v>
          </cell>
          <cell r="AB943">
            <v>516</v>
          </cell>
          <cell r="AC943">
            <v>361.2</v>
          </cell>
          <cell r="AD943">
            <v>1</v>
          </cell>
        </row>
        <row r="944">
          <cell r="A944">
            <v>60706471</v>
          </cell>
          <cell r="B944" t="str">
            <v>HOUSING ET06-1W COUP</v>
          </cell>
          <cell r="C944" t="str">
            <v>SMIEL</v>
          </cell>
          <cell r="E944">
            <v>1.37</v>
          </cell>
          <cell r="F944">
            <v>1.37</v>
          </cell>
          <cell r="G944" t="str">
            <v>No.</v>
          </cell>
          <cell r="H944">
            <v>100</v>
          </cell>
          <cell r="I944" t="e">
            <v>#N/A</v>
          </cell>
          <cell r="J944">
            <v>245</v>
          </cell>
          <cell r="K944">
            <v>5826</v>
          </cell>
          <cell r="L944">
            <v>6071</v>
          </cell>
          <cell r="M944">
            <v>3850</v>
          </cell>
          <cell r="N944">
            <v>3900</v>
          </cell>
          <cell r="O944">
            <v>4600</v>
          </cell>
          <cell r="P944">
            <v>-700</v>
          </cell>
          <cell r="Q944">
            <v>983.5</v>
          </cell>
          <cell r="R944">
            <v>4387.5</v>
          </cell>
          <cell r="S944">
            <v>1405</v>
          </cell>
          <cell r="T944">
            <v>-315</v>
          </cell>
          <cell r="U944">
            <v>-315</v>
          </cell>
          <cell r="V944">
            <v>0</v>
          </cell>
          <cell r="W944">
            <v>0</v>
          </cell>
          <cell r="X944">
            <v>4702.5</v>
          </cell>
          <cell r="Y944">
            <v>2459</v>
          </cell>
          <cell r="Z944">
            <v>2409</v>
          </cell>
          <cell r="AA944">
            <v>364</v>
          </cell>
          <cell r="AB944">
            <v>5232</v>
          </cell>
          <cell r="AC944">
            <v>7167.84</v>
          </cell>
          <cell r="AD944">
            <v>1</v>
          </cell>
        </row>
        <row r="945">
          <cell r="A945">
            <v>60706481</v>
          </cell>
          <cell r="B945" t="str">
            <v>HOUSING ETO6-2W</v>
          </cell>
          <cell r="C945" t="str">
            <v>SMIEL</v>
          </cell>
          <cell r="E945">
            <v>1.36</v>
          </cell>
          <cell r="F945">
            <v>1.36</v>
          </cell>
          <cell r="G945" t="str">
            <v>No.</v>
          </cell>
          <cell r="H945">
            <v>100</v>
          </cell>
          <cell r="I945" t="e">
            <v>#N/A</v>
          </cell>
          <cell r="J945">
            <v>1896</v>
          </cell>
          <cell r="K945">
            <v>4751</v>
          </cell>
          <cell r="L945">
            <v>6647</v>
          </cell>
          <cell r="M945">
            <v>4200</v>
          </cell>
          <cell r="N945">
            <v>4200</v>
          </cell>
          <cell r="O945">
            <v>0</v>
          </cell>
          <cell r="P945">
            <v>4200</v>
          </cell>
          <cell r="Q945">
            <v>4193</v>
          </cell>
          <cell r="R945">
            <v>6654</v>
          </cell>
          <cell r="S945">
            <v>5990</v>
          </cell>
          <cell r="T945">
            <v>-690</v>
          </cell>
          <cell r="U945">
            <v>-690</v>
          </cell>
          <cell r="V945">
            <v>0</v>
          </cell>
          <cell r="W945">
            <v>0</v>
          </cell>
          <cell r="X945">
            <v>7344</v>
          </cell>
          <cell r="Y945">
            <v>2030</v>
          </cell>
          <cell r="Z945">
            <v>1730</v>
          </cell>
          <cell r="AA945">
            <v>1430</v>
          </cell>
          <cell r="AB945">
            <v>5190</v>
          </cell>
          <cell r="AC945">
            <v>7058.4000000000005</v>
          </cell>
          <cell r="AD945">
            <v>1</v>
          </cell>
        </row>
        <row r="946">
          <cell r="A946">
            <v>60708471</v>
          </cell>
          <cell r="B946" t="str">
            <v>HOUSING-ETO8-1W</v>
          </cell>
          <cell r="C946" t="str">
            <v>SMIEL</v>
          </cell>
          <cell r="E946">
            <v>1.6</v>
          </cell>
          <cell r="F946">
            <v>1.6</v>
          </cell>
          <cell r="G946" t="str">
            <v>No.</v>
          </cell>
          <cell r="H946">
            <v>100</v>
          </cell>
          <cell r="I946" t="e">
            <v>#N/A</v>
          </cell>
          <cell r="J946">
            <v>1189</v>
          </cell>
          <cell r="K946">
            <v>2250</v>
          </cell>
          <cell r="L946">
            <v>3439</v>
          </cell>
          <cell r="M946">
            <v>2800</v>
          </cell>
          <cell r="N946">
            <v>2800</v>
          </cell>
          <cell r="O946">
            <v>0</v>
          </cell>
          <cell r="P946">
            <v>2800</v>
          </cell>
          <cell r="Q946">
            <v>2971.5</v>
          </cell>
          <cell r="R946">
            <v>3267.5</v>
          </cell>
          <cell r="S946">
            <v>4245</v>
          </cell>
          <cell r="T946">
            <v>-770</v>
          </cell>
          <cell r="U946">
            <v>-770</v>
          </cell>
          <cell r="V946">
            <v>0</v>
          </cell>
          <cell r="W946">
            <v>0</v>
          </cell>
          <cell r="X946">
            <v>4037.5</v>
          </cell>
          <cell r="Y946">
            <v>1017</v>
          </cell>
          <cell r="Z946">
            <v>1017</v>
          </cell>
          <cell r="AA946">
            <v>1042</v>
          </cell>
          <cell r="AB946">
            <v>3076</v>
          </cell>
          <cell r="AC946">
            <v>4921.6000000000004</v>
          </cell>
          <cell r="AD946">
            <v>1</v>
          </cell>
        </row>
        <row r="947">
          <cell r="A947">
            <v>60708481</v>
          </cell>
          <cell r="B947" t="str">
            <v>HOUSING-ETO8-2W</v>
          </cell>
          <cell r="C947" t="str">
            <v>SMIEL</v>
          </cell>
          <cell r="E947">
            <v>1.49</v>
          </cell>
          <cell r="F947">
            <v>1.49</v>
          </cell>
          <cell r="G947" t="str">
            <v>No.</v>
          </cell>
          <cell r="H947">
            <v>100</v>
          </cell>
          <cell r="I947" t="e">
            <v>#N/A</v>
          </cell>
          <cell r="J947">
            <v>1328</v>
          </cell>
          <cell r="K947">
            <v>5014</v>
          </cell>
          <cell r="L947">
            <v>6342</v>
          </cell>
          <cell r="M947">
            <v>3850</v>
          </cell>
          <cell r="N947">
            <v>3900</v>
          </cell>
          <cell r="O947">
            <v>0</v>
          </cell>
          <cell r="P947">
            <v>3900</v>
          </cell>
          <cell r="Q947">
            <v>4004</v>
          </cell>
          <cell r="R947">
            <v>6238</v>
          </cell>
          <cell r="S947">
            <v>5720</v>
          </cell>
          <cell r="T947">
            <v>-1400</v>
          </cell>
          <cell r="U947">
            <v>-1400</v>
          </cell>
          <cell r="V947">
            <v>0</v>
          </cell>
          <cell r="W947">
            <v>0</v>
          </cell>
          <cell r="X947">
            <v>7638</v>
          </cell>
          <cell r="Y947">
            <v>1610</v>
          </cell>
          <cell r="Z947">
            <v>1460</v>
          </cell>
          <cell r="AA947">
            <v>1330</v>
          </cell>
          <cell r="AB947">
            <v>4400</v>
          </cell>
          <cell r="AC947">
            <v>6556</v>
          </cell>
          <cell r="AD947">
            <v>1</v>
          </cell>
        </row>
        <row r="948">
          <cell r="A948">
            <v>60802482</v>
          </cell>
          <cell r="B948" t="str">
            <v>HOUS.TDC-2PF(B)</v>
          </cell>
          <cell r="C948" t="str">
            <v>SMIEL</v>
          </cell>
          <cell r="E948">
            <v>1.6</v>
          </cell>
          <cell r="F948">
            <v>1.61</v>
          </cell>
          <cell r="G948" t="str">
            <v>No.</v>
          </cell>
          <cell r="H948">
            <v>200</v>
          </cell>
          <cell r="I948" t="e">
            <v>#N/A</v>
          </cell>
          <cell r="J948">
            <v>1454</v>
          </cell>
          <cell r="K948">
            <v>2435</v>
          </cell>
          <cell r="L948">
            <v>3889</v>
          </cell>
          <cell r="M948">
            <v>1120</v>
          </cell>
          <cell r="N948">
            <v>1200</v>
          </cell>
          <cell r="O948">
            <v>0</v>
          </cell>
          <cell r="P948">
            <v>1200</v>
          </cell>
          <cell r="Q948">
            <v>1085</v>
          </cell>
          <cell r="R948">
            <v>4004</v>
          </cell>
          <cell r="S948">
            <v>1550</v>
          </cell>
          <cell r="T948">
            <v>-570</v>
          </cell>
          <cell r="U948">
            <v>-570</v>
          </cell>
          <cell r="V948">
            <v>0</v>
          </cell>
          <cell r="W948">
            <v>0</v>
          </cell>
          <cell r="X948">
            <v>4574</v>
          </cell>
          <cell r="Y948">
            <v>394</v>
          </cell>
          <cell r="Z948">
            <v>394</v>
          </cell>
          <cell r="AA948">
            <v>394</v>
          </cell>
          <cell r="AB948">
            <v>1182</v>
          </cell>
          <cell r="AC948">
            <v>1891.2</v>
          </cell>
          <cell r="AD948">
            <v>1</v>
          </cell>
        </row>
        <row r="949">
          <cell r="A949">
            <v>60802483</v>
          </cell>
          <cell r="B949" t="str">
            <v>HOU.TDC-2PF-(G)</v>
          </cell>
          <cell r="C949" t="str">
            <v>SMIEL</v>
          </cell>
          <cell r="E949">
            <v>1.62</v>
          </cell>
          <cell r="F949">
            <v>1.63</v>
          </cell>
          <cell r="G949" t="str">
            <v>No.</v>
          </cell>
          <cell r="H949">
            <v>200</v>
          </cell>
          <cell r="I949" t="e">
            <v>#N/A</v>
          </cell>
          <cell r="J949">
            <v>2254</v>
          </cell>
          <cell r="K949">
            <v>2000</v>
          </cell>
          <cell r="L949">
            <v>4254</v>
          </cell>
          <cell r="M949">
            <v>840</v>
          </cell>
          <cell r="N949">
            <v>1000</v>
          </cell>
          <cell r="O949">
            <v>0</v>
          </cell>
          <cell r="P949">
            <v>1000</v>
          </cell>
          <cell r="Q949">
            <v>875</v>
          </cell>
          <cell r="R949">
            <v>4379</v>
          </cell>
          <cell r="S949">
            <v>1250</v>
          </cell>
          <cell r="T949">
            <v>-488</v>
          </cell>
          <cell r="U949">
            <v>-488</v>
          </cell>
          <cell r="V949">
            <v>0</v>
          </cell>
          <cell r="W949">
            <v>0</v>
          </cell>
          <cell r="X949">
            <v>4867</v>
          </cell>
          <cell r="Y949">
            <v>297</v>
          </cell>
          <cell r="Z949">
            <v>297</v>
          </cell>
          <cell r="AA949">
            <v>297</v>
          </cell>
          <cell r="AB949">
            <v>891</v>
          </cell>
          <cell r="AC949">
            <v>1443.42</v>
          </cell>
          <cell r="AD949">
            <v>1</v>
          </cell>
        </row>
        <row r="950">
          <cell r="A950">
            <v>60803482</v>
          </cell>
          <cell r="B950" t="str">
            <v>HOU.TDC-3PF-B</v>
          </cell>
          <cell r="C950" t="str">
            <v>SMIEL</v>
          </cell>
          <cell r="E950">
            <v>2.2799999999999998</v>
          </cell>
          <cell r="F950">
            <v>2.2799999999999998</v>
          </cell>
          <cell r="G950" t="str">
            <v>No.</v>
          </cell>
          <cell r="H950">
            <v>100</v>
          </cell>
          <cell r="I950" t="e">
            <v>#N/A</v>
          </cell>
          <cell r="J950">
            <v>724</v>
          </cell>
          <cell r="K950">
            <v>4050</v>
          </cell>
          <cell r="L950">
            <v>4774</v>
          </cell>
          <cell r="M950">
            <v>840</v>
          </cell>
          <cell r="N950">
            <v>900</v>
          </cell>
          <cell r="O950">
            <v>1000</v>
          </cell>
          <cell r="P950">
            <v>-100</v>
          </cell>
          <cell r="Q950">
            <v>1081.5</v>
          </cell>
          <cell r="R950">
            <v>3592.5</v>
          </cell>
          <cell r="S950">
            <v>1545</v>
          </cell>
          <cell r="T950">
            <v>-756</v>
          </cell>
          <cell r="U950">
            <v>-756</v>
          </cell>
          <cell r="V950">
            <v>0</v>
          </cell>
          <cell r="W950">
            <v>0</v>
          </cell>
          <cell r="X950">
            <v>4348.5</v>
          </cell>
          <cell r="Y950">
            <v>378</v>
          </cell>
          <cell r="Z950">
            <v>378</v>
          </cell>
          <cell r="AA950">
            <v>378</v>
          </cell>
          <cell r="AB950">
            <v>1134</v>
          </cell>
          <cell r="AC950">
            <v>2585.52</v>
          </cell>
          <cell r="AD950">
            <v>1</v>
          </cell>
        </row>
        <row r="951">
          <cell r="A951">
            <v>60812481</v>
          </cell>
          <cell r="B951" t="str">
            <v>HOU.TDC-2PF-FLAT</v>
          </cell>
          <cell r="C951" t="str">
            <v>SMIEL</v>
          </cell>
          <cell r="E951">
            <v>1.81</v>
          </cell>
          <cell r="F951">
            <v>1.81</v>
          </cell>
          <cell r="G951" t="str">
            <v>No.</v>
          </cell>
          <cell r="H951">
            <v>100</v>
          </cell>
          <cell r="I951" t="e">
            <v>#N/A</v>
          </cell>
          <cell r="J951">
            <v>708</v>
          </cell>
          <cell r="K951">
            <v>5400</v>
          </cell>
          <cell r="L951">
            <v>6108</v>
          </cell>
          <cell r="M951">
            <v>2240</v>
          </cell>
          <cell r="N951">
            <v>2300</v>
          </cell>
          <cell r="O951">
            <v>0</v>
          </cell>
          <cell r="P951">
            <v>2300</v>
          </cell>
          <cell r="Q951">
            <v>2516.5</v>
          </cell>
          <cell r="R951">
            <v>5891.5</v>
          </cell>
          <cell r="S951">
            <v>3595.0000000000005</v>
          </cell>
          <cell r="T951">
            <v>-1553</v>
          </cell>
          <cell r="U951">
            <v>-1553</v>
          </cell>
          <cell r="V951">
            <v>0</v>
          </cell>
          <cell r="W951">
            <v>0</v>
          </cell>
          <cell r="X951">
            <v>7444.5</v>
          </cell>
          <cell r="Y951">
            <v>1404</v>
          </cell>
          <cell r="Z951">
            <v>1354</v>
          </cell>
          <cell r="AA951">
            <v>1349</v>
          </cell>
          <cell r="AB951">
            <v>4107</v>
          </cell>
          <cell r="AC951">
            <v>7433.67</v>
          </cell>
          <cell r="AD951">
            <v>1</v>
          </cell>
        </row>
        <row r="952">
          <cell r="A952">
            <v>60812483</v>
          </cell>
          <cell r="B952" t="str">
            <v>HOUS.TDC-2PF-FLAT(G)</v>
          </cell>
          <cell r="C952" t="str">
            <v>SMIEL</v>
          </cell>
          <cell r="E952">
            <v>2.08</v>
          </cell>
          <cell r="F952">
            <v>2.08</v>
          </cell>
          <cell r="G952" t="str">
            <v>No.</v>
          </cell>
          <cell r="H952">
            <v>100</v>
          </cell>
          <cell r="I952" t="e">
            <v>#N/A</v>
          </cell>
          <cell r="J952">
            <v>517</v>
          </cell>
          <cell r="K952">
            <v>10400</v>
          </cell>
          <cell r="L952">
            <v>10917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35</v>
          </cell>
          <cell r="R952">
            <v>10882</v>
          </cell>
          <cell r="S952">
            <v>50</v>
          </cell>
          <cell r="T952">
            <v>-103</v>
          </cell>
          <cell r="U952">
            <v>-103</v>
          </cell>
          <cell r="V952">
            <v>0</v>
          </cell>
          <cell r="W952">
            <v>0</v>
          </cell>
          <cell r="X952">
            <v>10985</v>
          </cell>
          <cell r="Y952">
            <v>33</v>
          </cell>
          <cell r="Z952">
            <v>33</v>
          </cell>
          <cell r="AA952">
            <v>33</v>
          </cell>
          <cell r="AB952">
            <v>99</v>
          </cell>
          <cell r="AC952">
            <v>205.92000000000002</v>
          </cell>
          <cell r="AD952">
            <v>1</v>
          </cell>
        </row>
        <row r="953">
          <cell r="A953">
            <v>60901220</v>
          </cell>
          <cell r="B953" t="str">
            <v>HM 090-10F</v>
          </cell>
          <cell r="C953" t="str">
            <v>SMIEL</v>
          </cell>
          <cell r="E953">
            <v>1.66</v>
          </cell>
          <cell r="F953" t="e">
            <v>#N/A</v>
          </cell>
          <cell r="G953" t="str">
            <v>No.</v>
          </cell>
          <cell r="H953">
            <v>100</v>
          </cell>
          <cell r="I953" t="e">
            <v>#N/A</v>
          </cell>
          <cell r="K953">
            <v>200</v>
          </cell>
          <cell r="L953">
            <v>200</v>
          </cell>
          <cell r="M953">
            <v>0</v>
          </cell>
          <cell r="N953">
            <v>0</v>
          </cell>
          <cell r="O953">
            <v>400</v>
          </cell>
          <cell r="P953">
            <v>-400</v>
          </cell>
          <cell r="Q953">
            <v>0</v>
          </cell>
          <cell r="R953">
            <v>-200</v>
          </cell>
          <cell r="S953">
            <v>0</v>
          </cell>
          <cell r="T953">
            <v>-175</v>
          </cell>
          <cell r="U953">
            <v>-175</v>
          </cell>
          <cell r="V953">
            <v>0</v>
          </cell>
          <cell r="W953">
            <v>0</v>
          </cell>
          <cell r="X953">
            <v>-25</v>
          </cell>
          <cell r="Y953">
            <v>80</v>
          </cell>
          <cell r="Z953">
            <v>80</v>
          </cell>
          <cell r="AA953">
            <v>0</v>
          </cell>
          <cell r="AB953">
            <v>160</v>
          </cell>
          <cell r="AC953">
            <v>265.59999999999997</v>
          </cell>
          <cell r="AD953">
            <v>1</v>
          </cell>
        </row>
        <row r="954">
          <cell r="A954">
            <v>60910009</v>
          </cell>
          <cell r="B954" t="str">
            <v>HOUS.HMN-2+5M</v>
          </cell>
          <cell r="C954" t="str">
            <v>SMIEL</v>
          </cell>
          <cell r="E954">
            <v>2.31</v>
          </cell>
          <cell r="F954">
            <v>2.31</v>
          </cell>
          <cell r="G954" t="str">
            <v>No.</v>
          </cell>
          <cell r="H954">
            <v>100</v>
          </cell>
          <cell r="I954" t="e">
            <v>#N/A</v>
          </cell>
          <cell r="J954">
            <v>717</v>
          </cell>
          <cell r="K954">
            <v>1296</v>
          </cell>
          <cell r="L954">
            <v>2013</v>
          </cell>
          <cell r="M954">
            <v>2380</v>
          </cell>
          <cell r="N954">
            <v>2400</v>
          </cell>
          <cell r="O954">
            <v>0</v>
          </cell>
          <cell r="P954">
            <v>2400</v>
          </cell>
          <cell r="Q954">
            <v>2471</v>
          </cell>
          <cell r="R954">
            <v>1942</v>
          </cell>
          <cell r="S954">
            <v>3530</v>
          </cell>
          <cell r="T954">
            <v>537</v>
          </cell>
          <cell r="U954">
            <v>1596</v>
          </cell>
          <cell r="V954">
            <v>-346</v>
          </cell>
          <cell r="W954">
            <v>0</v>
          </cell>
          <cell r="X954">
            <v>346</v>
          </cell>
          <cell r="Y954">
            <v>1141</v>
          </cell>
          <cell r="Z954">
            <v>1141</v>
          </cell>
          <cell r="AA954">
            <v>1141</v>
          </cell>
          <cell r="AB954">
            <v>3423</v>
          </cell>
          <cell r="AC954">
            <v>7907.13</v>
          </cell>
          <cell r="AD954">
            <v>1</v>
          </cell>
        </row>
        <row r="955">
          <cell r="A955">
            <v>60910010</v>
          </cell>
          <cell r="B955" t="str">
            <v>HOUS.HMN-2+5F</v>
          </cell>
          <cell r="C955" t="str">
            <v>SMIEL</v>
          </cell>
          <cell r="E955">
            <v>3.3</v>
          </cell>
          <cell r="F955">
            <v>3.3</v>
          </cell>
          <cell r="G955" t="str">
            <v>No.</v>
          </cell>
          <cell r="H955">
            <v>100</v>
          </cell>
          <cell r="I955" t="e">
            <v>#N/A</v>
          </cell>
          <cell r="J955">
            <v>645</v>
          </cell>
          <cell r="K955">
            <v>1736</v>
          </cell>
          <cell r="L955">
            <v>2381</v>
          </cell>
          <cell r="M955">
            <v>2310</v>
          </cell>
          <cell r="N955">
            <v>2400</v>
          </cell>
          <cell r="O955">
            <v>0</v>
          </cell>
          <cell r="P955">
            <v>2400</v>
          </cell>
          <cell r="Q955">
            <v>2352</v>
          </cell>
          <cell r="R955">
            <v>2429</v>
          </cell>
          <cell r="S955">
            <v>3360</v>
          </cell>
          <cell r="T955">
            <v>458</v>
          </cell>
          <cell r="U955">
            <v>1466</v>
          </cell>
          <cell r="V955">
            <v>-963</v>
          </cell>
          <cell r="W955">
            <v>0</v>
          </cell>
          <cell r="X955">
            <v>963</v>
          </cell>
          <cell r="Y955">
            <v>1081</v>
          </cell>
          <cell r="Z955">
            <v>1081</v>
          </cell>
          <cell r="AA955">
            <v>1081</v>
          </cell>
          <cell r="AB955">
            <v>3243</v>
          </cell>
          <cell r="AC955">
            <v>10701.9</v>
          </cell>
          <cell r="AD955">
            <v>1</v>
          </cell>
        </row>
        <row r="956">
          <cell r="A956">
            <v>60910036</v>
          </cell>
          <cell r="B956" t="str">
            <v>HMN 4F NY</v>
          </cell>
          <cell r="C956" t="str">
            <v>SMIEL</v>
          </cell>
          <cell r="E956">
            <v>1.61</v>
          </cell>
          <cell r="F956">
            <v>1.61</v>
          </cell>
          <cell r="G956" t="str">
            <v>No.</v>
          </cell>
          <cell r="H956">
            <v>200</v>
          </cell>
          <cell r="I956" t="e">
            <v>#N/A</v>
          </cell>
          <cell r="J956">
            <v>1317</v>
          </cell>
          <cell r="K956">
            <v>15993</v>
          </cell>
          <cell r="L956">
            <v>17310</v>
          </cell>
          <cell r="M956">
            <v>980</v>
          </cell>
          <cell r="N956">
            <v>1000</v>
          </cell>
          <cell r="O956">
            <v>0</v>
          </cell>
          <cell r="P956">
            <v>1000</v>
          </cell>
          <cell r="Q956">
            <v>5250</v>
          </cell>
          <cell r="R956">
            <v>13060</v>
          </cell>
          <cell r="S956">
            <v>7500.0000000000009</v>
          </cell>
          <cell r="T956">
            <v>6300</v>
          </cell>
          <cell r="U956">
            <v>8550</v>
          </cell>
          <cell r="V956">
            <v>-4510</v>
          </cell>
          <cell r="W956">
            <v>0</v>
          </cell>
          <cell r="X956">
            <v>4510</v>
          </cell>
          <cell r="Y956">
            <v>4133</v>
          </cell>
          <cell r="Z956">
            <v>4133</v>
          </cell>
          <cell r="AA956">
            <v>4233</v>
          </cell>
          <cell r="AB956">
            <v>12499</v>
          </cell>
          <cell r="AC956">
            <v>20123.39</v>
          </cell>
          <cell r="AD956">
            <v>1</v>
          </cell>
        </row>
        <row r="957">
          <cell r="A957">
            <v>60980191</v>
          </cell>
          <cell r="B957" t="str">
            <v>HOUS. 09 HM SW-3F</v>
          </cell>
          <cell r="C957" t="str">
            <v>SMIEL</v>
          </cell>
          <cell r="E957">
            <v>0.69</v>
          </cell>
          <cell r="F957">
            <v>0.69</v>
          </cell>
          <cell r="G957" t="str">
            <v>No.</v>
          </cell>
          <cell r="H957">
            <v>200</v>
          </cell>
          <cell r="I957" t="e">
            <v>#N/A</v>
          </cell>
          <cell r="J957">
            <v>1457</v>
          </cell>
          <cell r="K957">
            <v>41469</v>
          </cell>
          <cell r="L957">
            <v>42926</v>
          </cell>
          <cell r="M957">
            <v>1050</v>
          </cell>
          <cell r="N957">
            <v>1200</v>
          </cell>
          <cell r="O957">
            <v>0</v>
          </cell>
          <cell r="P957">
            <v>1200</v>
          </cell>
          <cell r="Q957">
            <v>1400</v>
          </cell>
          <cell r="R957">
            <v>42726</v>
          </cell>
          <cell r="S957">
            <v>2000.0000000000002</v>
          </cell>
          <cell r="T957">
            <v>-600</v>
          </cell>
          <cell r="U957">
            <v>-600</v>
          </cell>
          <cell r="V957">
            <v>0</v>
          </cell>
          <cell r="W957">
            <v>0</v>
          </cell>
          <cell r="X957">
            <v>43326</v>
          </cell>
          <cell r="Y957">
            <v>1666</v>
          </cell>
          <cell r="Z957">
            <v>1666</v>
          </cell>
          <cell r="AA957">
            <v>1666</v>
          </cell>
          <cell r="AB957">
            <v>4998</v>
          </cell>
          <cell r="AC957">
            <v>3448.62</v>
          </cell>
          <cell r="AD957">
            <v>1</v>
          </cell>
        </row>
        <row r="958">
          <cell r="A958">
            <v>60980192</v>
          </cell>
          <cell r="B958" t="str">
            <v>HOUS. 09 HM SW-3F-R</v>
          </cell>
          <cell r="C958" t="str">
            <v>SMIEL</v>
          </cell>
          <cell r="E958">
            <v>0.7</v>
          </cell>
          <cell r="F958">
            <v>0.7</v>
          </cell>
          <cell r="G958" t="str">
            <v>No.</v>
          </cell>
          <cell r="H958">
            <v>200</v>
          </cell>
          <cell r="I958" t="e">
            <v>#N/A</v>
          </cell>
          <cell r="J958">
            <v>223</v>
          </cell>
          <cell r="K958">
            <v>33046</v>
          </cell>
          <cell r="L958">
            <v>33269</v>
          </cell>
          <cell r="M958">
            <v>1050</v>
          </cell>
          <cell r="N958">
            <v>1200</v>
          </cell>
          <cell r="O958">
            <v>0</v>
          </cell>
          <cell r="P958">
            <v>1200</v>
          </cell>
          <cell r="Q958">
            <v>1400</v>
          </cell>
          <cell r="R958">
            <v>33069</v>
          </cell>
          <cell r="S958">
            <v>2000.0000000000002</v>
          </cell>
          <cell r="T958">
            <v>-600</v>
          </cell>
          <cell r="U958">
            <v>-600</v>
          </cell>
          <cell r="V958">
            <v>0</v>
          </cell>
          <cell r="W958">
            <v>0</v>
          </cell>
          <cell r="X958">
            <v>33669</v>
          </cell>
          <cell r="Y958">
            <v>1666</v>
          </cell>
          <cell r="Z958">
            <v>1666</v>
          </cell>
          <cell r="AA958">
            <v>1666</v>
          </cell>
          <cell r="AB958">
            <v>4998</v>
          </cell>
          <cell r="AC958">
            <v>3498.6</v>
          </cell>
          <cell r="AD958">
            <v>1</v>
          </cell>
        </row>
        <row r="959">
          <cell r="A959">
            <v>60980193</v>
          </cell>
          <cell r="B959" t="str">
            <v>HOUS. 09 HM SW -3F-B</v>
          </cell>
          <cell r="C959" t="str">
            <v>SMIEL</v>
          </cell>
          <cell r="E959">
            <v>0.69</v>
          </cell>
          <cell r="F959">
            <v>0.69</v>
          </cell>
          <cell r="G959" t="str">
            <v>No.</v>
          </cell>
          <cell r="H959">
            <v>200</v>
          </cell>
          <cell r="I959" t="e">
            <v>#N/A</v>
          </cell>
          <cell r="J959">
            <v>235</v>
          </cell>
          <cell r="K959">
            <v>20313</v>
          </cell>
          <cell r="L959">
            <v>20548</v>
          </cell>
          <cell r="M959">
            <v>1050</v>
          </cell>
          <cell r="N959">
            <v>1200</v>
          </cell>
          <cell r="O959">
            <v>0</v>
          </cell>
          <cell r="P959">
            <v>1200</v>
          </cell>
          <cell r="Q959">
            <v>1400</v>
          </cell>
          <cell r="R959">
            <v>20348</v>
          </cell>
          <cell r="S959">
            <v>2000.0000000000002</v>
          </cell>
          <cell r="T959">
            <v>-600</v>
          </cell>
          <cell r="U959">
            <v>-600</v>
          </cell>
          <cell r="V959">
            <v>0</v>
          </cell>
          <cell r="W959">
            <v>0</v>
          </cell>
          <cell r="X959">
            <v>20948</v>
          </cell>
          <cell r="Y959">
            <v>1666</v>
          </cell>
          <cell r="Z959">
            <v>1666</v>
          </cell>
          <cell r="AA959">
            <v>1666</v>
          </cell>
          <cell r="AB959">
            <v>4998</v>
          </cell>
          <cell r="AC959">
            <v>3448.62</v>
          </cell>
          <cell r="AD959">
            <v>1</v>
          </cell>
        </row>
        <row r="960">
          <cell r="A960">
            <v>61103523</v>
          </cell>
          <cell r="B960" t="str">
            <v>HOUSING FS-L2P-F-PP</v>
          </cell>
          <cell r="C960" t="str">
            <v>SMIEL</v>
          </cell>
          <cell r="E960">
            <v>0.84</v>
          </cell>
          <cell r="F960">
            <v>0.84</v>
          </cell>
          <cell r="G960" t="str">
            <v>No.</v>
          </cell>
          <cell r="H960">
            <v>100</v>
          </cell>
          <cell r="I960" t="e">
            <v>#N/A</v>
          </cell>
          <cell r="J960">
            <v>0</v>
          </cell>
          <cell r="K960">
            <v>14519</v>
          </cell>
          <cell r="L960">
            <v>14519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700</v>
          </cell>
          <cell r="R960">
            <v>13819</v>
          </cell>
          <cell r="S960">
            <v>1000.0000000000001</v>
          </cell>
          <cell r="T960">
            <v>-300</v>
          </cell>
          <cell r="U960">
            <v>-300</v>
          </cell>
          <cell r="V960">
            <v>0</v>
          </cell>
          <cell r="W960">
            <v>0</v>
          </cell>
          <cell r="X960">
            <v>14119</v>
          </cell>
          <cell r="Y960">
            <v>833</v>
          </cell>
          <cell r="Z960">
            <v>833</v>
          </cell>
          <cell r="AA960">
            <v>833</v>
          </cell>
          <cell r="AB960">
            <v>2499</v>
          </cell>
          <cell r="AC960">
            <v>2099.16</v>
          </cell>
          <cell r="AD960">
            <v>1</v>
          </cell>
        </row>
        <row r="961">
          <cell r="A961">
            <v>61112568</v>
          </cell>
          <cell r="B961" t="str">
            <v>HOUSING ARM 2P-F</v>
          </cell>
          <cell r="C961" t="str">
            <v>SMIEL</v>
          </cell>
          <cell r="E961">
            <v>0.76</v>
          </cell>
          <cell r="F961">
            <v>0.76</v>
          </cell>
          <cell r="G961" t="str">
            <v>No.</v>
          </cell>
          <cell r="H961">
            <v>200</v>
          </cell>
          <cell r="I961" t="e">
            <v>#N/A</v>
          </cell>
          <cell r="J961">
            <v>1480</v>
          </cell>
          <cell r="K961">
            <v>4500</v>
          </cell>
          <cell r="L961">
            <v>5980</v>
          </cell>
          <cell r="M961">
            <v>2380</v>
          </cell>
          <cell r="N961">
            <v>2400</v>
          </cell>
          <cell r="O961">
            <v>0</v>
          </cell>
          <cell r="P961">
            <v>2400</v>
          </cell>
          <cell r="Q961">
            <v>2527</v>
          </cell>
          <cell r="R961">
            <v>5853</v>
          </cell>
          <cell r="S961">
            <v>3610.0000000000005</v>
          </cell>
          <cell r="T961">
            <v>-499</v>
          </cell>
          <cell r="U961">
            <v>-499</v>
          </cell>
          <cell r="V961">
            <v>0</v>
          </cell>
          <cell r="W961">
            <v>0</v>
          </cell>
          <cell r="X961">
            <v>6352</v>
          </cell>
          <cell r="Y961">
            <v>1023</v>
          </cell>
          <cell r="Z961">
            <v>1023</v>
          </cell>
          <cell r="AA961">
            <v>1023</v>
          </cell>
          <cell r="AB961">
            <v>3069</v>
          </cell>
          <cell r="AC961">
            <v>2332.44</v>
          </cell>
          <cell r="AD961">
            <v>1</v>
          </cell>
        </row>
        <row r="962">
          <cell r="A962">
            <v>61113523</v>
          </cell>
          <cell r="B962" t="str">
            <v>FS-L2P-F-PP-B</v>
          </cell>
          <cell r="C962" t="str">
            <v>SMIEL</v>
          </cell>
          <cell r="E962">
            <v>0.95</v>
          </cell>
          <cell r="F962">
            <v>0.95</v>
          </cell>
          <cell r="G962" t="str">
            <v>No.</v>
          </cell>
          <cell r="H962">
            <v>100</v>
          </cell>
          <cell r="I962" t="e">
            <v>#N/A</v>
          </cell>
          <cell r="J962">
            <v>1394</v>
          </cell>
          <cell r="K962">
            <v>10000</v>
          </cell>
          <cell r="L962">
            <v>11394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5250</v>
          </cell>
          <cell r="R962">
            <v>6144</v>
          </cell>
          <cell r="S962">
            <v>7500.0000000000009</v>
          </cell>
          <cell r="T962">
            <v>6600</v>
          </cell>
          <cell r="U962">
            <v>8850</v>
          </cell>
          <cell r="V962">
            <v>2706</v>
          </cell>
          <cell r="W962">
            <v>2800</v>
          </cell>
          <cell r="X962">
            <v>94</v>
          </cell>
          <cell r="Y962">
            <v>3300</v>
          </cell>
          <cell r="Z962">
            <v>3300</v>
          </cell>
          <cell r="AA962">
            <v>3400</v>
          </cell>
          <cell r="AB962">
            <v>10000</v>
          </cell>
          <cell r="AC962">
            <v>9500</v>
          </cell>
          <cell r="AD962">
            <v>1</v>
          </cell>
        </row>
        <row r="963">
          <cell r="A963">
            <v>61591808</v>
          </cell>
          <cell r="B963" t="str">
            <v>HOUS.MT-FPC-TD-8 ASSY</v>
          </cell>
          <cell r="C963" t="str">
            <v>SMIEL</v>
          </cell>
          <cell r="E963">
            <v>3.63</v>
          </cell>
          <cell r="F963">
            <v>3.64</v>
          </cell>
          <cell r="G963" t="str">
            <v>No.</v>
          </cell>
          <cell r="H963">
            <v>100</v>
          </cell>
          <cell r="I963" t="e">
            <v>#N/A</v>
          </cell>
          <cell r="J963">
            <v>110</v>
          </cell>
          <cell r="K963">
            <v>600</v>
          </cell>
          <cell r="L963">
            <v>710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227.5</v>
          </cell>
          <cell r="R963">
            <v>482.5</v>
          </cell>
          <cell r="S963">
            <v>325</v>
          </cell>
          <cell r="T963">
            <v>122</v>
          </cell>
          <cell r="U963">
            <v>219.5</v>
          </cell>
          <cell r="V963">
            <v>-263</v>
          </cell>
          <cell r="W963">
            <v>0</v>
          </cell>
          <cell r="X963">
            <v>263</v>
          </cell>
          <cell r="Y963">
            <v>190</v>
          </cell>
          <cell r="Z963">
            <v>90</v>
          </cell>
          <cell r="AA963">
            <v>5</v>
          </cell>
          <cell r="AB963">
            <v>285</v>
          </cell>
          <cell r="AC963">
            <v>1034.55</v>
          </cell>
          <cell r="AD963">
            <v>1</v>
          </cell>
        </row>
        <row r="964">
          <cell r="A964">
            <v>61591810</v>
          </cell>
          <cell r="B964" t="str">
            <v>HOUS.MT-FPC10PASSY-TD</v>
          </cell>
          <cell r="C964" t="str">
            <v>SMIEL</v>
          </cell>
          <cell r="E964">
            <v>3.01</v>
          </cell>
          <cell r="F964">
            <v>3.01</v>
          </cell>
          <cell r="G964" t="str">
            <v>No.</v>
          </cell>
          <cell r="H964">
            <v>100</v>
          </cell>
          <cell r="I964" t="e">
            <v>#N/A</v>
          </cell>
          <cell r="J964">
            <v>50</v>
          </cell>
          <cell r="K964">
            <v>1100</v>
          </cell>
          <cell r="L964">
            <v>1150</v>
          </cell>
          <cell r="M964">
            <v>140</v>
          </cell>
          <cell r="N964">
            <v>200</v>
          </cell>
          <cell r="O964">
            <v>0</v>
          </cell>
          <cell r="P964">
            <v>200</v>
          </cell>
          <cell r="Q964">
            <v>227.5</v>
          </cell>
          <cell r="R964">
            <v>1122.5</v>
          </cell>
          <cell r="S964">
            <v>325</v>
          </cell>
          <cell r="T964">
            <v>122</v>
          </cell>
          <cell r="U964">
            <v>219.5</v>
          </cell>
          <cell r="V964">
            <v>-903</v>
          </cell>
          <cell r="W964">
            <v>0</v>
          </cell>
          <cell r="X964">
            <v>903</v>
          </cell>
          <cell r="Y964">
            <v>190</v>
          </cell>
          <cell r="Z964">
            <v>90</v>
          </cell>
          <cell r="AA964">
            <v>5</v>
          </cell>
          <cell r="AB964">
            <v>285</v>
          </cell>
          <cell r="AC964">
            <v>857.84999999999991</v>
          </cell>
          <cell r="AD964">
            <v>1</v>
          </cell>
        </row>
        <row r="965">
          <cell r="A965">
            <v>61591812</v>
          </cell>
          <cell r="B965" t="str">
            <v>HOUSING MT-FPC 12P A</v>
          </cell>
          <cell r="C965" t="str">
            <v>SMIEL</v>
          </cell>
          <cell r="E965">
            <v>3.34</v>
          </cell>
          <cell r="F965">
            <v>3.34</v>
          </cell>
          <cell r="G965" t="str">
            <v>No.</v>
          </cell>
          <cell r="H965">
            <v>100</v>
          </cell>
          <cell r="I965" t="e">
            <v>#N/A</v>
          </cell>
          <cell r="J965">
            <v>40</v>
          </cell>
          <cell r="K965">
            <v>300</v>
          </cell>
          <cell r="L965">
            <v>340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227.5</v>
          </cell>
          <cell r="R965">
            <v>112.5</v>
          </cell>
          <cell r="S965">
            <v>325</v>
          </cell>
          <cell r="T965">
            <v>122</v>
          </cell>
          <cell r="U965">
            <v>219.5</v>
          </cell>
          <cell r="V965">
            <v>107</v>
          </cell>
          <cell r="W965">
            <v>200</v>
          </cell>
          <cell r="X965">
            <v>93</v>
          </cell>
          <cell r="Y965">
            <v>190</v>
          </cell>
          <cell r="Z965">
            <v>90</v>
          </cell>
          <cell r="AA965">
            <v>5</v>
          </cell>
          <cell r="AB965">
            <v>285</v>
          </cell>
          <cell r="AC965">
            <v>951.9</v>
          </cell>
          <cell r="AD965">
            <v>1</v>
          </cell>
        </row>
        <row r="966">
          <cell r="A966">
            <v>61702030</v>
          </cell>
          <cell r="B966" t="str">
            <v>HOUSING CFLT COUPLER</v>
          </cell>
          <cell r="C966" t="str">
            <v>SMIEL</v>
          </cell>
          <cell r="E966">
            <v>1.43</v>
          </cell>
          <cell r="F966">
            <v>1.43</v>
          </cell>
          <cell r="G966" t="str">
            <v>No.</v>
          </cell>
          <cell r="H966">
            <v>200</v>
          </cell>
          <cell r="I966" t="e">
            <v>#N/A</v>
          </cell>
          <cell r="J966">
            <v>990</v>
          </cell>
          <cell r="K966">
            <v>19470</v>
          </cell>
          <cell r="L966">
            <v>20460</v>
          </cell>
          <cell r="M966">
            <v>21000</v>
          </cell>
          <cell r="N966">
            <v>21000</v>
          </cell>
          <cell r="O966">
            <v>9950</v>
          </cell>
          <cell r="P966">
            <v>11050</v>
          </cell>
          <cell r="Q966">
            <v>28089.599999999999</v>
          </cell>
          <cell r="R966">
            <v>3420.4000000000015</v>
          </cell>
          <cell r="S966">
            <v>40128</v>
          </cell>
          <cell r="T966">
            <v>2126</v>
          </cell>
          <cell r="U966">
            <v>14164.400000000001</v>
          </cell>
          <cell r="V966">
            <v>10744</v>
          </cell>
          <cell r="W966">
            <v>10800</v>
          </cell>
          <cell r="X966">
            <v>56</v>
          </cell>
          <cell r="Y966">
            <v>14677</v>
          </cell>
          <cell r="Z966">
            <v>14677</v>
          </cell>
          <cell r="AA966">
            <v>2677</v>
          </cell>
          <cell r="AB966">
            <v>32031</v>
          </cell>
          <cell r="AC966">
            <v>45804.329999999994</v>
          </cell>
          <cell r="AD966">
            <v>1</v>
          </cell>
        </row>
        <row r="967">
          <cell r="A967">
            <v>61802181</v>
          </cell>
          <cell r="B967" t="str">
            <v>MTO 90 HOU. 2F</v>
          </cell>
          <cell r="C967" t="str">
            <v>SMIEL</v>
          </cell>
          <cell r="E967">
            <v>0.77</v>
          </cell>
          <cell r="F967">
            <v>0.78</v>
          </cell>
          <cell r="G967" t="str">
            <v>No.</v>
          </cell>
          <cell r="H967">
            <v>200</v>
          </cell>
          <cell r="I967" t="e">
            <v>#N/A</v>
          </cell>
          <cell r="J967">
            <v>2308</v>
          </cell>
          <cell r="K967">
            <v>4800</v>
          </cell>
          <cell r="L967">
            <v>7108</v>
          </cell>
          <cell r="M967">
            <v>5600</v>
          </cell>
          <cell r="N967">
            <v>5600</v>
          </cell>
          <cell r="O967">
            <v>3380</v>
          </cell>
          <cell r="P967">
            <v>2220</v>
          </cell>
          <cell r="Q967">
            <v>5978</v>
          </cell>
          <cell r="R967">
            <v>3350</v>
          </cell>
          <cell r="S967">
            <v>8540</v>
          </cell>
          <cell r="T967">
            <v>-5</v>
          </cell>
          <cell r="U967">
            <v>-5</v>
          </cell>
          <cell r="V967">
            <v>0</v>
          </cell>
          <cell r="W967">
            <v>0</v>
          </cell>
          <cell r="X967">
            <v>3355</v>
          </cell>
          <cell r="Y967">
            <v>3238</v>
          </cell>
          <cell r="Z967">
            <v>2638</v>
          </cell>
          <cell r="AA967">
            <v>1748</v>
          </cell>
          <cell r="AB967">
            <v>7624</v>
          </cell>
          <cell r="AC967">
            <v>5870.4800000000005</v>
          </cell>
          <cell r="AD967">
            <v>1</v>
          </cell>
        </row>
        <row r="968">
          <cell r="A968">
            <v>61802182</v>
          </cell>
          <cell r="B968" t="str">
            <v>HOUS. MTO 90 2F B</v>
          </cell>
          <cell r="C968" t="str">
            <v>SMIEL</v>
          </cell>
          <cell r="E968">
            <v>0.77</v>
          </cell>
          <cell r="F968">
            <v>0.79</v>
          </cell>
          <cell r="G968" t="str">
            <v>No.</v>
          </cell>
          <cell r="H968">
            <v>200</v>
          </cell>
          <cell r="I968" t="e">
            <v>#N/A</v>
          </cell>
          <cell r="J968">
            <v>563</v>
          </cell>
          <cell r="K968">
            <v>0</v>
          </cell>
          <cell r="L968">
            <v>563</v>
          </cell>
          <cell r="M968">
            <v>420</v>
          </cell>
          <cell r="N968">
            <v>600</v>
          </cell>
          <cell r="O968">
            <v>0</v>
          </cell>
          <cell r="P968">
            <v>600</v>
          </cell>
          <cell r="Q968">
            <v>1480.5</v>
          </cell>
          <cell r="R968">
            <v>-317.5</v>
          </cell>
          <cell r="S968">
            <v>2115</v>
          </cell>
          <cell r="T968">
            <v>233</v>
          </cell>
          <cell r="U968">
            <v>867.5</v>
          </cell>
          <cell r="V968">
            <v>1185</v>
          </cell>
          <cell r="W968">
            <v>1200</v>
          </cell>
          <cell r="X968">
            <v>15</v>
          </cell>
          <cell r="Y968">
            <v>1204</v>
          </cell>
          <cell r="Z968">
            <v>754</v>
          </cell>
          <cell r="AA968">
            <v>174</v>
          </cell>
          <cell r="AB968">
            <v>2132</v>
          </cell>
          <cell r="AC968">
            <v>1641.64</v>
          </cell>
          <cell r="AD968">
            <v>1</v>
          </cell>
        </row>
        <row r="969">
          <cell r="A969">
            <v>61806181</v>
          </cell>
          <cell r="B969" t="str">
            <v>HOUS MTO 090 WP6F</v>
          </cell>
          <cell r="C969" t="str">
            <v>SMIEL</v>
          </cell>
          <cell r="E969">
            <v>0.95</v>
          </cell>
          <cell r="F969">
            <v>0.95</v>
          </cell>
          <cell r="G969" t="str">
            <v>No.</v>
          </cell>
          <cell r="H969">
            <v>200</v>
          </cell>
          <cell r="I969" t="e">
            <v>#N/A</v>
          </cell>
          <cell r="J969">
            <v>2224</v>
          </cell>
          <cell r="K969">
            <v>12200</v>
          </cell>
          <cell r="L969">
            <v>14424</v>
          </cell>
          <cell r="M969">
            <v>7000</v>
          </cell>
          <cell r="N969">
            <v>7000</v>
          </cell>
          <cell r="O969">
            <v>3800</v>
          </cell>
          <cell r="P969">
            <v>3200</v>
          </cell>
          <cell r="Q969">
            <v>7864.5</v>
          </cell>
          <cell r="R969">
            <v>9759.5</v>
          </cell>
          <cell r="S969">
            <v>11235</v>
          </cell>
          <cell r="T969">
            <v>-863</v>
          </cell>
          <cell r="U969">
            <v>-863</v>
          </cell>
          <cell r="V969">
            <v>0</v>
          </cell>
          <cell r="W969">
            <v>0</v>
          </cell>
          <cell r="X969">
            <v>10622.5</v>
          </cell>
          <cell r="Y969">
            <v>3812</v>
          </cell>
          <cell r="Z969">
            <v>3512</v>
          </cell>
          <cell r="AA969">
            <v>3107</v>
          </cell>
          <cell r="AB969">
            <v>10431</v>
          </cell>
          <cell r="AC969">
            <v>9909.4499999999989</v>
          </cell>
          <cell r="AD969">
            <v>1</v>
          </cell>
        </row>
        <row r="970">
          <cell r="A970">
            <v>61806244</v>
          </cell>
          <cell r="B970" t="str">
            <v>MTO 90 HOUSI 6F RED</v>
          </cell>
          <cell r="C970" t="str">
            <v>SMIEL</v>
          </cell>
          <cell r="E970">
            <v>0.95</v>
          </cell>
          <cell r="F970" t="e">
            <v>#N/A</v>
          </cell>
          <cell r="G970" t="str">
            <v>No.</v>
          </cell>
          <cell r="H970">
            <v>100</v>
          </cell>
          <cell r="I970" t="e">
            <v>#N/A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4500</v>
          </cell>
          <cell r="U970">
            <v>4500</v>
          </cell>
          <cell r="V970">
            <v>4500</v>
          </cell>
          <cell r="W970">
            <v>4500</v>
          </cell>
          <cell r="X970">
            <v>0</v>
          </cell>
          <cell r="Y970">
            <v>800</v>
          </cell>
          <cell r="Z970">
            <v>800</v>
          </cell>
          <cell r="AA970">
            <v>900</v>
          </cell>
          <cell r="AB970">
            <v>2500</v>
          </cell>
          <cell r="AC970">
            <v>2375</v>
          </cell>
          <cell r="AD970">
            <v>1</v>
          </cell>
        </row>
        <row r="971">
          <cell r="A971">
            <v>61872172</v>
          </cell>
          <cell r="B971" t="str">
            <v>HOU. 090 2M ASSY - B</v>
          </cell>
          <cell r="C971" t="str">
            <v>SMIEL</v>
          </cell>
          <cell r="E971">
            <v>2.82</v>
          </cell>
          <cell r="F971">
            <v>2.82</v>
          </cell>
          <cell r="G971" t="str">
            <v>No.</v>
          </cell>
          <cell r="H971">
            <v>100</v>
          </cell>
          <cell r="I971" t="e">
            <v>#N/A</v>
          </cell>
          <cell r="J971">
            <v>0</v>
          </cell>
          <cell r="K971">
            <v>873</v>
          </cell>
          <cell r="L971">
            <v>873</v>
          </cell>
          <cell r="M971">
            <v>2100</v>
          </cell>
          <cell r="N971">
            <v>2100</v>
          </cell>
          <cell r="O971">
            <v>0</v>
          </cell>
          <cell r="P971">
            <v>2100</v>
          </cell>
          <cell r="Q971">
            <v>1750</v>
          </cell>
          <cell r="R971">
            <v>1223</v>
          </cell>
          <cell r="S971">
            <v>2500</v>
          </cell>
          <cell r="T971">
            <v>42</v>
          </cell>
          <cell r="U971">
            <v>792</v>
          </cell>
          <cell r="V971">
            <v>-431</v>
          </cell>
          <cell r="W971">
            <v>0</v>
          </cell>
          <cell r="X971">
            <v>431</v>
          </cell>
          <cell r="Y971">
            <v>1230</v>
          </cell>
          <cell r="Z971">
            <v>1130</v>
          </cell>
          <cell r="AA971">
            <v>5</v>
          </cell>
          <cell r="AB971">
            <v>2365</v>
          </cell>
          <cell r="AC971">
            <v>6669.2999999999993</v>
          </cell>
          <cell r="AD971">
            <v>1</v>
          </cell>
        </row>
        <row r="972">
          <cell r="A972">
            <v>61890094</v>
          </cell>
          <cell r="B972" t="str">
            <v>HOU. 09 VSV 2F ASSY -Gr</v>
          </cell>
          <cell r="C972" t="str">
            <v>SMIEL</v>
          </cell>
          <cell r="E972">
            <v>4.66</v>
          </cell>
          <cell r="F972">
            <v>4.66</v>
          </cell>
          <cell r="G972" t="str">
            <v>No.</v>
          </cell>
          <cell r="H972">
            <v>100</v>
          </cell>
          <cell r="I972" t="e">
            <v>#N/A</v>
          </cell>
          <cell r="J972">
            <v>317</v>
          </cell>
          <cell r="K972">
            <v>1184</v>
          </cell>
          <cell r="L972">
            <v>1501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248.5</v>
          </cell>
          <cell r="R972">
            <v>1252.5</v>
          </cell>
          <cell r="S972">
            <v>355</v>
          </cell>
          <cell r="T972">
            <v>42</v>
          </cell>
          <cell r="U972">
            <v>148.5</v>
          </cell>
          <cell r="V972">
            <v>-1104</v>
          </cell>
          <cell r="W972">
            <v>0</v>
          </cell>
          <cell r="X972">
            <v>1104</v>
          </cell>
          <cell r="Y972">
            <v>230</v>
          </cell>
          <cell r="Z972">
            <v>130</v>
          </cell>
          <cell r="AA972">
            <v>5</v>
          </cell>
          <cell r="AB972">
            <v>365</v>
          </cell>
          <cell r="AC972">
            <v>1700.9</v>
          </cell>
          <cell r="AD972">
            <v>1</v>
          </cell>
        </row>
        <row r="973">
          <cell r="A973">
            <v>61896171</v>
          </cell>
          <cell r="B973" t="str">
            <v>HOU MTO90 HOU 6M ASS</v>
          </cell>
          <cell r="C973" t="str">
            <v>SMIEL</v>
          </cell>
          <cell r="E973">
            <v>4.4000000000000004</v>
          </cell>
          <cell r="F973">
            <v>4.38</v>
          </cell>
          <cell r="G973" t="str">
            <v>No.</v>
          </cell>
          <cell r="H973">
            <v>100</v>
          </cell>
          <cell r="I973" t="e">
            <v>#N/A</v>
          </cell>
          <cell r="J973">
            <v>3727</v>
          </cell>
          <cell r="K973">
            <v>6308</v>
          </cell>
          <cell r="L973">
            <v>10035</v>
          </cell>
          <cell r="M973">
            <v>12600</v>
          </cell>
          <cell r="N973">
            <v>12600</v>
          </cell>
          <cell r="O973">
            <v>3702</v>
          </cell>
          <cell r="P973">
            <v>8898</v>
          </cell>
          <cell r="Q973">
            <v>5498.5</v>
          </cell>
          <cell r="R973">
            <v>13434.5</v>
          </cell>
          <cell r="S973">
            <v>7855.0000000000009</v>
          </cell>
          <cell r="T973">
            <v>2142</v>
          </cell>
          <cell r="U973">
            <v>4498.5</v>
          </cell>
          <cell r="V973">
            <v>-8936</v>
          </cell>
          <cell r="W973">
            <v>0</v>
          </cell>
          <cell r="X973">
            <v>8936</v>
          </cell>
          <cell r="Y973">
            <v>7730</v>
          </cell>
          <cell r="Z973">
            <v>7630</v>
          </cell>
          <cell r="AA973">
            <v>2505</v>
          </cell>
          <cell r="AB973">
            <v>17865</v>
          </cell>
          <cell r="AC973">
            <v>78606</v>
          </cell>
          <cell r="AD973">
            <v>1</v>
          </cell>
        </row>
        <row r="974">
          <cell r="A974">
            <v>62401081</v>
          </cell>
          <cell r="B974" t="str">
            <v>HOUSING MT O9O-8M</v>
          </cell>
          <cell r="C974" t="str">
            <v>SMIEL</v>
          </cell>
          <cell r="E974">
            <v>1.29</v>
          </cell>
          <cell r="F974">
            <v>1.29</v>
          </cell>
          <cell r="G974" t="str">
            <v>No.</v>
          </cell>
          <cell r="H974">
            <v>100</v>
          </cell>
          <cell r="I974" t="e">
            <v>#N/A</v>
          </cell>
          <cell r="J974">
            <v>2278</v>
          </cell>
          <cell r="K974">
            <v>3000</v>
          </cell>
          <cell r="L974">
            <v>5278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476</v>
          </cell>
          <cell r="R974">
            <v>4802</v>
          </cell>
          <cell r="S974">
            <v>680</v>
          </cell>
          <cell r="T974">
            <v>-78</v>
          </cell>
          <cell r="U974">
            <v>-78</v>
          </cell>
          <cell r="V974">
            <v>0</v>
          </cell>
          <cell r="W974">
            <v>0</v>
          </cell>
          <cell r="X974">
            <v>4880</v>
          </cell>
          <cell r="Y974">
            <v>274</v>
          </cell>
          <cell r="Z974">
            <v>224</v>
          </cell>
          <cell r="AA974">
            <v>224</v>
          </cell>
          <cell r="AB974">
            <v>722</v>
          </cell>
          <cell r="AC974">
            <v>931.38</v>
          </cell>
          <cell r="AD974">
            <v>1</v>
          </cell>
        </row>
        <row r="975">
          <cell r="A975">
            <v>62401131</v>
          </cell>
          <cell r="B975" t="str">
            <v>HOUS.MTO90-13M</v>
          </cell>
          <cell r="C975" t="str">
            <v>SMIEL</v>
          </cell>
          <cell r="E975">
            <v>1.98</v>
          </cell>
          <cell r="F975">
            <v>1.98</v>
          </cell>
          <cell r="G975" t="str">
            <v>No.</v>
          </cell>
          <cell r="H975">
            <v>100</v>
          </cell>
          <cell r="I975" t="e">
            <v>#N/A</v>
          </cell>
          <cell r="J975">
            <v>129</v>
          </cell>
          <cell r="K975">
            <v>400</v>
          </cell>
          <cell r="L975">
            <v>529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227.5</v>
          </cell>
          <cell r="R975">
            <v>301.5</v>
          </cell>
          <cell r="S975">
            <v>325</v>
          </cell>
          <cell r="T975">
            <v>122</v>
          </cell>
          <cell r="U975">
            <v>219.5</v>
          </cell>
          <cell r="V975">
            <v>-82</v>
          </cell>
          <cell r="W975">
            <v>0</v>
          </cell>
          <cell r="X975">
            <v>82</v>
          </cell>
          <cell r="Y975">
            <v>190</v>
          </cell>
          <cell r="Z975">
            <v>90</v>
          </cell>
          <cell r="AA975">
            <v>5</v>
          </cell>
          <cell r="AB975">
            <v>285</v>
          </cell>
          <cell r="AC975">
            <v>564.29999999999995</v>
          </cell>
          <cell r="AD975">
            <v>1</v>
          </cell>
        </row>
        <row r="976">
          <cell r="A976">
            <v>62401161</v>
          </cell>
          <cell r="B976" t="str">
            <v>HOUS MT090 16MA</v>
          </cell>
          <cell r="C976" t="str">
            <v>SMIEL</v>
          </cell>
          <cell r="E976">
            <v>1.9</v>
          </cell>
          <cell r="F976">
            <v>1.9</v>
          </cell>
          <cell r="G976" t="str">
            <v>No.</v>
          </cell>
          <cell r="H976">
            <v>100</v>
          </cell>
          <cell r="I976" t="e">
            <v>#N/A</v>
          </cell>
          <cell r="J976">
            <v>1068</v>
          </cell>
          <cell r="K976">
            <v>0</v>
          </cell>
          <cell r="L976">
            <v>1068</v>
          </cell>
          <cell r="M976">
            <v>70</v>
          </cell>
          <cell r="N976">
            <v>100</v>
          </cell>
          <cell r="O976">
            <v>0</v>
          </cell>
          <cell r="P976">
            <v>100</v>
          </cell>
          <cell r="Q976">
            <v>731.5</v>
          </cell>
          <cell r="R976">
            <v>436.5</v>
          </cell>
          <cell r="S976">
            <v>1045</v>
          </cell>
          <cell r="T976">
            <v>1017</v>
          </cell>
          <cell r="U976">
            <v>1330.5</v>
          </cell>
          <cell r="V976">
            <v>894</v>
          </cell>
          <cell r="W976">
            <v>900</v>
          </cell>
          <cell r="X976">
            <v>6</v>
          </cell>
          <cell r="Y976">
            <v>554</v>
          </cell>
          <cell r="Z976">
            <v>454</v>
          </cell>
          <cell r="AA976">
            <v>369</v>
          </cell>
          <cell r="AB976">
            <v>1377</v>
          </cell>
          <cell r="AC976">
            <v>2616.2999999999997</v>
          </cell>
          <cell r="AD976">
            <v>1</v>
          </cell>
        </row>
        <row r="977">
          <cell r="A977">
            <v>62401181</v>
          </cell>
          <cell r="B977" t="str">
            <v>HOUSING-MT-O90-18 M</v>
          </cell>
          <cell r="C977" t="str">
            <v>SMIEL</v>
          </cell>
          <cell r="E977">
            <v>2.16</v>
          </cell>
          <cell r="F977">
            <v>2.08</v>
          </cell>
          <cell r="G977" t="str">
            <v>No.</v>
          </cell>
          <cell r="H977">
            <v>100</v>
          </cell>
          <cell r="I977" t="e">
            <v>#N/A</v>
          </cell>
          <cell r="J977">
            <v>872</v>
          </cell>
          <cell r="K977">
            <v>2147</v>
          </cell>
          <cell r="L977">
            <v>3019</v>
          </cell>
          <cell r="M977">
            <v>2800</v>
          </cell>
          <cell r="N977">
            <v>2800</v>
          </cell>
          <cell r="O977">
            <v>1537</v>
          </cell>
          <cell r="P977">
            <v>1263</v>
          </cell>
          <cell r="Q977">
            <v>2950.5</v>
          </cell>
          <cell r="R977">
            <v>1331.5</v>
          </cell>
          <cell r="S977">
            <v>4215</v>
          </cell>
          <cell r="T977">
            <v>-16</v>
          </cell>
          <cell r="U977">
            <v>-16</v>
          </cell>
          <cell r="V977">
            <v>0</v>
          </cell>
          <cell r="W977">
            <v>0</v>
          </cell>
          <cell r="X977">
            <v>1347.5</v>
          </cell>
          <cell r="Y977">
            <v>1160</v>
          </cell>
          <cell r="Z977">
            <v>1110</v>
          </cell>
          <cell r="AA977">
            <v>1110</v>
          </cell>
          <cell r="AB977">
            <v>3380</v>
          </cell>
          <cell r="AC977">
            <v>7300.8</v>
          </cell>
          <cell r="AD977">
            <v>1</v>
          </cell>
        </row>
        <row r="978">
          <cell r="A978">
            <v>62401201</v>
          </cell>
          <cell r="B978" t="str">
            <v>HOUS. MT 090 20M</v>
          </cell>
          <cell r="C978" t="str">
            <v>SMIEL</v>
          </cell>
          <cell r="E978">
            <v>2.17</v>
          </cell>
          <cell r="F978">
            <v>2.1800000000000002</v>
          </cell>
          <cell r="G978" t="str">
            <v>No.</v>
          </cell>
          <cell r="H978">
            <v>100</v>
          </cell>
          <cell r="I978" t="e">
            <v>#N/A</v>
          </cell>
          <cell r="J978">
            <v>1744</v>
          </cell>
          <cell r="K978">
            <v>2177</v>
          </cell>
          <cell r="L978">
            <v>3921</v>
          </cell>
          <cell r="M978">
            <v>2940</v>
          </cell>
          <cell r="N978">
            <v>3000</v>
          </cell>
          <cell r="O978">
            <v>2077</v>
          </cell>
          <cell r="P978">
            <v>923</v>
          </cell>
          <cell r="Q978">
            <v>2982</v>
          </cell>
          <cell r="R978">
            <v>1862</v>
          </cell>
          <cell r="S978">
            <v>4260</v>
          </cell>
          <cell r="T978">
            <v>-600</v>
          </cell>
          <cell r="U978">
            <v>-600</v>
          </cell>
          <cell r="V978">
            <v>0</v>
          </cell>
          <cell r="W978">
            <v>0</v>
          </cell>
          <cell r="X978">
            <v>2462</v>
          </cell>
          <cell r="Y978">
            <v>1413</v>
          </cell>
          <cell r="Z978">
            <v>1113</v>
          </cell>
          <cell r="AA978">
            <v>778</v>
          </cell>
          <cell r="AB978">
            <v>3304</v>
          </cell>
          <cell r="AC978">
            <v>7169.6799999999994</v>
          </cell>
          <cell r="AD978">
            <v>1</v>
          </cell>
        </row>
        <row r="979">
          <cell r="A979">
            <v>62401202</v>
          </cell>
          <cell r="B979" t="str">
            <v>MTO90 20M B</v>
          </cell>
          <cell r="C979" t="str">
            <v>SMIEL</v>
          </cell>
          <cell r="E979">
            <v>2.0699999999999998</v>
          </cell>
          <cell r="F979">
            <v>2.06</v>
          </cell>
          <cell r="G979" t="str">
            <v>No.</v>
          </cell>
          <cell r="H979">
            <v>100</v>
          </cell>
          <cell r="I979" t="e">
            <v>#N/A</v>
          </cell>
          <cell r="J979">
            <v>150</v>
          </cell>
          <cell r="K979">
            <v>1100</v>
          </cell>
          <cell r="L979">
            <v>1250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70</v>
          </cell>
          <cell r="R979">
            <v>1180</v>
          </cell>
          <cell r="S979">
            <v>100</v>
          </cell>
          <cell r="T979">
            <v>57</v>
          </cell>
          <cell r="U979">
            <v>87</v>
          </cell>
          <cell r="V979">
            <v>-1093</v>
          </cell>
          <cell r="W979">
            <v>0</v>
          </cell>
          <cell r="X979">
            <v>1093</v>
          </cell>
          <cell r="Y979">
            <v>60</v>
          </cell>
          <cell r="Z979">
            <v>10</v>
          </cell>
          <cell r="AA979">
            <v>5</v>
          </cell>
          <cell r="AB979">
            <v>75</v>
          </cell>
          <cell r="AC979">
            <v>155.25</v>
          </cell>
          <cell r="AD979">
            <v>1</v>
          </cell>
        </row>
        <row r="980">
          <cell r="A980">
            <v>62405008</v>
          </cell>
          <cell r="B980" t="str">
            <v>HOUS MT090-12F-Y</v>
          </cell>
          <cell r="C980" t="str">
            <v>SMIEL</v>
          </cell>
          <cell r="E980">
            <v>1.8</v>
          </cell>
          <cell r="F980" t="e">
            <v>#N/A</v>
          </cell>
          <cell r="G980" t="str">
            <v>No.</v>
          </cell>
          <cell r="H980">
            <v>100</v>
          </cell>
          <cell r="I980" t="e">
            <v>#N/A</v>
          </cell>
          <cell r="K980">
            <v>0</v>
          </cell>
          <cell r="L980">
            <v>0</v>
          </cell>
          <cell r="M980">
            <v>350</v>
          </cell>
          <cell r="N980">
            <v>400</v>
          </cell>
          <cell r="O980">
            <v>0</v>
          </cell>
          <cell r="P980">
            <v>400</v>
          </cell>
          <cell r="Q980">
            <v>364</v>
          </cell>
          <cell r="R980">
            <v>36</v>
          </cell>
          <cell r="S980">
            <v>520</v>
          </cell>
          <cell r="T980">
            <v>-195</v>
          </cell>
          <cell r="U980">
            <v>-195</v>
          </cell>
          <cell r="V980">
            <v>0</v>
          </cell>
          <cell r="W980">
            <v>0</v>
          </cell>
          <cell r="X980">
            <v>231</v>
          </cell>
          <cell r="Y980">
            <v>186</v>
          </cell>
          <cell r="Z980">
            <v>186</v>
          </cell>
          <cell r="AA980">
            <v>186</v>
          </cell>
          <cell r="AB980">
            <v>558</v>
          </cell>
          <cell r="AC980">
            <v>1004.4</v>
          </cell>
          <cell r="AD980">
            <v>1</v>
          </cell>
        </row>
        <row r="981">
          <cell r="A981">
            <v>62405009</v>
          </cell>
          <cell r="B981" t="str">
            <v>HOUS.MTO90-6F(G)</v>
          </cell>
          <cell r="C981" t="str">
            <v>SMIEL</v>
          </cell>
          <cell r="E981">
            <v>1.85</v>
          </cell>
          <cell r="F981">
            <v>1.84</v>
          </cell>
          <cell r="G981" t="str">
            <v>No.</v>
          </cell>
          <cell r="H981">
            <v>200</v>
          </cell>
          <cell r="I981" t="e">
            <v>#N/A</v>
          </cell>
          <cell r="J981">
            <v>211</v>
          </cell>
          <cell r="K981">
            <v>1400</v>
          </cell>
          <cell r="L981">
            <v>1611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192.5</v>
          </cell>
          <cell r="R981">
            <v>1418.5</v>
          </cell>
          <cell r="S981">
            <v>275</v>
          </cell>
          <cell r="T981">
            <v>72</v>
          </cell>
          <cell r="U981">
            <v>154.5</v>
          </cell>
          <cell r="V981">
            <v>-1264</v>
          </cell>
          <cell r="W981">
            <v>0</v>
          </cell>
          <cell r="X981">
            <v>1264</v>
          </cell>
          <cell r="Y981">
            <v>130</v>
          </cell>
          <cell r="Z981">
            <v>80</v>
          </cell>
          <cell r="AA981">
            <v>0</v>
          </cell>
          <cell r="AB981">
            <v>210</v>
          </cell>
          <cell r="AC981">
            <v>388.5</v>
          </cell>
          <cell r="AD981">
            <v>1</v>
          </cell>
        </row>
        <row r="982">
          <cell r="A982">
            <v>62405010</v>
          </cell>
          <cell r="B982" t="str">
            <v>MT090-6F-Y</v>
          </cell>
          <cell r="C982" t="str">
            <v>SMIEL</v>
          </cell>
          <cell r="E982">
            <v>1.1599999999999999</v>
          </cell>
          <cell r="F982">
            <v>1.17</v>
          </cell>
          <cell r="G982" t="str">
            <v>No.</v>
          </cell>
          <cell r="H982">
            <v>200</v>
          </cell>
          <cell r="I982" t="e">
            <v>#N/A</v>
          </cell>
          <cell r="J982">
            <v>164</v>
          </cell>
          <cell r="K982">
            <v>1100</v>
          </cell>
          <cell r="L982">
            <v>1264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70</v>
          </cell>
          <cell r="R982">
            <v>1194</v>
          </cell>
          <cell r="S982">
            <v>100</v>
          </cell>
          <cell r="T982">
            <v>57</v>
          </cell>
          <cell r="U982">
            <v>87</v>
          </cell>
          <cell r="V982">
            <v>-1107</v>
          </cell>
          <cell r="W982">
            <v>0</v>
          </cell>
          <cell r="X982">
            <v>1107</v>
          </cell>
          <cell r="Y982">
            <v>60</v>
          </cell>
          <cell r="Z982">
            <v>10</v>
          </cell>
          <cell r="AA982">
            <v>5</v>
          </cell>
          <cell r="AB982">
            <v>75</v>
          </cell>
          <cell r="AC982">
            <v>87</v>
          </cell>
          <cell r="AD982">
            <v>1</v>
          </cell>
        </row>
        <row r="983">
          <cell r="A983">
            <v>62405011</v>
          </cell>
          <cell r="B983" t="str">
            <v>MT090-6FB</v>
          </cell>
          <cell r="C983" t="str">
            <v>SMIEL</v>
          </cell>
          <cell r="E983">
            <v>1.76</v>
          </cell>
          <cell r="F983">
            <v>1.77</v>
          </cell>
          <cell r="G983" t="str">
            <v>No.</v>
          </cell>
          <cell r="H983">
            <v>200</v>
          </cell>
          <cell r="I983" t="e">
            <v>#N/A</v>
          </cell>
          <cell r="J983">
            <v>222</v>
          </cell>
          <cell r="K983">
            <v>200</v>
          </cell>
          <cell r="L983">
            <v>422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227.5</v>
          </cell>
          <cell r="R983">
            <v>194.5</v>
          </cell>
          <cell r="S983">
            <v>325</v>
          </cell>
          <cell r="T983">
            <v>122</v>
          </cell>
          <cell r="U983">
            <v>219.5</v>
          </cell>
          <cell r="V983">
            <v>25</v>
          </cell>
          <cell r="W983">
            <v>200</v>
          </cell>
          <cell r="X983">
            <v>175</v>
          </cell>
          <cell r="Y983">
            <v>190</v>
          </cell>
          <cell r="Z983">
            <v>90</v>
          </cell>
          <cell r="AA983">
            <v>5</v>
          </cell>
          <cell r="AB983">
            <v>285</v>
          </cell>
          <cell r="AC983">
            <v>501.6</v>
          </cell>
          <cell r="AD983">
            <v>1</v>
          </cell>
        </row>
        <row r="984">
          <cell r="A984">
            <v>62405081</v>
          </cell>
          <cell r="B984" t="str">
            <v>HOUSING MT O9O-8F</v>
          </cell>
          <cell r="C984" t="str">
            <v>SMIEL</v>
          </cell>
          <cell r="E984">
            <v>1.54</v>
          </cell>
          <cell r="F984">
            <v>1.57</v>
          </cell>
          <cell r="G984" t="str">
            <v>No.</v>
          </cell>
          <cell r="H984">
            <v>200</v>
          </cell>
          <cell r="I984" t="e">
            <v>#N/A</v>
          </cell>
          <cell r="J984">
            <v>495</v>
          </cell>
          <cell r="K984">
            <v>3200</v>
          </cell>
          <cell r="L984">
            <v>3695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563.5</v>
          </cell>
          <cell r="R984">
            <v>3131.5</v>
          </cell>
          <cell r="S984">
            <v>805</v>
          </cell>
          <cell r="T984">
            <v>229</v>
          </cell>
          <cell r="U984">
            <v>470.5</v>
          </cell>
          <cell r="V984">
            <v>-2661</v>
          </cell>
          <cell r="W984">
            <v>0</v>
          </cell>
          <cell r="X984">
            <v>2661</v>
          </cell>
          <cell r="Y984">
            <v>310</v>
          </cell>
          <cell r="Z984">
            <v>160</v>
          </cell>
          <cell r="AA984">
            <v>110</v>
          </cell>
          <cell r="AB984">
            <v>580</v>
          </cell>
          <cell r="AC984">
            <v>893.2</v>
          </cell>
          <cell r="AD984">
            <v>1</v>
          </cell>
        </row>
        <row r="985">
          <cell r="A985">
            <v>62405131</v>
          </cell>
          <cell r="B985" t="str">
            <v>HOUSING MT090 -13F</v>
          </cell>
          <cell r="C985" t="str">
            <v>SMIEL</v>
          </cell>
          <cell r="E985">
            <v>1.98</v>
          </cell>
          <cell r="F985">
            <v>1.8</v>
          </cell>
          <cell r="G985" t="str">
            <v>No.</v>
          </cell>
          <cell r="H985">
            <v>100</v>
          </cell>
          <cell r="I985" t="e">
            <v>#N/A</v>
          </cell>
          <cell r="J985">
            <v>298</v>
          </cell>
          <cell r="K985">
            <v>900</v>
          </cell>
          <cell r="L985">
            <v>1198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213.5</v>
          </cell>
          <cell r="R985">
            <v>984.5</v>
          </cell>
          <cell r="S985">
            <v>305</v>
          </cell>
          <cell r="T985">
            <v>22</v>
          </cell>
          <cell r="U985">
            <v>113.5</v>
          </cell>
          <cell r="V985">
            <v>-871</v>
          </cell>
          <cell r="W985">
            <v>0</v>
          </cell>
          <cell r="X985">
            <v>871</v>
          </cell>
          <cell r="Y985">
            <v>180</v>
          </cell>
          <cell r="Z985">
            <v>130</v>
          </cell>
          <cell r="AA985">
            <v>5</v>
          </cell>
          <cell r="AB985">
            <v>315</v>
          </cell>
          <cell r="AC985">
            <v>623.70000000000005</v>
          </cell>
          <cell r="AD985">
            <v>1</v>
          </cell>
        </row>
        <row r="986">
          <cell r="A986">
            <v>62405161</v>
          </cell>
          <cell r="B986" t="str">
            <v>HOUS MT090 16FA</v>
          </cell>
          <cell r="C986" t="str">
            <v>SMIEL</v>
          </cell>
          <cell r="E986">
            <v>1.45</v>
          </cell>
          <cell r="F986">
            <v>1.45</v>
          </cell>
          <cell r="G986" t="str">
            <v>No.</v>
          </cell>
          <cell r="H986">
            <v>100</v>
          </cell>
          <cell r="I986" t="e">
            <v>#N/A</v>
          </cell>
          <cell r="J986">
            <v>612</v>
          </cell>
          <cell r="K986">
            <v>200</v>
          </cell>
          <cell r="L986">
            <v>812</v>
          </cell>
          <cell r="M986">
            <v>560</v>
          </cell>
          <cell r="N986">
            <v>600</v>
          </cell>
          <cell r="O986">
            <v>400</v>
          </cell>
          <cell r="P986">
            <v>200</v>
          </cell>
          <cell r="Q986">
            <v>1018.5</v>
          </cell>
          <cell r="R986">
            <v>-6.5</v>
          </cell>
          <cell r="S986">
            <v>1455</v>
          </cell>
          <cell r="T986">
            <v>569</v>
          </cell>
          <cell r="U986">
            <v>1005.5</v>
          </cell>
          <cell r="V986">
            <v>1012</v>
          </cell>
          <cell r="W986">
            <v>1100</v>
          </cell>
          <cell r="X986">
            <v>88</v>
          </cell>
          <cell r="Y986">
            <v>645</v>
          </cell>
          <cell r="Z986">
            <v>545</v>
          </cell>
          <cell r="AA986">
            <v>355</v>
          </cell>
          <cell r="AB986">
            <v>1545</v>
          </cell>
          <cell r="AC986">
            <v>2240.25</v>
          </cell>
          <cell r="AD986">
            <v>1</v>
          </cell>
        </row>
        <row r="987">
          <cell r="A987">
            <v>62405181</v>
          </cell>
          <cell r="B987" t="str">
            <v>HOUSING MTO90-18F</v>
          </cell>
          <cell r="C987" t="str">
            <v>SMIEL</v>
          </cell>
          <cell r="E987">
            <v>1.84</v>
          </cell>
          <cell r="F987">
            <v>1.85</v>
          </cell>
          <cell r="G987" t="str">
            <v>No.</v>
          </cell>
          <cell r="H987">
            <v>100</v>
          </cell>
          <cell r="I987" t="e">
            <v>#N/A</v>
          </cell>
          <cell r="J987">
            <v>1293</v>
          </cell>
          <cell r="K987">
            <v>1800</v>
          </cell>
          <cell r="L987">
            <v>3093</v>
          </cell>
          <cell r="M987">
            <v>2380</v>
          </cell>
          <cell r="N987">
            <v>2400</v>
          </cell>
          <cell r="O987">
            <v>0</v>
          </cell>
          <cell r="P987">
            <v>2400</v>
          </cell>
          <cell r="Q987">
            <v>1694</v>
          </cell>
          <cell r="R987">
            <v>3799</v>
          </cell>
          <cell r="S987">
            <v>2420</v>
          </cell>
          <cell r="T987">
            <v>-566</v>
          </cell>
          <cell r="U987">
            <v>-566</v>
          </cell>
          <cell r="V987">
            <v>0</v>
          </cell>
          <cell r="W987">
            <v>0</v>
          </cell>
          <cell r="X987">
            <v>4365</v>
          </cell>
          <cell r="Y987">
            <v>1402</v>
          </cell>
          <cell r="Z987">
            <v>1352</v>
          </cell>
          <cell r="AA987">
            <v>602</v>
          </cell>
          <cell r="AB987">
            <v>3356</v>
          </cell>
          <cell r="AC987">
            <v>6175.04</v>
          </cell>
          <cell r="AD987">
            <v>1</v>
          </cell>
        </row>
        <row r="988">
          <cell r="A988">
            <v>62405201</v>
          </cell>
          <cell r="B988" t="str">
            <v>HOUS. MT090 20F</v>
          </cell>
          <cell r="C988" t="str">
            <v>SMIEL</v>
          </cell>
          <cell r="E988">
            <v>1.9</v>
          </cell>
          <cell r="F988">
            <v>1.9</v>
          </cell>
          <cell r="G988" t="str">
            <v>No.</v>
          </cell>
          <cell r="H988">
            <v>100</v>
          </cell>
          <cell r="I988" t="e">
            <v>#N/A</v>
          </cell>
          <cell r="J988">
            <v>1319</v>
          </cell>
          <cell r="K988">
            <v>800</v>
          </cell>
          <cell r="L988">
            <v>2119</v>
          </cell>
          <cell r="M988">
            <v>0</v>
          </cell>
          <cell r="N988">
            <v>0</v>
          </cell>
          <cell r="O988">
            <v>1600</v>
          </cell>
          <cell r="P988">
            <v>-1600</v>
          </cell>
          <cell r="Q988">
            <v>2590</v>
          </cell>
          <cell r="R988">
            <v>-2071</v>
          </cell>
          <cell r="S988">
            <v>3700.0000000000005</v>
          </cell>
          <cell r="T988">
            <v>982</v>
          </cell>
          <cell r="U988">
            <v>2092</v>
          </cell>
          <cell r="V988">
            <v>4163</v>
          </cell>
          <cell r="W988">
            <v>4200</v>
          </cell>
          <cell r="X988">
            <v>37</v>
          </cell>
          <cell r="Y988">
            <v>1530</v>
          </cell>
          <cell r="Z988">
            <v>1230</v>
          </cell>
          <cell r="AA988">
            <v>785</v>
          </cell>
          <cell r="AB988">
            <v>3545</v>
          </cell>
          <cell r="AC988">
            <v>6735.5</v>
          </cell>
          <cell r="AD988">
            <v>1</v>
          </cell>
        </row>
        <row r="989">
          <cell r="A989">
            <v>62405202</v>
          </cell>
          <cell r="B989" t="str">
            <v>MTO90 20F B</v>
          </cell>
          <cell r="C989" t="str">
            <v>SMIEL</v>
          </cell>
          <cell r="E989">
            <v>1.57</v>
          </cell>
          <cell r="F989">
            <v>1.55</v>
          </cell>
          <cell r="G989" t="str">
            <v>No.</v>
          </cell>
          <cell r="H989">
            <v>100</v>
          </cell>
          <cell r="I989" t="e">
            <v>#N/A</v>
          </cell>
          <cell r="J989">
            <v>0</v>
          </cell>
          <cell r="K989">
            <v>2241</v>
          </cell>
          <cell r="L989">
            <v>2241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91</v>
          </cell>
          <cell r="R989">
            <v>2150</v>
          </cell>
          <cell r="S989">
            <v>130</v>
          </cell>
          <cell r="T989">
            <v>-23</v>
          </cell>
          <cell r="U989">
            <v>-23</v>
          </cell>
          <cell r="V989">
            <v>0</v>
          </cell>
          <cell r="W989">
            <v>0</v>
          </cell>
          <cell r="X989">
            <v>2173</v>
          </cell>
          <cell r="Y989">
            <v>100</v>
          </cell>
          <cell r="Z989">
            <v>50</v>
          </cell>
          <cell r="AA989">
            <v>5</v>
          </cell>
          <cell r="AB989">
            <v>155</v>
          </cell>
          <cell r="AC989">
            <v>243.35000000000002</v>
          </cell>
          <cell r="AD989">
            <v>1</v>
          </cell>
        </row>
        <row r="990">
          <cell r="A990">
            <v>62410011</v>
          </cell>
          <cell r="B990" t="str">
            <v>HOUS.MTO90-12+2M</v>
          </cell>
          <cell r="C990" t="str">
            <v>SMIEL</v>
          </cell>
          <cell r="E990">
            <v>3.39</v>
          </cell>
          <cell r="F990">
            <v>3.69</v>
          </cell>
          <cell r="G990" t="str">
            <v>No.</v>
          </cell>
          <cell r="H990">
            <v>100</v>
          </cell>
          <cell r="I990" t="e">
            <v>#N/A</v>
          </cell>
          <cell r="J990">
            <v>691</v>
          </cell>
          <cell r="K990">
            <v>1294</v>
          </cell>
          <cell r="L990">
            <v>1985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406</v>
          </cell>
          <cell r="R990">
            <v>1579</v>
          </cell>
          <cell r="S990">
            <v>580</v>
          </cell>
          <cell r="T990">
            <v>37</v>
          </cell>
          <cell r="U990">
            <v>211</v>
          </cell>
          <cell r="V990">
            <v>-1368</v>
          </cell>
          <cell r="W990">
            <v>0</v>
          </cell>
          <cell r="X990">
            <v>1368</v>
          </cell>
          <cell r="Y990">
            <v>327</v>
          </cell>
          <cell r="Z990">
            <v>227</v>
          </cell>
          <cell r="AA990">
            <v>22</v>
          </cell>
          <cell r="AB990">
            <v>576</v>
          </cell>
          <cell r="AC990">
            <v>1952.64</v>
          </cell>
          <cell r="AD990">
            <v>1</v>
          </cell>
        </row>
        <row r="991">
          <cell r="A991">
            <v>62421061</v>
          </cell>
          <cell r="B991" t="str">
            <v>HOU.MT090RT6M</v>
          </cell>
          <cell r="C991" t="str">
            <v>SMIEL</v>
          </cell>
          <cell r="E991">
            <v>1.05</v>
          </cell>
          <cell r="F991">
            <v>1.05</v>
          </cell>
          <cell r="G991" t="str">
            <v>No.</v>
          </cell>
          <cell r="H991">
            <v>100</v>
          </cell>
          <cell r="I991" t="e">
            <v>#N/A</v>
          </cell>
          <cell r="J991">
            <v>242</v>
          </cell>
          <cell r="K991">
            <v>0</v>
          </cell>
          <cell r="L991">
            <v>242</v>
          </cell>
          <cell r="N991">
            <v>0</v>
          </cell>
          <cell r="O991">
            <v>0</v>
          </cell>
          <cell r="P991">
            <v>0</v>
          </cell>
          <cell r="R991">
            <v>242</v>
          </cell>
          <cell r="S991">
            <v>0</v>
          </cell>
          <cell r="T991">
            <v>-20</v>
          </cell>
          <cell r="U991">
            <v>-20</v>
          </cell>
          <cell r="V991">
            <v>0</v>
          </cell>
          <cell r="W991">
            <v>0</v>
          </cell>
          <cell r="X991">
            <v>262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1</v>
          </cell>
        </row>
        <row r="992">
          <cell r="A992">
            <v>62425021</v>
          </cell>
          <cell r="B992" t="str">
            <v>HOU.MT090RT2F</v>
          </cell>
          <cell r="C992" t="str">
            <v>SMIEL</v>
          </cell>
          <cell r="E992">
            <v>0.82</v>
          </cell>
          <cell r="F992">
            <v>0.82</v>
          </cell>
          <cell r="G992" t="str">
            <v>No.</v>
          </cell>
          <cell r="H992">
            <v>500</v>
          </cell>
          <cell r="I992" t="e">
            <v>#N/A</v>
          </cell>
          <cell r="J992">
            <v>820</v>
          </cell>
          <cell r="K992">
            <v>1500</v>
          </cell>
          <cell r="L992">
            <v>2320</v>
          </cell>
          <cell r="M992">
            <v>0</v>
          </cell>
          <cell r="N992">
            <v>0</v>
          </cell>
          <cell r="O992">
            <v>500</v>
          </cell>
          <cell r="P992">
            <v>-500</v>
          </cell>
          <cell r="Q992">
            <v>273</v>
          </cell>
          <cell r="R992">
            <v>1547</v>
          </cell>
          <cell r="S992">
            <v>390</v>
          </cell>
          <cell r="T992">
            <v>-69</v>
          </cell>
          <cell r="U992">
            <v>-69</v>
          </cell>
          <cell r="V992">
            <v>0</v>
          </cell>
          <cell r="W992">
            <v>0</v>
          </cell>
          <cell r="X992">
            <v>1616</v>
          </cell>
          <cell r="Y992">
            <v>300</v>
          </cell>
          <cell r="Z992">
            <v>150</v>
          </cell>
          <cell r="AA992">
            <v>15</v>
          </cell>
          <cell r="AB992">
            <v>465</v>
          </cell>
          <cell r="AC992">
            <v>381.29999999999995</v>
          </cell>
          <cell r="AD992">
            <v>1</v>
          </cell>
        </row>
        <row r="993">
          <cell r="A993">
            <v>62425031</v>
          </cell>
          <cell r="B993" t="str">
            <v>HOUS MT090 RT 3F</v>
          </cell>
          <cell r="C993" t="str">
            <v>SMIEL</v>
          </cell>
          <cell r="E993">
            <v>0.81</v>
          </cell>
          <cell r="F993">
            <v>0.72</v>
          </cell>
          <cell r="G993" t="str">
            <v>No.</v>
          </cell>
          <cell r="H993">
            <v>500</v>
          </cell>
          <cell r="I993" t="e">
            <v>#N/A</v>
          </cell>
          <cell r="J993">
            <v>844</v>
          </cell>
          <cell r="K993">
            <v>0</v>
          </cell>
          <cell r="L993">
            <v>844</v>
          </cell>
          <cell r="M993">
            <v>350</v>
          </cell>
          <cell r="N993">
            <v>500</v>
          </cell>
          <cell r="O993">
            <v>0</v>
          </cell>
          <cell r="P993">
            <v>500</v>
          </cell>
          <cell r="Q993">
            <v>745.5</v>
          </cell>
          <cell r="R993">
            <v>598.5</v>
          </cell>
          <cell r="S993">
            <v>1065</v>
          </cell>
          <cell r="T993">
            <v>126</v>
          </cell>
          <cell r="U993">
            <v>445.5</v>
          </cell>
          <cell r="V993">
            <v>-153</v>
          </cell>
          <cell r="W993">
            <v>0</v>
          </cell>
          <cell r="X993">
            <v>153</v>
          </cell>
          <cell r="Y993">
            <v>690</v>
          </cell>
          <cell r="Z993">
            <v>390</v>
          </cell>
          <cell r="AA993">
            <v>15</v>
          </cell>
          <cell r="AB993">
            <v>1095</v>
          </cell>
          <cell r="AC993">
            <v>886.95</v>
          </cell>
          <cell r="AD993">
            <v>1</v>
          </cell>
        </row>
        <row r="994">
          <cell r="A994">
            <v>62425061</v>
          </cell>
          <cell r="B994" t="str">
            <v>HOUS MT090 RT 6F</v>
          </cell>
          <cell r="C994" t="str">
            <v>SMIEL</v>
          </cell>
          <cell r="E994">
            <v>0.86</v>
          </cell>
          <cell r="F994">
            <v>0.86</v>
          </cell>
          <cell r="G994" t="str">
            <v>No.</v>
          </cell>
          <cell r="H994">
            <v>100</v>
          </cell>
          <cell r="I994" t="e">
            <v>#N/A</v>
          </cell>
          <cell r="J994">
            <v>0</v>
          </cell>
          <cell r="K994">
            <v>1600</v>
          </cell>
          <cell r="L994">
            <v>1600</v>
          </cell>
          <cell r="N994">
            <v>0</v>
          </cell>
          <cell r="O994">
            <v>0</v>
          </cell>
          <cell r="P994">
            <v>0</v>
          </cell>
          <cell r="R994">
            <v>1600</v>
          </cell>
          <cell r="S994">
            <v>0</v>
          </cell>
          <cell r="T994">
            <v>-20</v>
          </cell>
          <cell r="U994">
            <v>-20</v>
          </cell>
          <cell r="V994">
            <v>0</v>
          </cell>
          <cell r="W994">
            <v>0</v>
          </cell>
          <cell r="X994">
            <v>1620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1</v>
          </cell>
        </row>
        <row r="995">
          <cell r="A995">
            <v>62445061</v>
          </cell>
          <cell r="B995" t="str">
            <v>HOUS.MT090-6F</v>
          </cell>
          <cell r="C995" t="str">
            <v>SMIEL</v>
          </cell>
          <cell r="E995">
            <v>1.76</v>
          </cell>
          <cell r="F995">
            <v>1.76</v>
          </cell>
          <cell r="G995" t="str">
            <v>No.</v>
          </cell>
          <cell r="H995">
            <v>200</v>
          </cell>
          <cell r="I995" t="e">
            <v>#N/A</v>
          </cell>
          <cell r="J995">
            <v>1423</v>
          </cell>
          <cell r="K995">
            <v>1000</v>
          </cell>
          <cell r="L995">
            <v>2423</v>
          </cell>
          <cell r="M995">
            <v>1260</v>
          </cell>
          <cell r="N995">
            <v>1400</v>
          </cell>
          <cell r="O995">
            <v>0</v>
          </cell>
          <cell r="P995">
            <v>1400</v>
          </cell>
          <cell r="Q995">
            <v>3846.5</v>
          </cell>
          <cell r="R995">
            <v>-23.5</v>
          </cell>
          <cell r="S995">
            <v>5495</v>
          </cell>
          <cell r="T995">
            <v>100</v>
          </cell>
          <cell r="U995">
            <v>1748.5</v>
          </cell>
          <cell r="V995">
            <v>1772</v>
          </cell>
          <cell r="W995">
            <v>1800</v>
          </cell>
          <cell r="X995">
            <v>28</v>
          </cell>
          <cell r="Y995">
            <v>2060</v>
          </cell>
          <cell r="Z995">
            <v>1410</v>
          </cell>
          <cell r="AA995">
            <v>615</v>
          </cell>
          <cell r="AB995">
            <v>4085</v>
          </cell>
          <cell r="AC995">
            <v>7189.6</v>
          </cell>
          <cell r="AD995">
            <v>1</v>
          </cell>
        </row>
        <row r="996">
          <cell r="A996">
            <v>62445066</v>
          </cell>
          <cell r="B996" t="str">
            <v>MTO90-6F-R</v>
          </cell>
          <cell r="C996" t="str">
            <v>SMIEL</v>
          </cell>
          <cell r="E996">
            <v>1.1499999999999999</v>
          </cell>
          <cell r="F996">
            <v>1.1499999999999999</v>
          </cell>
          <cell r="G996" t="str">
            <v>No.</v>
          </cell>
          <cell r="H996">
            <v>200</v>
          </cell>
          <cell r="I996" t="e">
            <v>#N/A</v>
          </cell>
          <cell r="J996">
            <v>96</v>
          </cell>
          <cell r="K996">
            <v>1400</v>
          </cell>
          <cell r="L996">
            <v>1496</v>
          </cell>
          <cell r="M996">
            <v>140</v>
          </cell>
          <cell r="N996">
            <v>200</v>
          </cell>
          <cell r="O996">
            <v>0</v>
          </cell>
          <cell r="P996">
            <v>200</v>
          </cell>
          <cell r="Q996">
            <v>70</v>
          </cell>
          <cell r="R996">
            <v>1626</v>
          </cell>
          <cell r="S996">
            <v>100</v>
          </cell>
          <cell r="T996">
            <v>112</v>
          </cell>
          <cell r="U996">
            <v>142</v>
          </cell>
          <cell r="V996">
            <v>-1484</v>
          </cell>
          <cell r="W996">
            <v>0</v>
          </cell>
          <cell r="X996">
            <v>1484</v>
          </cell>
          <cell r="Y996">
            <v>120</v>
          </cell>
          <cell r="Z996">
            <v>70</v>
          </cell>
          <cell r="AA996">
            <v>5</v>
          </cell>
          <cell r="AB996">
            <v>195</v>
          </cell>
          <cell r="AC996">
            <v>224.24999999999997</v>
          </cell>
          <cell r="AD996">
            <v>1</v>
          </cell>
        </row>
        <row r="997">
          <cell r="A997">
            <v>62445067</v>
          </cell>
          <cell r="B997" t="str">
            <v>MTO90-6F-O</v>
          </cell>
          <cell r="C997" t="str">
            <v>SMIEL</v>
          </cell>
          <cell r="E997">
            <v>1.1599999999999999</v>
          </cell>
          <cell r="F997">
            <v>1.1599999999999999</v>
          </cell>
          <cell r="G997" t="str">
            <v>No.</v>
          </cell>
          <cell r="H997">
            <v>200</v>
          </cell>
          <cell r="I997" t="e">
            <v>#N/A</v>
          </cell>
          <cell r="J997">
            <v>156</v>
          </cell>
          <cell r="K997">
            <v>1279</v>
          </cell>
          <cell r="L997">
            <v>1435</v>
          </cell>
          <cell r="M997">
            <v>140</v>
          </cell>
          <cell r="N997">
            <v>200</v>
          </cell>
          <cell r="O997">
            <v>68</v>
          </cell>
          <cell r="P997">
            <v>132</v>
          </cell>
          <cell r="Q997">
            <v>192.5</v>
          </cell>
          <cell r="R997">
            <v>1374.5</v>
          </cell>
          <cell r="S997">
            <v>275</v>
          </cell>
          <cell r="T997">
            <v>102</v>
          </cell>
          <cell r="U997">
            <v>184.5</v>
          </cell>
          <cell r="V997">
            <v>-1190</v>
          </cell>
          <cell r="W997">
            <v>0</v>
          </cell>
          <cell r="X997">
            <v>1190</v>
          </cell>
          <cell r="Y997">
            <v>140</v>
          </cell>
          <cell r="Z997">
            <v>90</v>
          </cell>
          <cell r="AA997">
            <v>5</v>
          </cell>
          <cell r="AB997">
            <v>235</v>
          </cell>
          <cell r="AC997">
            <v>272.59999999999997</v>
          </cell>
          <cell r="AD997">
            <v>1</v>
          </cell>
        </row>
        <row r="998">
          <cell r="A998">
            <v>62445081</v>
          </cell>
          <cell r="B998" t="str">
            <v>MTO 90 8F</v>
          </cell>
          <cell r="C998" t="str">
            <v>SMIEL</v>
          </cell>
          <cell r="E998">
            <v>1.54</v>
          </cell>
          <cell r="F998" t="e">
            <v>#N/A</v>
          </cell>
          <cell r="G998" t="str">
            <v>No.</v>
          </cell>
          <cell r="H998">
            <v>200</v>
          </cell>
          <cell r="I998" t="e">
            <v>#N/A</v>
          </cell>
          <cell r="K998">
            <v>0</v>
          </cell>
          <cell r="L998">
            <v>0</v>
          </cell>
          <cell r="M998">
            <v>280</v>
          </cell>
          <cell r="N998">
            <v>400</v>
          </cell>
          <cell r="O998">
            <v>0</v>
          </cell>
          <cell r="P998">
            <v>400</v>
          </cell>
          <cell r="Q998">
            <v>227.5</v>
          </cell>
          <cell r="R998">
            <v>172.5</v>
          </cell>
          <cell r="S998">
            <v>325</v>
          </cell>
          <cell r="T998">
            <v>44</v>
          </cell>
          <cell r="U998">
            <v>141.5</v>
          </cell>
          <cell r="V998">
            <v>-31</v>
          </cell>
          <cell r="W998">
            <v>0</v>
          </cell>
          <cell r="X998">
            <v>31</v>
          </cell>
          <cell r="Y998">
            <v>277</v>
          </cell>
          <cell r="Z998">
            <v>227</v>
          </cell>
          <cell r="AA998">
            <v>147</v>
          </cell>
          <cell r="AB998">
            <v>651</v>
          </cell>
          <cell r="AC998">
            <v>1002.5400000000001</v>
          </cell>
          <cell r="AD998">
            <v>1</v>
          </cell>
        </row>
        <row r="999">
          <cell r="A999">
            <v>62445121</v>
          </cell>
          <cell r="B999" t="str">
            <v>HOUS. MT090-12F</v>
          </cell>
          <cell r="C999" t="str">
            <v>SMIEL</v>
          </cell>
          <cell r="E999">
            <v>1.8</v>
          </cell>
          <cell r="F999">
            <v>1.56</v>
          </cell>
          <cell r="G999" t="str">
            <v>No.</v>
          </cell>
          <cell r="H999">
            <v>100</v>
          </cell>
          <cell r="I999" t="e">
            <v>#N/A</v>
          </cell>
          <cell r="J999">
            <v>1102</v>
          </cell>
          <cell r="K999">
            <v>0</v>
          </cell>
          <cell r="L999">
            <v>1102</v>
          </cell>
          <cell r="M999">
            <v>1540</v>
          </cell>
          <cell r="N999">
            <v>1600</v>
          </cell>
          <cell r="O999">
            <v>0</v>
          </cell>
          <cell r="P999">
            <v>1600</v>
          </cell>
          <cell r="Q999">
            <v>1631</v>
          </cell>
          <cell r="R999">
            <v>1071</v>
          </cell>
          <cell r="S999">
            <v>2330</v>
          </cell>
          <cell r="T999">
            <v>472</v>
          </cell>
          <cell r="U999">
            <v>1171</v>
          </cell>
          <cell r="V999">
            <v>100</v>
          </cell>
          <cell r="W999">
            <v>100</v>
          </cell>
          <cell r="X999">
            <v>0</v>
          </cell>
          <cell r="Y999">
            <v>1060</v>
          </cell>
          <cell r="Z999">
            <v>710</v>
          </cell>
          <cell r="AA999">
            <v>335</v>
          </cell>
          <cell r="AB999">
            <v>2105</v>
          </cell>
          <cell r="AC999">
            <v>3789</v>
          </cell>
          <cell r="AD999">
            <v>1</v>
          </cell>
        </row>
        <row r="1000">
          <cell r="A1000">
            <v>62450011</v>
          </cell>
          <cell r="B1000" t="str">
            <v>HOUS MT090-12+2F</v>
          </cell>
          <cell r="C1000" t="str">
            <v>SMIEL</v>
          </cell>
          <cell r="E1000">
            <v>2.08</v>
          </cell>
          <cell r="F1000">
            <v>2.08</v>
          </cell>
          <cell r="G1000" t="str">
            <v>No.</v>
          </cell>
          <cell r="H1000">
            <v>100</v>
          </cell>
          <cell r="I1000" t="e">
            <v>#N/A</v>
          </cell>
          <cell r="J1000">
            <v>622</v>
          </cell>
          <cell r="K1000">
            <v>1500</v>
          </cell>
          <cell r="L1000">
            <v>2122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262.5</v>
          </cell>
          <cell r="R1000">
            <v>1859.5</v>
          </cell>
          <cell r="S1000">
            <v>375</v>
          </cell>
          <cell r="T1000">
            <v>-103</v>
          </cell>
          <cell r="U1000">
            <v>-103</v>
          </cell>
          <cell r="V1000">
            <v>0</v>
          </cell>
          <cell r="W1000">
            <v>0</v>
          </cell>
          <cell r="X1000">
            <v>1962.5</v>
          </cell>
          <cell r="Y1000">
            <v>287</v>
          </cell>
          <cell r="Z1000">
            <v>187</v>
          </cell>
          <cell r="AA1000">
            <v>22</v>
          </cell>
          <cell r="AB1000">
            <v>496</v>
          </cell>
          <cell r="AC1000">
            <v>1031.68</v>
          </cell>
          <cell r="AD1000">
            <v>1</v>
          </cell>
        </row>
        <row r="1001">
          <cell r="A1001">
            <v>62601040</v>
          </cell>
          <cell r="B1001" t="str">
            <v>CAP MG</v>
          </cell>
          <cell r="C1001" t="str">
            <v>SMIEL</v>
          </cell>
          <cell r="E1001">
            <v>0.11</v>
          </cell>
          <cell r="F1001">
            <v>0.11</v>
          </cell>
          <cell r="G1001" t="str">
            <v>No.</v>
          </cell>
          <cell r="H1001">
            <v>2000</v>
          </cell>
          <cell r="I1001" t="e">
            <v>#N/A</v>
          </cell>
          <cell r="J1001">
            <v>11334</v>
          </cell>
          <cell r="K1001">
            <v>2500</v>
          </cell>
          <cell r="L1001">
            <v>13834</v>
          </cell>
          <cell r="M1001">
            <v>1400</v>
          </cell>
          <cell r="N1001">
            <v>2000</v>
          </cell>
          <cell r="O1001">
            <v>0</v>
          </cell>
          <cell r="P1001">
            <v>2000</v>
          </cell>
          <cell r="Q1001">
            <v>1820</v>
          </cell>
          <cell r="R1001">
            <v>14014</v>
          </cell>
          <cell r="S1001">
            <v>2600</v>
          </cell>
          <cell r="T1001">
            <v>-30</v>
          </cell>
          <cell r="U1001">
            <v>-30</v>
          </cell>
          <cell r="V1001">
            <v>0</v>
          </cell>
          <cell r="W1001">
            <v>0</v>
          </cell>
          <cell r="X1001">
            <v>14044</v>
          </cell>
          <cell r="Y1001">
            <v>1623</v>
          </cell>
          <cell r="Z1001">
            <v>1623</v>
          </cell>
          <cell r="AA1001">
            <v>1523</v>
          </cell>
          <cell r="AB1001">
            <v>4769</v>
          </cell>
          <cell r="AC1001">
            <v>524.59</v>
          </cell>
          <cell r="AD1001">
            <v>1</v>
          </cell>
        </row>
        <row r="1002">
          <cell r="A1002">
            <v>62602045</v>
          </cell>
          <cell r="B1002" t="str">
            <v>CAP TDS</v>
          </cell>
          <cell r="C1002" t="str">
            <v>SMIEL</v>
          </cell>
          <cell r="E1002">
            <v>0.23</v>
          </cell>
          <cell r="F1002">
            <v>0.23</v>
          </cell>
          <cell r="G1002" t="str">
            <v>No.</v>
          </cell>
          <cell r="H1002">
            <v>1000</v>
          </cell>
          <cell r="I1002" t="e">
            <v>#N/A</v>
          </cell>
          <cell r="J1002">
            <v>8784</v>
          </cell>
          <cell r="K1002">
            <v>33000</v>
          </cell>
          <cell r="L1002">
            <v>41784</v>
          </cell>
          <cell r="M1002">
            <v>22400</v>
          </cell>
          <cell r="N1002">
            <v>23000</v>
          </cell>
          <cell r="O1002">
            <v>0</v>
          </cell>
          <cell r="P1002">
            <v>23000</v>
          </cell>
          <cell r="Q1002">
            <v>26502</v>
          </cell>
          <cell r="R1002">
            <v>38282</v>
          </cell>
          <cell r="S1002">
            <v>37860</v>
          </cell>
          <cell r="T1002">
            <v>28200</v>
          </cell>
          <cell r="U1002">
            <v>39558</v>
          </cell>
          <cell r="V1002">
            <v>1276</v>
          </cell>
          <cell r="W1002">
            <v>2000</v>
          </cell>
          <cell r="X1002">
            <v>724</v>
          </cell>
          <cell r="Y1002">
            <v>16533</v>
          </cell>
          <cell r="Z1002">
            <v>16533</v>
          </cell>
          <cell r="AA1002">
            <v>16933</v>
          </cell>
          <cell r="AB1002">
            <v>49999</v>
          </cell>
          <cell r="AC1002">
            <v>11499.77</v>
          </cell>
          <cell r="AD1002">
            <v>1</v>
          </cell>
        </row>
        <row r="1003">
          <cell r="A1003">
            <v>62602599</v>
          </cell>
          <cell r="B1003" t="str">
            <v>CAP FMC</v>
          </cell>
          <cell r="C1003" t="str">
            <v>SMIEL</v>
          </cell>
          <cell r="E1003">
            <v>0.18</v>
          </cell>
          <cell r="F1003">
            <v>0.18</v>
          </cell>
          <cell r="G1003" t="str">
            <v>No.</v>
          </cell>
          <cell r="H1003">
            <v>2000</v>
          </cell>
          <cell r="I1003" t="e">
            <v>#N/A</v>
          </cell>
          <cell r="J1003">
            <v>9312</v>
          </cell>
          <cell r="K1003">
            <v>0</v>
          </cell>
          <cell r="L1003">
            <v>9312</v>
          </cell>
          <cell r="M1003">
            <v>50400</v>
          </cell>
          <cell r="N1003">
            <v>52000</v>
          </cell>
          <cell r="O1003">
            <v>3815</v>
          </cell>
          <cell r="P1003">
            <v>48185</v>
          </cell>
          <cell r="Q1003">
            <v>98409.5</v>
          </cell>
          <cell r="R1003">
            <v>-40912.5</v>
          </cell>
          <cell r="S1003">
            <v>140585</v>
          </cell>
          <cell r="T1003">
            <v>-5661</v>
          </cell>
          <cell r="U1003">
            <v>-5661</v>
          </cell>
          <cell r="V1003">
            <v>0</v>
          </cell>
          <cell r="W1003">
            <v>0</v>
          </cell>
          <cell r="X1003">
            <v>-35251.5</v>
          </cell>
          <cell r="Y1003">
            <v>32954.6</v>
          </cell>
          <cell r="Z1003">
            <v>32754</v>
          </cell>
          <cell r="AA1003">
            <v>32309</v>
          </cell>
          <cell r="AB1003">
            <v>98017.600000000006</v>
          </cell>
          <cell r="AC1003">
            <v>17643.168000000001</v>
          </cell>
          <cell r="AD1003">
            <v>1</v>
          </cell>
        </row>
        <row r="1004">
          <cell r="A1004">
            <v>62602610</v>
          </cell>
          <cell r="B1004" t="str">
            <v>CAP TD 5C DIP (L)</v>
          </cell>
          <cell r="C1004" t="str">
            <v>SMIEL</v>
          </cell>
          <cell r="E1004">
            <v>0.49</v>
          </cell>
          <cell r="F1004">
            <v>0.49</v>
          </cell>
          <cell r="G1004" t="str">
            <v>No.</v>
          </cell>
          <cell r="H1004">
            <v>1000</v>
          </cell>
          <cell r="I1004" t="e">
            <v>#N/A</v>
          </cell>
          <cell r="J1004">
            <v>900</v>
          </cell>
          <cell r="K1004">
            <v>8000</v>
          </cell>
          <cell r="L1004">
            <v>8900</v>
          </cell>
          <cell r="M1004">
            <v>5600</v>
          </cell>
          <cell r="N1004">
            <v>6000</v>
          </cell>
          <cell r="O1004">
            <v>0</v>
          </cell>
          <cell r="P1004">
            <v>6000</v>
          </cell>
          <cell r="Q1004">
            <v>4938.5</v>
          </cell>
          <cell r="R1004">
            <v>9961.5</v>
          </cell>
          <cell r="S1004">
            <v>7055</v>
          </cell>
          <cell r="T1004">
            <v>442</v>
          </cell>
          <cell r="U1004">
            <v>2558.5</v>
          </cell>
          <cell r="V1004">
            <v>-7403</v>
          </cell>
          <cell r="W1004">
            <v>0</v>
          </cell>
          <cell r="X1004">
            <v>7403</v>
          </cell>
          <cell r="Y1004">
            <v>2315.3000000000002</v>
          </cell>
          <cell r="Z1004">
            <v>2215</v>
          </cell>
          <cell r="AA1004">
            <v>2130</v>
          </cell>
          <cell r="AB1004">
            <v>6660.3</v>
          </cell>
          <cell r="AC1004">
            <v>3263.547</v>
          </cell>
          <cell r="AD1004">
            <v>1</v>
          </cell>
        </row>
        <row r="1005">
          <cell r="A1005">
            <v>62603517</v>
          </cell>
          <cell r="B1005" t="str">
            <v>CAP DFS-20</v>
          </cell>
          <cell r="C1005" t="str">
            <v>SMIEL</v>
          </cell>
          <cell r="E1005">
            <v>0.41</v>
          </cell>
          <cell r="F1005">
            <v>0.41</v>
          </cell>
          <cell r="G1005" t="str">
            <v>No.</v>
          </cell>
          <cell r="H1005">
            <v>1000</v>
          </cell>
          <cell r="I1005" t="e">
            <v>#N/A</v>
          </cell>
          <cell r="J1005">
            <v>3637</v>
          </cell>
          <cell r="K1005">
            <v>16000</v>
          </cell>
          <cell r="L1005">
            <v>19637</v>
          </cell>
          <cell r="M1005">
            <v>8400</v>
          </cell>
          <cell r="N1005">
            <v>9000</v>
          </cell>
          <cell r="O1005">
            <v>0</v>
          </cell>
          <cell r="P1005">
            <v>9000</v>
          </cell>
          <cell r="Q1005">
            <v>8722</v>
          </cell>
          <cell r="R1005">
            <v>19915</v>
          </cell>
          <cell r="S1005">
            <v>12460</v>
          </cell>
          <cell r="T1005">
            <v>-3167</v>
          </cell>
          <cell r="U1005">
            <v>-3167</v>
          </cell>
          <cell r="V1005">
            <v>0</v>
          </cell>
          <cell r="W1005">
            <v>0</v>
          </cell>
          <cell r="X1005">
            <v>23082</v>
          </cell>
          <cell r="Y1005">
            <v>5585</v>
          </cell>
          <cell r="Z1005">
            <v>5185</v>
          </cell>
          <cell r="AA1005">
            <v>4685</v>
          </cell>
          <cell r="AB1005">
            <v>15455</v>
          </cell>
          <cell r="AC1005">
            <v>6336.5499999999993</v>
          </cell>
          <cell r="AD1005">
            <v>1</v>
          </cell>
        </row>
        <row r="1006">
          <cell r="A1006">
            <v>62603518</v>
          </cell>
          <cell r="B1006" t="str">
            <v>CAP DLL-32-Z</v>
          </cell>
          <cell r="C1006" t="str">
            <v>SMIEL</v>
          </cell>
          <cell r="E1006">
            <v>0.65</v>
          </cell>
          <cell r="F1006">
            <v>0.65</v>
          </cell>
          <cell r="G1006" t="str">
            <v>No.</v>
          </cell>
          <cell r="H1006">
            <v>1000</v>
          </cell>
          <cell r="I1006" t="e">
            <v>#N/A</v>
          </cell>
          <cell r="J1006">
            <v>416</v>
          </cell>
          <cell r="K1006">
            <v>0</v>
          </cell>
          <cell r="L1006">
            <v>416</v>
          </cell>
          <cell r="M1006">
            <v>1400</v>
          </cell>
          <cell r="N1006">
            <v>2000</v>
          </cell>
          <cell r="O1006">
            <v>0</v>
          </cell>
          <cell r="P1006">
            <v>2000</v>
          </cell>
          <cell r="Q1006">
            <v>1753.5</v>
          </cell>
          <cell r="R1006">
            <v>662.5</v>
          </cell>
          <cell r="S1006">
            <v>2505</v>
          </cell>
          <cell r="T1006">
            <v>-150</v>
          </cell>
          <cell r="U1006">
            <v>-150</v>
          </cell>
          <cell r="V1006">
            <v>0</v>
          </cell>
          <cell r="W1006">
            <v>0</v>
          </cell>
          <cell r="X1006">
            <v>812.5</v>
          </cell>
          <cell r="Y1006">
            <v>1480</v>
          </cell>
          <cell r="Z1006">
            <v>1180</v>
          </cell>
          <cell r="AA1006">
            <v>635</v>
          </cell>
          <cell r="AB1006">
            <v>3295</v>
          </cell>
          <cell r="AC1006">
            <v>2141.75</v>
          </cell>
          <cell r="AD1006">
            <v>1</v>
          </cell>
        </row>
        <row r="1007">
          <cell r="A1007">
            <v>62603527</v>
          </cell>
          <cell r="B1007" t="str">
            <v>CAP DF 25*27 (L)</v>
          </cell>
          <cell r="C1007" t="str">
            <v>SMIEL</v>
          </cell>
          <cell r="E1007">
            <v>0.51</v>
          </cell>
          <cell r="F1007">
            <v>0.51</v>
          </cell>
          <cell r="G1007" t="str">
            <v>No.</v>
          </cell>
          <cell r="H1007">
            <v>1000</v>
          </cell>
          <cell r="I1007" t="e">
            <v>#N/A</v>
          </cell>
          <cell r="J1007">
            <v>1763</v>
          </cell>
          <cell r="K1007">
            <v>38000</v>
          </cell>
          <cell r="L1007">
            <v>39763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3710</v>
          </cell>
          <cell r="R1007">
            <v>36053</v>
          </cell>
          <cell r="S1007">
            <v>5300</v>
          </cell>
          <cell r="T1007">
            <v>-831</v>
          </cell>
          <cell r="U1007">
            <v>-831</v>
          </cell>
          <cell r="V1007">
            <v>0</v>
          </cell>
          <cell r="W1007">
            <v>0</v>
          </cell>
          <cell r="X1007">
            <v>36884</v>
          </cell>
          <cell r="Y1007">
            <v>4226</v>
          </cell>
          <cell r="Z1007">
            <v>4226</v>
          </cell>
          <cell r="AA1007">
            <v>4226</v>
          </cell>
          <cell r="AB1007">
            <v>12678</v>
          </cell>
          <cell r="AC1007">
            <v>6465.78</v>
          </cell>
          <cell r="AD1007">
            <v>1</v>
          </cell>
        </row>
        <row r="1008">
          <cell r="A1008">
            <v>62603591</v>
          </cell>
          <cell r="B1008" t="str">
            <v>CAP DF 25*33</v>
          </cell>
          <cell r="C1008" t="str">
            <v>SMIEL</v>
          </cell>
          <cell r="E1008">
            <v>0.48</v>
          </cell>
          <cell r="F1008">
            <v>0.46</v>
          </cell>
          <cell r="G1008" t="str">
            <v>No.</v>
          </cell>
          <cell r="H1008">
            <v>1000</v>
          </cell>
          <cell r="I1008" t="e">
            <v>#N/A</v>
          </cell>
          <cell r="J1008">
            <v>580</v>
          </cell>
          <cell r="K1008">
            <v>4917</v>
          </cell>
          <cell r="L1008">
            <v>5497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105</v>
          </cell>
          <cell r="R1008">
            <v>5392</v>
          </cell>
          <cell r="S1008">
            <v>150</v>
          </cell>
          <cell r="T1008">
            <v>76</v>
          </cell>
          <cell r="U1008">
            <v>121</v>
          </cell>
          <cell r="V1008">
            <v>-5271</v>
          </cell>
          <cell r="W1008">
            <v>0</v>
          </cell>
          <cell r="X1008">
            <v>5271</v>
          </cell>
          <cell r="Y1008">
            <v>57</v>
          </cell>
          <cell r="Z1008">
            <v>57</v>
          </cell>
          <cell r="AA1008">
            <v>57</v>
          </cell>
          <cell r="AB1008">
            <v>171</v>
          </cell>
          <cell r="AC1008">
            <v>82.08</v>
          </cell>
          <cell r="AD1008">
            <v>1</v>
          </cell>
        </row>
        <row r="1009">
          <cell r="A1009">
            <v>62603671</v>
          </cell>
          <cell r="B1009" t="str">
            <v>CAP DF 38B</v>
          </cell>
          <cell r="C1009" t="str">
            <v>SMIEL</v>
          </cell>
          <cell r="E1009">
            <v>0.52</v>
          </cell>
          <cell r="F1009">
            <v>0.52</v>
          </cell>
          <cell r="G1009" t="str">
            <v>No.</v>
          </cell>
          <cell r="H1009">
            <v>1000</v>
          </cell>
          <cell r="I1009" t="e">
            <v>#N/A</v>
          </cell>
          <cell r="J1009">
            <v>752</v>
          </cell>
          <cell r="K1009">
            <v>4794</v>
          </cell>
          <cell r="L1009">
            <v>5546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756</v>
          </cell>
          <cell r="R1009">
            <v>4790</v>
          </cell>
          <cell r="S1009">
            <v>1080</v>
          </cell>
          <cell r="T1009">
            <v>-296</v>
          </cell>
          <cell r="U1009">
            <v>-296</v>
          </cell>
          <cell r="V1009">
            <v>0</v>
          </cell>
          <cell r="W1009">
            <v>0</v>
          </cell>
          <cell r="X1009">
            <v>5086</v>
          </cell>
          <cell r="Y1009">
            <v>320</v>
          </cell>
          <cell r="Z1009">
            <v>320</v>
          </cell>
          <cell r="AA1009">
            <v>320</v>
          </cell>
          <cell r="AB1009">
            <v>960</v>
          </cell>
          <cell r="AC1009">
            <v>499.20000000000005</v>
          </cell>
          <cell r="AD1009">
            <v>1</v>
          </cell>
        </row>
        <row r="1010">
          <cell r="A1010">
            <v>62707471</v>
          </cell>
          <cell r="B1010" t="str">
            <v>BOOT HMN 2+5M</v>
          </cell>
          <cell r="C1010" t="str">
            <v>SMIEL</v>
          </cell>
          <cell r="E1010">
            <v>3.61</v>
          </cell>
          <cell r="F1010">
            <v>3.69</v>
          </cell>
          <cell r="G1010" t="str">
            <v>No.</v>
          </cell>
          <cell r="H1010">
            <v>100</v>
          </cell>
          <cell r="I1010" t="e">
            <v>#N/A</v>
          </cell>
          <cell r="J1010">
            <v>488</v>
          </cell>
          <cell r="K1010">
            <v>2300</v>
          </cell>
          <cell r="L1010">
            <v>2788</v>
          </cell>
          <cell r="M1010">
            <v>350</v>
          </cell>
          <cell r="N1010">
            <v>400</v>
          </cell>
          <cell r="O1010">
            <v>1373</v>
          </cell>
          <cell r="P1010">
            <v>-973</v>
          </cell>
          <cell r="Q1010">
            <v>490</v>
          </cell>
          <cell r="R1010">
            <v>1325</v>
          </cell>
          <cell r="S1010">
            <v>700</v>
          </cell>
          <cell r="T1010">
            <v>133</v>
          </cell>
          <cell r="U1010">
            <v>343</v>
          </cell>
          <cell r="V1010">
            <v>-982</v>
          </cell>
          <cell r="W1010">
            <v>0</v>
          </cell>
          <cell r="X1010">
            <v>982</v>
          </cell>
          <cell r="Y1010">
            <v>167</v>
          </cell>
          <cell r="Z1010">
            <v>167</v>
          </cell>
          <cell r="AA1010">
            <v>167</v>
          </cell>
          <cell r="AB1010">
            <v>501</v>
          </cell>
          <cell r="AC1010">
            <v>1808.61</v>
          </cell>
          <cell r="AD1010">
            <v>1</v>
          </cell>
        </row>
        <row r="1011">
          <cell r="A1011">
            <v>62707481</v>
          </cell>
          <cell r="B1011" t="str">
            <v>BOOT HMN 2+5F</v>
          </cell>
          <cell r="C1011" t="str">
            <v>SMIEL</v>
          </cell>
          <cell r="E1011">
            <v>3.93</v>
          </cell>
          <cell r="F1011">
            <v>3.94</v>
          </cell>
          <cell r="G1011" t="str">
            <v>No.</v>
          </cell>
          <cell r="H1011">
            <v>100</v>
          </cell>
          <cell r="I1011" t="e">
            <v>#N/A</v>
          </cell>
          <cell r="J1011">
            <v>690</v>
          </cell>
          <cell r="K1011">
            <v>2769</v>
          </cell>
          <cell r="L1011">
            <v>3459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490</v>
          </cell>
          <cell r="R1011">
            <v>2969</v>
          </cell>
          <cell r="S1011">
            <v>700</v>
          </cell>
          <cell r="T1011">
            <v>148</v>
          </cell>
          <cell r="U1011">
            <v>358</v>
          </cell>
          <cell r="V1011">
            <v>-2611</v>
          </cell>
          <cell r="W1011">
            <v>0</v>
          </cell>
          <cell r="X1011">
            <v>2611</v>
          </cell>
          <cell r="Y1011">
            <v>167</v>
          </cell>
          <cell r="Z1011">
            <v>167</v>
          </cell>
          <cell r="AA1011">
            <v>167</v>
          </cell>
          <cell r="AB1011">
            <v>501</v>
          </cell>
          <cell r="AC1011">
            <v>1968.93</v>
          </cell>
          <cell r="AD1011">
            <v>1</v>
          </cell>
        </row>
        <row r="1012">
          <cell r="A1012">
            <v>62708471</v>
          </cell>
          <cell r="B1012" t="str">
            <v>BOOT O8 M</v>
          </cell>
          <cell r="C1012" t="str">
            <v>SMIEL</v>
          </cell>
          <cell r="E1012">
            <v>10.029999999999999</v>
          </cell>
          <cell r="F1012">
            <v>9.9600000000000009</v>
          </cell>
          <cell r="G1012" t="str">
            <v>No.</v>
          </cell>
          <cell r="H1012">
            <v>100</v>
          </cell>
          <cell r="I1012" t="e">
            <v>#N/A</v>
          </cell>
          <cell r="J1012">
            <v>530</v>
          </cell>
          <cell r="K1012">
            <v>2565</v>
          </cell>
          <cell r="L1012">
            <v>3095</v>
          </cell>
          <cell r="M1012">
            <v>2100</v>
          </cell>
          <cell r="N1012">
            <v>2100</v>
          </cell>
          <cell r="O1012">
            <v>1164</v>
          </cell>
          <cell r="P1012">
            <v>936</v>
          </cell>
          <cell r="Q1012">
            <v>1960</v>
          </cell>
          <cell r="R1012">
            <v>2071</v>
          </cell>
          <cell r="S1012">
            <v>2800</v>
          </cell>
          <cell r="T1012">
            <v>-517</v>
          </cell>
          <cell r="U1012">
            <v>-517</v>
          </cell>
          <cell r="V1012">
            <v>0</v>
          </cell>
          <cell r="W1012">
            <v>0</v>
          </cell>
          <cell r="X1012">
            <v>2588</v>
          </cell>
          <cell r="Y1012">
            <v>742</v>
          </cell>
          <cell r="Z1012">
            <v>742</v>
          </cell>
          <cell r="AA1012">
            <v>767</v>
          </cell>
          <cell r="AB1012">
            <v>2251</v>
          </cell>
          <cell r="AC1012">
            <v>22577.53</v>
          </cell>
          <cell r="AD1012">
            <v>1</v>
          </cell>
        </row>
        <row r="1013">
          <cell r="A1013">
            <v>62708482</v>
          </cell>
          <cell r="B1013" t="str">
            <v>BOOT 8F NEW</v>
          </cell>
          <cell r="C1013" t="str">
            <v>SMIEL</v>
          </cell>
          <cell r="E1013">
            <v>3.47</v>
          </cell>
          <cell r="F1013">
            <v>3.46</v>
          </cell>
          <cell r="G1013" t="str">
            <v>No.</v>
          </cell>
          <cell r="H1013">
            <v>100</v>
          </cell>
          <cell r="I1013" t="e">
            <v>#N/A</v>
          </cell>
          <cell r="J1013">
            <v>1105</v>
          </cell>
          <cell r="K1013">
            <v>1983</v>
          </cell>
          <cell r="L1013">
            <v>3088</v>
          </cell>
          <cell r="M1013">
            <v>2100</v>
          </cell>
          <cell r="N1013">
            <v>2100</v>
          </cell>
          <cell r="O1013">
            <v>0</v>
          </cell>
          <cell r="P1013">
            <v>2100</v>
          </cell>
          <cell r="Q1013">
            <v>2100</v>
          </cell>
          <cell r="R1013">
            <v>3088</v>
          </cell>
          <cell r="S1013">
            <v>3000</v>
          </cell>
          <cell r="T1013">
            <v>-1474</v>
          </cell>
          <cell r="U1013">
            <v>-1474</v>
          </cell>
          <cell r="V1013">
            <v>0</v>
          </cell>
          <cell r="W1013">
            <v>0</v>
          </cell>
          <cell r="X1013">
            <v>4562</v>
          </cell>
          <cell r="Y1013">
            <v>800</v>
          </cell>
          <cell r="Z1013">
            <v>800</v>
          </cell>
          <cell r="AA1013">
            <v>800</v>
          </cell>
          <cell r="AB1013">
            <v>2400</v>
          </cell>
          <cell r="AC1013">
            <v>8328</v>
          </cell>
          <cell r="AD1013">
            <v>1</v>
          </cell>
        </row>
        <row r="1014">
          <cell r="A1014">
            <v>62808072</v>
          </cell>
          <cell r="B1014" t="str">
            <v>CAP MB 79 MNAL</v>
          </cell>
          <cell r="C1014" t="str">
            <v>SMIEL</v>
          </cell>
          <cell r="E1014">
            <v>1.01</v>
          </cell>
          <cell r="F1014">
            <v>1.01</v>
          </cell>
          <cell r="G1014" t="str">
            <v>No.</v>
          </cell>
          <cell r="H1014">
            <v>1000</v>
          </cell>
          <cell r="I1014" t="e">
            <v>#N/A</v>
          </cell>
          <cell r="J1014">
            <v>892</v>
          </cell>
          <cell r="K1014">
            <v>4000</v>
          </cell>
          <cell r="L1014">
            <v>4892</v>
          </cell>
          <cell r="M1014">
            <v>4900</v>
          </cell>
          <cell r="N1014">
            <v>5000</v>
          </cell>
          <cell r="O1014">
            <v>0</v>
          </cell>
          <cell r="P1014">
            <v>5000</v>
          </cell>
          <cell r="Q1014">
            <v>4889.5</v>
          </cell>
          <cell r="R1014">
            <v>5002.5</v>
          </cell>
          <cell r="S1014">
            <v>6985</v>
          </cell>
          <cell r="T1014">
            <v>-872</v>
          </cell>
          <cell r="U1014">
            <v>-872</v>
          </cell>
          <cell r="V1014">
            <v>0</v>
          </cell>
          <cell r="W1014">
            <v>0</v>
          </cell>
          <cell r="X1014">
            <v>5874.5</v>
          </cell>
          <cell r="Y1014">
            <v>1482</v>
          </cell>
          <cell r="Z1014">
            <v>1482</v>
          </cell>
          <cell r="AA1014">
            <v>1482</v>
          </cell>
          <cell r="AB1014">
            <v>4446</v>
          </cell>
          <cell r="AC1014">
            <v>4490.46</v>
          </cell>
          <cell r="AD1014">
            <v>1</v>
          </cell>
        </row>
        <row r="1015">
          <cell r="A1015">
            <v>63026097</v>
          </cell>
          <cell r="B1015" t="str">
            <v>FUSE BOX</v>
          </cell>
          <cell r="C1015" t="str">
            <v>SMIEL</v>
          </cell>
          <cell r="E1015">
            <v>22.91</v>
          </cell>
          <cell r="F1015">
            <v>22.91</v>
          </cell>
          <cell r="G1015" t="str">
            <v>No.</v>
          </cell>
          <cell r="H1015">
            <v>60</v>
          </cell>
          <cell r="I1015" t="e">
            <v>#N/A</v>
          </cell>
          <cell r="J1015">
            <v>771</v>
          </cell>
          <cell r="K1015">
            <v>5820</v>
          </cell>
          <cell r="L1015">
            <v>6591</v>
          </cell>
          <cell r="M1015">
            <v>4060</v>
          </cell>
          <cell r="N1015">
            <v>4080</v>
          </cell>
          <cell r="O1015">
            <v>4080</v>
          </cell>
          <cell r="P1015">
            <v>0</v>
          </cell>
          <cell r="Q1015">
            <v>5320</v>
          </cell>
          <cell r="R1015">
            <v>1271</v>
          </cell>
          <cell r="S1015">
            <v>7600.0000000000009</v>
          </cell>
          <cell r="T1015">
            <v>-1288</v>
          </cell>
          <cell r="U1015">
            <v>-1288</v>
          </cell>
          <cell r="V1015">
            <v>0</v>
          </cell>
          <cell r="W1015">
            <v>0</v>
          </cell>
          <cell r="X1015">
            <v>2559</v>
          </cell>
          <cell r="Y1015">
            <v>2370</v>
          </cell>
          <cell r="Z1015">
            <v>2070</v>
          </cell>
          <cell r="AA1015">
            <v>1775</v>
          </cell>
          <cell r="AB1015">
            <v>6215</v>
          </cell>
          <cell r="AC1015">
            <v>142385.65</v>
          </cell>
          <cell r="AD1015">
            <v>1</v>
          </cell>
        </row>
        <row r="1016">
          <cell r="A1016">
            <v>63233531</v>
          </cell>
          <cell r="B1016" t="str">
            <v>TWIN -FUSER -PP -B</v>
          </cell>
          <cell r="C1016" t="str">
            <v>SMIEL</v>
          </cell>
          <cell r="E1016">
            <v>2.1</v>
          </cell>
          <cell r="F1016">
            <v>2.1</v>
          </cell>
          <cell r="G1016" t="str">
            <v>No.</v>
          </cell>
          <cell r="H1016">
            <v>1000</v>
          </cell>
          <cell r="I1016" t="e">
            <v>#N/A</v>
          </cell>
          <cell r="J1016">
            <v>1556</v>
          </cell>
          <cell r="K1016">
            <v>1931</v>
          </cell>
          <cell r="L1016">
            <v>3487</v>
          </cell>
          <cell r="M1016">
            <v>2800</v>
          </cell>
          <cell r="N1016">
            <v>3000</v>
          </cell>
          <cell r="O1016">
            <v>164</v>
          </cell>
          <cell r="P1016">
            <v>2836</v>
          </cell>
          <cell r="Q1016">
            <v>5250</v>
          </cell>
          <cell r="R1016">
            <v>1073</v>
          </cell>
          <cell r="S1016">
            <v>7500.0000000000009</v>
          </cell>
          <cell r="T1016">
            <v>6600</v>
          </cell>
          <cell r="U1016">
            <v>8850</v>
          </cell>
          <cell r="V1016">
            <v>7777</v>
          </cell>
          <cell r="W1016">
            <v>8000</v>
          </cell>
          <cell r="X1016">
            <v>223</v>
          </cell>
          <cell r="Y1016">
            <v>3300</v>
          </cell>
          <cell r="Z1016">
            <v>3300</v>
          </cell>
          <cell r="AA1016">
            <v>3400</v>
          </cell>
          <cell r="AB1016">
            <v>10000</v>
          </cell>
          <cell r="AC1016">
            <v>21000</v>
          </cell>
          <cell r="AD1016">
            <v>1</v>
          </cell>
        </row>
        <row r="1017">
          <cell r="A1017">
            <v>63500000</v>
          </cell>
          <cell r="B1017" t="str">
            <v>FB COVER PLAIN (B)</v>
          </cell>
          <cell r="C1017" t="str">
            <v>SMIEL</v>
          </cell>
          <cell r="E1017">
            <v>3.87</v>
          </cell>
          <cell r="F1017" t="e">
            <v>#N/A</v>
          </cell>
          <cell r="G1017" t="str">
            <v>No.</v>
          </cell>
          <cell r="H1017">
            <v>300</v>
          </cell>
          <cell r="I1017" t="e">
            <v>#N/A</v>
          </cell>
          <cell r="K1017">
            <v>600</v>
          </cell>
          <cell r="L1017">
            <v>600</v>
          </cell>
          <cell r="N1017">
            <v>0</v>
          </cell>
          <cell r="O1017">
            <v>0</v>
          </cell>
          <cell r="P1017">
            <v>0</v>
          </cell>
          <cell r="R1017">
            <v>600</v>
          </cell>
          <cell r="S1017">
            <v>0</v>
          </cell>
          <cell r="T1017">
            <v>-11</v>
          </cell>
          <cell r="U1017">
            <v>-11</v>
          </cell>
          <cell r="V1017">
            <v>0</v>
          </cell>
          <cell r="W1017">
            <v>0</v>
          </cell>
          <cell r="X1017">
            <v>611</v>
          </cell>
          <cell r="Y1017">
            <v>320</v>
          </cell>
          <cell r="Z1017">
            <v>320</v>
          </cell>
          <cell r="AA1017">
            <v>320</v>
          </cell>
          <cell r="AB1017">
            <v>960</v>
          </cell>
          <cell r="AC1017">
            <v>3715.2000000000003</v>
          </cell>
          <cell r="AD1017">
            <v>1</v>
          </cell>
        </row>
        <row r="1018">
          <cell r="A1018">
            <v>63501005</v>
          </cell>
          <cell r="B1018" t="str">
            <v>RELAY BANK COVER - SAFARI</v>
          </cell>
          <cell r="C1018" t="str">
            <v>SMIEL</v>
          </cell>
          <cell r="E1018">
            <v>147.08000000000001</v>
          </cell>
          <cell r="F1018" t="e">
            <v>#N/A</v>
          </cell>
          <cell r="G1018" t="str">
            <v>No.</v>
          </cell>
          <cell r="H1018">
            <v>300</v>
          </cell>
          <cell r="I1018" t="e">
            <v>#N/A</v>
          </cell>
          <cell r="K1018">
            <v>659</v>
          </cell>
          <cell r="L1018">
            <v>659</v>
          </cell>
          <cell r="M1018">
            <v>140</v>
          </cell>
          <cell r="N1018">
            <v>300</v>
          </cell>
          <cell r="O1018">
            <v>0</v>
          </cell>
          <cell r="P1018">
            <v>300</v>
          </cell>
          <cell r="Q1018">
            <v>248.5</v>
          </cell>
          <cell r="R1018">
            <v>710.5</v>
          </cell>
          <cell r="S1018">
            <v>355</v>
          </cell>
          <cell r="T1018">
            <v>42</v>
          </cell>
          <cell r="U1018">
            <v>148.5</v>
          </cell>
          <cell r="V1018">
            <v>-562</v>
          </cell>
          <cell r="W1018">
            <v>0</v>
          </cell>
          <cell r="X1018">
            <v>562</v>
          </cell>
          <cell r="Y1018">
            <v>230</v>
          </cell>
          <cell r="Z1018">
            <v>130</v>
          </cell>
          <cell r="AA1018">
            <v>5</v>
          </cell>
          <cell r="AB1018">
            <v>365</v>
          </cell>
          <cell r="AC1018">
            <v>53684.200000000004</v>
          </cell>
          <cell r="AD1018">
            <v>1</v>
          </cell>
        </row>
        <row r="1019">
          <cell r="A1019">
            <v>63510125</v>
          </cell>
          <cell r="B1019" t="str">
            <v>FB COV. SPAIN DLX. BR. TELCO</v>
          </cell>
          <cell r="C1019" t="str">
            <v>SMIEL</v>
          </cell>
          <cell r="E1019">
            <v>3.05</v>
          </cell>
          <cell r="F1019">
            <v>3.05</v>
          </cell>
          <cell r="G1019" t="str">
            <v>No.</v>
          </cell>
          <cell r="H1019">
            <v>300</v>
          </cell>
          <cell r="I1019" t="e">
            <v>#N/A</v>
          </cell>
          <cell r="J1019">
            <v>0</v>
          </cell>
          <cell r="K1019">
            <v>1640</v>
          </cell>
          <cell r="L1019">
            <v>1640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154</v>
          </cell>
          <cell r="R1019">
            <v>1486</v>
          </cell>
          <cell r="S1019">
            <v>220</v>
          </cell>
          <cell r="T1019">
            <v>-180</v>
          </cell>
          <cell r="U1019">
            <v>-180</v>
          </cell>
          <cell r="V1019">
            <v>0</v>
          </cell>
          <cell r="W1019">
            <v>0</v>
          </cell>
          <cell r="X1019">
            <v>1666</v>
          </cell>
          <cell r="Y1019">
            <v>69</v>
          </cell>
          <cell r="Z1019">
            <v>69</v>
          </cell>
          <cell r="AA1019">
            <v>69</v>
          </cell>
          <cell r="AB1019">
            <v>207</v>
          </cell>
          <cell r="AC1019">
            <v>631.34999999999991</v>
          </cell>
          <cell r="AD1019">
            <v>1</v>
          </cell>
        </row>
        <row r="1020">
          <cell r="A1020">
            <v>63510526</v>
          </cell>
          <cell r="B1020" t="str">
            <v>F/B COVER GREY</v>
          </cell>
          <cell r="C1020" t="str">
            <v>SMIEL</v>
          </cell>
          <cell r="E1020">
            <v>4.8899999999999997</v>
          </cell>
          <cell r="F1020">
            <v>4.8899999999999997</v>
          </cell>
          <cell r="G1020" t="str">
            <v>No.</v>
          </cell>
          <cell r="H1020">
            <v>300</v>
          </cell>
          <cell r="I1020" t="e">
            <v>#N/A</v>
          </cell>
          <cell r="J1020">
            <v>0</v>
          </cell>
          <cell r="K1020">
            <v>1598</v>
          </cell>
          <cell r="L1020">
            <v>1598</v>
          </cell>
          <cell r="N1020">
            <v>0</v>
          </cell>
          <cell r="O1020">
            <v>0</v>
          </cell>
          <cell r="P1020">
            <v>0</v>
          </cell>
          <cell r="R1020">
            <v>1598</v>
          </cell>
          <cell r="S1020">
            <v>0</v>
          </cell>
          <cell r="T1020">
            <v>-433</v>
          </cell>
          <cell r="U1020">
            <v>-433</v>
          </cell>
          <cell r="V1020">
            <v>0</v>
          </cell>
          <cell r="W1020">
            <v>0</v>
          </cell>
          <cell r="X1020">
            <v>2031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1</v>
          </cell>
        </row>
        <row r="1021">
          <cell r="A1021">
            <v>63510728</v>
          </cell>
          <cell r="B1021" t="str">
            <v>FB COVER TELCO MCV (12V)</v>
          </cell>
          <cell r="C1021" t="str">
            <v>SMIEL</v>
          </cell>
          <cell r="E1021">
            <v>4.93</v>
          </cell>
          <cell r="F1021">
            <v>4.96</v>
          </cell>
          <cell r="G1021" t="str">
            <v>No.</v>
          </cell>
          <cell r="H1021">
            <v>300</v>
          </cell>
          <cell r="I1021" t="e">
            <v>#N/A</v>
          </cell>
          <cell r="J1021">
            <v>211</v>
          </cell>
          <cell r="K1021">
            <v>0</v>
          </cell>
          <cell r="L1021">
            <v>211</v>
          </cell>
          <cell r="M1021">
            <v>420</v>
          </cell>
          <cell r="N1021">
            <v>600</v>
          </cell>
          <cell r="O1021">
            <v>0</v>
          </cell>
          <cell r="P1021">
            <v>600</v>
          </cell>
          <cell r="Q1021">
            <v>665</v>
          </cell>
          <cell r="R1021">
            <v>146</v>
          </cell>
          <cell r="S1021">
            <v>950.00000000000011</v>
          </cell>
          <cell r="T1021">
            <v>-188</v>
          </cell>
          <cell r="U1021">
            <v>-188</v>
          </cell>
          <cell r="V1021">
            <v>0</v>
          </cell>
          <cell r="W1021">
            <v>0</v>
          </cell>
          <cell r="X1021">
            <v>334</v>
          </cell>
          <cell r="Y1021">
            <v>334</v>
          </cell>
          <cell r="Z1021">
            <v>334</v>
          </cell>
          <cell r="AA1021">
            <v>334</v>
          </cell>
          <cell r="AB1021">
            <v>1002</v>
          </cell>
          <cell r="AC1021">
            <v>4939.8599999999997</v>
          </cell>
          <cell r="AD1021">
            <v>1</v>
          </cell>
        </row>
        <row r="1022">
          <cell r="A1022">
            <v>63510729</v>
          </cell>
          <cell r="B1022" t="str">
            <v>F/B COVER BLUE</v>
          </cell>
          <cell r="C1022" t="str">
            <v>SMIEL</v>
          </cell>
          <cell r="E1022">
            <v>4.93</v>
          </cell>
          <cell r="F1022" t="e">
            <v>#N/A</v>
          </cell>
          <cell r="G1022" t="str">
            <v>No.</v>
          </cell>
          <cell r="H1022">
            <v>300</v>
          </cell>
          <cell r="I1022" t="e">
            <v>#N/A</v>
          </cell>
          <cell r="K1022">
            <v>1000</v>
          </cell>
          <cell r="L1022">
            <v>1000</v>
          </cell>
          <cell r="M1022">
            <v>280</v>
          </cell>
          <cell r="N1022">
            <v>300</v>
          </cell>
          <cell r="O1022">
            <v>0</v>
          </cell>
          <cell r="P1022">
            <v>300</v>
          </cell>
          <cell r="Q1022">
            <v>385</v>
          </cell>
          <cell r="R1022">
            <v>915</v>
          </cell>
          <cell r="S1022">
            <v>550</v>
          </cell>
          <cell r="T1022">
            <v>-91</v>
          </cell>
          <cell r="U1022">
            <v>-91</v>
          </cell>
          <cell r="V1022">
            <v>0</v>
          </cell>
          <cell r="W1022">
            <v>0</v>
          </cell>
          <cell r="X1022">
            <v>1006</v>
          </cell>
          <cell r="Y1022">
            <v>106</v>
          </cell>
          <cell r="Z1022">
            <v>106</v>
          </cell>
          <cell r="AA1022">
            <v>106</v>
          </cell>
          <cell r="AB1022">
            <v>318</v>
          </cell>
          <cell r="AC1022">
            <v>1567.74</v>
          </cell>
          <cell r="AD1022">
            <v>1</v>
          </cell>
        </row>
        <row r="1023">
          <cell r="A1023">
            <v>63511122</v>
          </cell>
          <cell r="B1023" t="str">
            <v>FB COVER TELCO MCV (24V)</v>
          </cell>
          <cell r="C1023" t="str">
            <v>SMIEL</v>
          </cell>
          <cell r="E1023">
            <v>4.76</v>
          </cell>
          <cell r="F1023">
            <v>4.76</v>
          </cell>
          <cell r="G1023" t="str">
            <v>No.</v>
          </cell>
          <cell r="H1023">
            <v>300</v>
          </cell>
          <cell r="I1023" t="e">
            <v>#N/A</v>
          </cell>
          <cell r="J1023">
            <v>0</v>
          </cell>
          <cell r="K1023">
            <v>4483</v>
          </cell>
          <cell r="L1023">
            <v>4483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507.5</v>
          </cell>
          <cell r="R1023">
            <v>3975.5</v>
          </cell>
          <cell r="S1023">
            <v>725</v>
          </cell>
          <cell r="T1023">
            <v>-252</v>
          </cell>
          <cell r="U1023">
            <v>-252</v>
          </cell>
          <cell r="V1023">
            <v>0</v>
          </cell>
          <cell r="W1023">
            <v>0</v>
          </cell>
          <cell r="X1023">
            <v>4227.5</v>
          </cell>
          <cell r="Y1023">
            <v>100</v>
          </cell>
          <cell r="Z1023">
            <v>100</v>
          </cell>
          <cell r="AA1023">
            <v>100</v>
          </cell>
          <cell r="AB1023">
            <v>300</v>
          </cell>
          <cell r="AC1023">
            <v>1428</v>
          </cell>
          <cell r="AD1023">
            <v>1</v>
          </cell>
        </row>
        <row r="1024">
          <cell r="A1024">
            <v>63518792</v>
          </cell>
          <cell r="B1024" t="str">
            <v>Fuse Cover Telco (black)</v>
          </cell>
          <cell r="C1024" t="str">
            <v>SMIEL</v>
          </cell>
          <cell r="E1024">
            <v>4.91</v>
          </cell>
          <cell r="F1024">
            <v>5.04</v>
          </cell>
          <cell r="G1024" t="str">
            <v>No.</v>
          </cell>
          <cell r="H1024">
            <v>300</v>
          </cell>
          <cell r="I1024" t="e">
            <v>#N/A</v>
          </cell>
          <cell r="J1024">
            <v>405</v>
          </cell>
          <cell r="K1024">
            <v>700</v>
          </cell>
          <cell r="L1024">
            <v>1105</v>
          </cell>
          <cell r="M1024">
            <v>700</v>
          </cell>
          <cell r="N1024">
            <v>900</v>
          </cell>
          <cell r="O1024">
            <v>840</v>
          </cell>
          <cell r="P1024">
            <v>60</v>
          </cell>
          <cell r="Q1024">
            <v>784</v>
          </cell>
          <cell r="R1024">
            <v>381</v>
          </cell>
          <cell r="S1024">
            <v>1120</v>
          </cell>
          <cell r="T1024">
            <v>100</v>
          </cell>
          <cell r="U1024">
            <v>436</v>
          </cell>
          <cell r="V1024">
            <v>55</v>
          </cell>
          <cell r="W1024">
            <v>300</v>
          </cell>
          <cell r="X1024">
            <v>245</v>
          </cell>
          <cell r="Y1024">
            <v>17</v>
          </cell>
          <cell r="Z1024">
            <v>17</v>
          </cell>
          <cell r="AA1024">
            <v>17</v>
          </cell>
          <cell r="AB1024">
            <v>51</v>
          </cell>
          <cell r="AC1024">
            <v>250.41</v>
          </cell>
          <cell r="AD1024">
            <v>1</v>
          </cell>
        </row>
        <row r="1025">
          <cell r="A1025">
            <v>63560000</v>
          </cell>
          <cell r="B1025" t="str">
            <v>F/B COVER - 6P</v>
          </cell>
          <cell r="C1025" t="str">
            <v>SMIEL</v>
          </cell>
          <cell r="E1025">
            <v>9.4700000000000006</v>
          </cell>
          <cell r="F1025">
            <v>9.4600000000000009</v>
          </cell>
          <cell r="G1025" t="str">
            <v>No.</v>
          </cell>
          <cell r="H1025">
            <v>300</v>
          </cell>
          <cell r="I1025" t="e">
            <v>#N/A</v>
          </cell>
          <cell r="J1025">
            <v>0</v>
          </cell>
          <cell r="K1025">
            <v>600</v>
          </cell>
          <cell r="L1025">
            <v>600</v>
          </cell>
          <cell r="M1025">
            <v>840</v>
          </cell>
          <cell r="N1025">
            <v>900</v>
          </cell>
          <cell r="O1025">
            <v>0</v>
          </cell>
          <cell r="P1025">
            <v>900</v>
          </cell>
          <cell r="Q1025">
            <v>980</v>
          </cell>
          <cell r="R1025">
            <v>520</v>
          </cell>
          <cell r="S1025">
            <v>1400</v>
          </cell>
          <cell r="T1025">
            <v>-400</v>
          </cell>
          <cell r="U1025">
            <v>-400</v>
          </cell>
          <cell r="V1025">
            <v>0</v>
          </cell>
          <cell r="W1025">
            <v>0</v>
          </cell>
          <cell r="X1025">
            <v>920</v>
          </cell>
          <cell r="Y1025">
            <v>500</v>
          </cell>
          <cell r="Z1025">
            <v>500</v>
          </cell>
          <cell r="AA1025">
            <v>400</v>
          </cell>
          <cell r="AB1025">
            <v>1400</v>
          </cell>
          <cell r="AC1025">
            <v>13258</v>
          </cell>
          <cell r="AD1025">
            <v>1</v>
          </cell>
        </row>
        <row r="1026">
          <cell r="A1026">
            <v>64103310</v>
          </cell>
          <cell r="B1026" t="str">
            <v>HOUSING FB-1P-F</v>
          </cell>
          <cell r="C1026" t="str">
            <v>SMIEL</v>
          </cell>
          <cell r="E1026">
            <v>0.84</v>
          </cell>
          <cell r="F1026">
            <v>0.85</v>
          </cell>
          <cell r="G1026" t="str">
            <v>No.</v>
          </cell>
          <cell r="H1026">
            <v>200</v>
          </cell>
          <cell r="I1026" t="e">
            <v>#N/A</v>
          </cell>
          <cell r="J1026">
            <v>2685</v>
          </cell>
          <cell r="K1026">
            <v>8570</v>
          </cell>
          <cell r="L1026">
            <v>11255</v>
          </cell>
          <cell r="M1026">
            <v>7000</v>
          </cell>
          <cell r="N1026">
            <v>7000</v>
          </cell>
          <cell r="O1026">
            <v>0</v>
          </cell>
          <cell r="P1026">
            <v>7000</v>
          </cell>
          <cell r="Q1026">
            <v>7252</v>
          </cell>
          <cell r="R1026">
            <v>11003</v>
          </cell>
          <cell r="S1026">
            <v>10360</v>
          </cell>
          <cell r="T1026">
            <v>-1127</v>
          </cell>
          <cell r="U1026">
            <v>-1127</v>
          </cell>
          <cell r="V1026">
            <v>0</v>
          </cell>
          <cell r="W1026">
            <v>0</v>
          </cell>
          <cell r="X1026">
            <v>12130</v>
          </cell>
          <cell r="Y1026">
            <v>3111</v>
          </cell>
          <cell r="Z1026">
            <v>3111</v>
          </cell>
          <cell r="AA1026">
            <v>3011</v>
          </cell>
          <cell r="AB1026">
            <v>9233</v>
          </cell>
          <cell r="AC1026">
            <v>7755.7199999999993</v>
          </cell>
          <cell r="AD1026">
            <v>1</v>
          </cell>
        </row>
        <row r="1027">
          <cell r="A1027">
            <v>64103616</v>
          </cell>
          <cell r="B1027" t="str">
            <v>HOUSING FB-1P-M</v>
          </cell>
          <cell r="C1027" t="str">
            <v>SMIEL</v>
          </cell>
          <cell r="E1027">
            <v>1.88</v>
          </cell>
          <cell r="F1027">
            <v>1.87</v>
          </cell>
          <cell r="G1027" t="str">
            <v>No.</v>
          </cell>
          <cell r="H1027">
            <v>100</v>
          </cell>
          <cell r="I1027" t="e">
            <v>#N/A</v>
          </cell>
          <cell r="J1027">
            <v>1169</v>
          </cell>
          <cell r="K1027">
            <v>29100</v>
          </cell>
          <cell r="L1027">
            <v>30269</v>
          </cell>
          <cell r="M1027">
            <v>2800</v>
          </cell>
          <cell r="N1027">
            <v>2800</v>
          </cell>
          <cell r="O1027">
            <v>0</v>
          </cell>
          <cell r="P1027">
            <v>2800</v>
          </cell>
          <cell r="Q1027">
            <v>2429</v>
          </cell>
          <cell r="R1027">
            <v>30640</v>
          </cell>
          <cell r="S1027">
            <v>3470</v>
          </cell>
          <cell r="T1027">
            <v>478</v>
          </cell>
          <cell r="U1027">
            <v>1519</v>
          </cell>
          <cell r="V1027">
            <v>-29121</v>
          </cell>
          <cell r="W1027">
            <v>0</v>
          </cell>
          <cell r="X1027">
            <v>29121</v>
          </cell>
          <cell r="Y1027">
            <v>5908</v>
          </cell>
          <cell r="Z1027">
            <v>5908</v>
          </cell>
          <cell r="AA1027">
            <v>908</v>
          </cell>
          <cell r="AB1027">
            <v>12724</v>
          </cell>
          <cell r="AC1027">
            <v>23921.119999999999</v>
          </cell>
          <cell r="AD1027">
            <v>1</v>
          </cell>
        </row>
        <row r="1028">
          <cell r="A1028">
            <v>64104326</v>
          </cell>
          <cell r="B1028" t="str">
            <v>HOUSING FB-2P-F</v>
          </cell>
          <cell r="C1028" t="str">
            <v>SMIEL</v>
          </cell>
          <cell r="E1028">
            <v>1.79</v>
          </cell>
          <cell r="F1028">
            <v>1.79</v>
          </cell>
          <cell r="G1028" t="str">
            <v>No.</v>
          </cell>
          <cell r="H1028">
            <v>200</v>
          </cell>
          <cell r="I1028" t="e">
            <v>#N/A</v>
          </cell>
          <cell r="J1028">
            <v>509</v>
          </cell>
          <cell r="K1028">
            <v>2127</v>
          </cell>
          <cell r="L1028">
            <v>2636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476</v>
          </cell>
          <cell r="R1028">
            <v>2160</v>
          </cell>
          <cell r="S1028">
            <v>680</v>
          </cell>
          <cell r="T1028">
            <v>144</v>
          </cell>
          <cell r="U1028">
            <v>348</v>
          </cell>
          <cell r="V1028">
            <v>-1812</v>
          </cell>
          <cell r="W1028">
            <v>0</v>
          </cell>
          <cell r="X1028">
            <v>1812</v>
          </cell>
          <cell r="Y1028">
            <v>420</v>
          </cell>
          <cell r="Z1028">
            <v>220</v>
          </cell>
          <cell r="AA1028">
            <v>10</v>
          </cell>
          <cell r="AB1028">
            <v>650</v>
          </cell>
          <cell r="AC1028">
            <v>1163.5</v>
          </cell>
          <cell r="AD1028">
            <v>1</v>
          </cell>
        </row>
        <row r="1029">
          <cell r="A1029">
            <v>64104626</v>
          </cell>
          <cell r="B1029" t="str">
            <v>HOUSING FB-2P-M</v>
          </cell>
          <cell r="C1029" t="str">
            <v>SMIEL</v>
          </cell>
          <cell r="E1029">
            <v>2.5499999999999998</v>
          </cell>
          <cell r="F1029">
            <v>2.5499999999999998</v>
          </cell>
          <cell r="G1029" t="str">
            <v>No.</v>
          </cell>
          <cell r="H1029">
            <v>200</v>
          </cell>
          <cell r="I1029" t="e">
            <v>#N/A</v>
          </cell>
          <cell r="J1029">
            <v>695</v>
          </cell>
          <cell r="K1029">
            <v>1400</v>
          </cell>
          <cell r="L1029">
            <v>2095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497</v>
          </cell>
          <cell r="R1029">
            <v>1598</v>
          </cell>
          <cell r="S1029">
            <v>710</v>
          </cell>
          <cell r="T1029">
            <v>144</v>
          </cell>
          <cell r="U1029">
            <v>357</v>
          </cell>
          <cell r="V1029">
            <v>-1241</v>
          </cell>
          <cell r="W1029">
            <v>0</v>
          </cell>
          <cell r="X1029">
            <v>1241</v>
          </cell>
          <cell r="Y1029">
            <v>420</v>
          </cell>
          <cell r="Z1029">
            <v>220</v>
          </cell>
          <cell r="AA1029">
            <v>10</v>
          </cell>
          <cell r="AB1029">
            <v>650</v>
          </cell>
          <cell r="AC1029">
            <v>1657.4999999999998</v>
          </cell>
          <cell r="AD1029">
            <v>1</v>
          </cell>
        </row>
        <row r="1030">
          <cell r="A1030">
            <v>65200071</v>
          </cell>
          <cell r="B1030" t="str">
            <v>GPT-5 PIN SOCKET (B)</v>
          </cell>
          <cell r="C1030" t="str">
            <v>SMIEL</v>
          </cell>
          <cell r="E1030">
            <v>2.25</v>
          </cell>
          <cell r="F1030">
            <v>2.25</v>
          </cell>
          <cell r="G1030" t="str">
            <v>No.</v>
          </cell>
          <cell r="H1030">
            <v>100</v>
          </cell>
          <cell r="I1030" t="e">
            <v>#N/A</v>
          </cell>
          <cell r="J1030">
            <v>1931</v>
          </cell>
          <cell r="K1030">
            <v>5600</v>
          </cell>
          <cell r="L1030">
            <v>7531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1928.5</v>
          </cell>
          <cell r="R1030">
            <v>5602.5</v>
          </cell>
          <cell r="S1030">
            <v>2755</v>
          </cell>
          <cell r="T1030">
            <v>-122</v>
          </cell>
          <cell r="U1030">
            <v>-122</v>
          </cell>
          <cell r="V1030">
            <v>0</v>
          </cell>
          <cell r="W1030">
            <v>0</v>
          </cell>
          <cell r="X1030">
            <v>5724.5</v>
          </cell>
          <cell r="Y1030">
            <v>990</v>
          </cell>
          <cell r="Z1030">
            <v>890</v>
          </cell>
          <cell r="AA1030">
            <v>765</v>
          </cell>
          <cell r="AB1030">
            <v>2645</v>
          </cell>
          <cell r="AC1030">
            <v>5951.25</v>
          </cell>
          <cell r="AD1030">
            <v>1</v>
          </cell>
        </row>
        <row r="1031">
          <cell r="A1031">
            <v>65200178</v>
          </cell>
          <cell r="B1031" t="str">
            <v>HOUS.MTO-90-12M</v>
          </cell>
          <cell r="C1031" t="str">
            <v>SMIEL</v>
          </cell>
          <cell r="E1031">
            <v>2</v>
          </cell>
          <cell r="F1031">
            <v>2.0099999999999998</v>
          </cell>
          <cell r="G1031" t="str">
            <v>No.</v>
          </cell>
          <cell r="H1031">
            <v>100</v>
          </cell>
          <cell r="I1031" t="e">
            <v>#N/A</v>
          </cell>
          <cell r="J1031">
            <v>804</v>
          </cell>
          <cell r="K1031">
            <v>1700</v>
          </cell>
          <cell r="L1031">
            <v>2504</v>
          </cell>
          <cell r="M1031">
            <v>2240</v>
          </cell>
          <cell r="N1031">
            <v>2300</v>
          </cell>
          <cell r="O1031">
            <v>0</v>
          </cell>
          <cell r="P1031">
            <v>2300</v>
          </cell>
          <cell r="Q1031">
            <v>2310</v>
          </cell>
          <cell r="R1031">
            <v>2494</v>
          </cell>
          <cell r="S1031">
            <v>3300</v>
          </cell>
          <cell r="T1031">
            <v>-1503</v>
          </cell>
          <cell r="U1031">
            <v>-1503</v>
          </cell>
          <cell r="V1031">
            <v>0</v>
          </cell>
          <cell r="W1031">
            <v>0</v>
          </cell>
          <cell r="X1031">
            <v>3997</v>
          </cell>
          <cell r="Y1031">
            <v>1261</v>
          </cell>
          <cell r="Z1031">
            <v>961</v>
          </cell>
          <cell r="AA1031">
            <v>626</v>
          </cell>
          <cell r="AB1031">
            <v>2848</v>
          </cell>
          <cell r="AC1031">
            <v>5696</v>
          </cell>
          <cell r="AD1031">
            <v>1</v>
          </cell>
        </row>
        <row r="1032">
          <cell r="A1032">
            <v>65200180</v>
          </cell>
          <cell r="B1032" t="str">
            <v>HOUS MT090 -6M</v>
          </cell>
          <cell r="C1032" t="str">
            <v>SMIEL</v>
          </cell>
          <cell r="E1032">
            <v>1.82</v>
          </cell>
          <cell r="F1032">
            <v>1.82</v>
          </cell>
          <cell r="G1032" t="str">
            <v>No.</v>
          </cell>
          <cell r="H1032">
            <v>200</v>
          </cell>
          <cell r="I1032" t="e">
            <v>#N/A</v>
          </cell>
          <cell r="J1032">
            <v>522</v>
          </cell>
          <cell r="K1032">
            <v>4600</v>
          </cell>
          <cell r="L1032">
            <v>5122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1158.5</v>
          </cell>
          <cell r="R1032">
            <v>3963.5</v>
          </cell>
          <cell r="S1032">
            <v>1655</v>
          </cell>
          <cell r="T1032">
            <v>-81</v>
          </cell>
          <cell r="U1032">
            <v>-81</v>
          </cell>
          <cell r="V1032">
            <v>0</v>
          </cell>
          <cell r="W1032">
            <v>0</v>
          </cell>
          <cell r="X1032">
            <v>4044.5</v>
          </cell>
          <cell r="Y1032">
            <v>640</v>
          </cell>
          <cell r="Z1032">
            <v>540</v>
          </cell>
          <cell r="AA1032">
            <v>415</v>
          </cell>
          <cell r="AB1032">
            <v>1595</v>
          </cell>
          <cell r="AC1032">
            <v>2902.9</v>
          </cell>
          <cell r="AD1032">
            <v>1</v>
          </cell>
        </row>
        <row r="1033">
          <cell r="A1033">
            <v>65200249</v>
          </cell>
          <cell r="B1033" t="str">
            <v>HOUS. MT090 - 12M-Y</v>
          </cell>
          <cell r="C1033" t="str">
            <v>SMIEL</v>
          </cell>
          <cell r="E1033">
            <v>4.67</v>
          </cell>
          <cell r="F1033">
            <v>4.76</v>
          </cell>
          <cell r="G1033" t="str">
            <v>No.</v>
          </cell>
          <cell r="H1033">
            <v>100</v>
          </cell>
          <cell r="I1033" t="e">
            <v>#N/A</v>
          </cell>
          <cell r="J1033">
            <v>190</v>
          </cell>
          <cell r="K1033">
            <v>2700</v>
          </cell>
          <cell r="L1033">
            <v>2890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364</v>
          </cell>
          <cell r="R1033">
            <v>2526</v>
          </cell>
          <cell r="S1033">
            <v>520</v>
          </cell>
          <cell r="T1033">
            <v>-74</v>
          </cell>
          <cell r="U1033">
            <v>-74</v>
          </cell>
          <cell r="V1033">
            <v>0</v>
          </cell>
          <cell r="W1033">
            <v>0</v>
          </cell>
          <cell r="X1033">
            <v>2600</v>
          </cell>
          <cell r="Y1033">
            <v>188</v>
          </cell>
          <cell r="Z1033">
            <v>188</v>
          </cell>
          <cell r="AA1033">
            <v>188</v>
          </cell>
          <cell r="AB1033">
            <v>564</v>
          </cell>
          <cell r="AC1033">
            <v>2633.88</v>
          </cell>
          <cell r="AD1033">
            <v>1</v>
          </cell>
        </row>
        <row r="1034">
          <cell r="A1034">
            <v>68100566</v>
          </cell>
          <cell r="B1034" t="str">
            <v>CLAMP 82711 12140B</v>
          </cell>
          <cell r="C1034" t="str">
            <v>SMIEL</v>
          </cell>
          <cell r="E1034">
            <v>0.39</v>
          </cell>
          <cell r="F1034">
            <v>0.39</v>
          </cell>
          <cell r="G1034" t="str">
            <v>No.</v>
          </cell>
          <cell r="H1034">
            <v>200</v>
          </cell>
          <cell r="I1034" t="e">
            <v>#N/A</v>
          </cell>
          <cell r="J1034">
            <v>2606</v>
          </cell>
          <cell r="K1034">
            <v>400</v>
          </cell>
          <cell r="L1034">
            <v>3006</v>
          </cell>
          <cell r="M1034">
            <v>8400</v>
          </cell>
          <cell r="N1034">
            <v>8400</v>
          </cell>
          <cell r="O1034">
            <v>0</v>
          </cell>
          <cell r="P1034">
            <v>8400</v>
          </cell>
          <cell r="Q1034">
            <v>9233</v>
          </cell>
          <cell r="R1034">
            <v>2173</v>
          </cell>
          <cell r="S1034">
            <v>13190</v>
          </cell>
          <cell r="T1034">
            <v>1916</v>
          </cell>
          <cell r="U1034">
            <v>5873</v>
          </cell>
          <cell r="V1034">
            <v>3700</v>
          </cell>
          <cell r="W1034">
            <v>3800</v>
          </cell>
          <cell r="X1034">
            <v>100</v>
          </cell>
          <cell r="Y1034">
            <v>9150</v>
          </cell>
          <cell r="Z1034">
            <v>5300</v>
          </cell>
          <cell r="AA1034">
            <v>210</v>
          </cell>
          <cell r="AB1034">
            <v>14660</v>
          </cell>
          <cell r="AC1034">
            <v>5717.4000000000005</v>
          </cell>
          <cell r="AD1034">
            <v>1</v>
          </cell>
        </row>
        <row r="1035">
          <cell r="A1035">
            <v>68101470</v>
          </cell>
          <cell r="B1035" t="str">
            <v>CLAMP 6810-1470</v>
          </cell>
          <cell r="C1035" t="str">
            <v>SMIEL</v>
          </cell>
          <cell r="E1035">
            <v>0.77</v>
          </cell>
          <cell r="F1035">
            <v>0.79</v>
          </cell>
          <cell r="G1035" t="str">
            <v>No.</v>
          </cell>
          <cell r="H1035">
            <v>200</v>
          </cell>
          <cell r="I1035" t="e">
            <v>#N/A</v>
          </cell>
          <cell r="J1035">
            <v>833</v>
          </cell>
          <cell r="K1035">
            <v>0</v>
          </cell>
          <cell r="L1035">
            <v>833</v>
          </cell>
          <cell r="M1035">
            <v>1820</v>
          </cell>
          <cell r="N1035">
            <v>2000</v>
          </cell>
          <cell r="O1035">
            <v>0</v>
          </cell>
          <cell r="P1035">
            <v>2000</v>
          </cell>
          <cell r="Q1035">
            <v>1806</v>
          </cell>
          <cell r="R1035">
            <v>1027</v>
          </cell>
          <cell r="S1035">
            <v>2580</v>
          </cell>
          <cell r="T1035">
            <v>382</v>
          </cell>
          <cell r="U1035">
            <v>1156</v>
          </cell>
          <cell r="V1035">
            <v>129</v>
          </cell>
          <cell r="W1035">
            <v>200</v>
          </cell>
          <cell r="X1035">
            <v>71</v>
          </cell>
          <cell r="Y1035">
            <v>1640</v>
          </cell>
          <cell r="Z1035">
            <v>940</v>
          </cell>
          <cell r="AA1035">
            <v>30</v>
          </cell>
          <cell r="AB1035">
            <v>2610</v>
          </cell>
          <cell r="AC1035">
            <v>2009.7</v>
          </cell>
          <cell r="AD1035">
            <v>1</v>
          </cell>
        </row>
        <row r="1036">
          <cell r="A1036">
            <v>69100013</v>
          </cell>
          <cell r="B1036" t="str">
            <v>Hose Connector - Na D830</v>
          </cell>
          <cell r="C1036" t="str">
            <v>SMIEL</v>
          </cell>
          <cell r="E1036">
            <v>0.4</v>
          </cell>
          <cell r="F1036">
            <v>0.4</v>
          </cell>
          <cell r="G1036" t="str">
            <v>No.</v>
          </cell>
          <cell r="H1036">
            <v>500</v>
          </cell>
          <cell r="I1036" t="e">
            <v>#N/A</v>
          </cell>
          <cell r="J1036">
            <v>0</v>
          </cell>
          <cell r="K1036">
            <v>2400</v>
          </cell>
          <cell r="L1036">
            <v>2400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248.5</v>
          </cell>
          <cell r="R1036">
            <v>2151.5</v>
          </cell>
          <cell r="S1036">
            <v>355</v>
          </cell>
          <cell r="T1036">
            <v>42</v>
          </cell>
          <cell r="U1036">
            <v>148.5</v>
          </cell>
          <cell r="V1036">
            <v>-2003</v>
          </cell>
          <cell r="W1036">
            <v>0</v>
          </cell>
          <cell r="X1036">
            <v>2003</v>
          </cell>
          <cell r="Y1036">
            <v>230</v>
          </cell>
          <cell r="Z1036">
            <v>130</v>
          </cell>
          <cell r="AA1036">
            <v>5</v>
          </cell>
          <cell r="AB1036">
            <v>365</v>
          </cell>
          <cell r="AC1036">
            <v>146</v>
          </cell>
          <cell r="AD1036">
            <v>1</v>
          </cell>
        </row>
        <row r="1037">
          <cell r="A1037">
            <v>69221001</v>
          </cell>
          <cell r="B1037" t="str">
            <v>HOSE ASSY. L-2470 mm</v>
          </cell>
          <cell r="C1037" t="str">
            <v>SMIEL</v>
          </cell>
          <cell r="E1037">
            <v>14.68</v>
          </cell>
          <cell r="F1037">
            <v>14.74</v>
          </cell>
          <cell r="G1037" t="str">
            <v>No.</v>
          </cell>
          <cell r="H1037">
            <v>25</v>
          </cell>
          <cell r="I1037" t="e">
            <v>#N/A</v>
          </cell>
          <cell r="J1037">
            <v>175</v>
          </cell>
          <cell r="K1037">
            <v>75</v>
          </cell>
          <cell r="L1037">
            <v>250</v>
          </cell>
          <cell r="M1037">
            <v>140</v>
          </cell>
          <cell r="N1037">
            <v>150</v>
          </cell>
          <cell r="O1037">
            <v>0</v>
          </cell>
          <cell r="P1037">
            <v>150</v>
          </cell>
          <cell r="Q1037">
            <v>248.5</v>
          </cell>
          <cell r="R1037">
            <v>151.5</v>
          </cell>
          <cell r="S1037">
            <v>355</v>
          </cell>
          <cell r="T1037">
            <v>42</v>
          </cell>
          <cell r="U1037">
            <v>148.5</v>
          </cell>
          <cell r="V1037">
            <v>-3</v>
          </cell>
          <cell r="W1037">
            <v>0</v>
          </cell>
          <cell r="X1037">
            <v>3</v>
          </cell>
          <cell r="Y1037">
            <v>230</v>
          </cell>
          <cell r="Z1037">
            <v>130</v>
          </cell>
          <cell r="AA1037">
            <v>5</v>
          </cell>
          <cell r="AB1037">
            <v>365</v>
          </cell>
          <cell r="AC1037">
            <v>5358.2</v>
          </cell>
          <cell r="AD1037">
            <v>1</v>
          </cell>
        </row>
        <row r="1038">
          <cell r="A1038">
            <v>69221002</v>
          </cell>
          <cell r="B1038" t="str">
            <v>HOSE ASSY. L 1410 mm</v>
          </cell>
          <cell r="C1038" t="str">
            <v>SMIEL</v>
          </cell>
          <cell r="E1038">
            <v>8.0399999999999991</v>
          </cell>
          <cell r="F1038">
            <v>8.0399999999999991</v>
          </cell>
          <cell r="G1038" t="str">
            <v>No.</v>
          </cell>
          <cell r="H1038">
            <v>25</v>
          </cell>
          <cell r="I1038" t="e">
            <v>#N/A</v>
          </cell>
          <cell r="J1038">
            <v>0</v>
          </cell>
          <cell r="K1038">
            <v>0</v>
          </cell>
          <cell r="L1038">
            <v>0</v>
          </cell>
          <cell r="M1038">
            <v>17.5</v>
          </cell>
          <cell r="N1038">
            <v>25</v>
          </cell>
          <cell r="O1038">
            <v>100</v>
          </cell>
          <cell r="P1038">
            <v>-75</v>
          </cell>
          <cell r="Q1038">
            <v>35</v>
          </cell>
          <cell r="R1038">
            <v>-110</v>
          </cell>
          <cell r="S1038">
            <v>50</v>
          </cell>
          <cell r="T1038">
            <v>95</v>
          </cell>
          <cell r="U1038">
            <v>110</v>
          </cell>
          <cell r="V1038">
            <v>220</v>
          </cell>
          <cell r="W1038">
            <v>225</v>
          </cell>
          <cell r="X1038">
            <v>5</v>
          </cell>
          <cell r="Y1038">
            <v>140</v>
          </cell>
          <cell r="Z1038">
            <v>90</v>
          </cell>
          <cell r="AA1038">
            <v>5</v>
          </cell>
          <cell r="AB1038">
            <v>235</v>
          </cell>
          <cell r="AC1038">
            <v>1889.3999999999999</v>
          </cell>
          <cell r="AD1038">
            <v>1</v>
          </cell>
        </row>
        <row r="1039">
          <cell r="A1039">
            <v>69221003</v>
          </cell>
          <cell r="B1039" t="str">
            <v>HOSE ASSY.  L-3990 mm</v>
          </cell>
          <cell r="C1039" t="str">
            <v>SMIEL</v>
          </cell>
          <cell r="E1039">
            <v>23.23</v>
          </cell>
          <cell r="F1039">
            <v>23.23</v>
          </cell>
          <cell r="G1039" t="str">
            <v>No.</v>
          </cell>
          <cell r="H1039">
            <v>25</v>
          </cell>
          <cell r="I1039" t="e">
            <v>#N/A</v>
          </cell>
          <cell r="J1039">
            <v>0</v>
          </cell>
          <cell r="K1039">
            <v>0</v>
          </cell>
          <cell r="L1039">
            <v>0</v>
          </cell>
          <cell r="M1039">
            <v>210</v>
          </cell>
          <cell r="N1039">
            <v>225</v>
          </cell>
          <cell r="O1039">
            <v>0</v>
          </cell>
          <cell r="P1039">
            <v>225</v>
          </cell>
          <cell r="Q1039">
            <v>213.5</v>
          </cell>
          <cell r="R1039">
            <v>11.5</v>
          </cell>
          <cell r="S1039">
            <v>305</v>
          </cell>
          <cell r="T1039">
            <v>22</v>
          </cell>
          <cell r="U1039">
            <v>113.5</v>
          </cell>
          <cell r="V1039">
            <v>102</v>
          </cell>
          <cell r="W1039">
            <v>125</v>
          </cell>
          <cell r="X1039">
            <v>23</v>
          </cell>
          <cell r="Y1039">
            <v>180</v>
          </cell>
          <cell r="Z1039">
            <v>130</v>
          </cell>
          <cell r="AA1039">
            <v>5</v>
          </cell>
          <cell r="AB1039">
            <v>315</v>
          </cell>
          <cell r="AC1039">
            <v>7317.45</v>
          </cell>
          <cell r="AD1039">
            <v>1</v>
          </cell>
        </row>
        <row r="1040">
          <cell r="A1040">
            <v>71456746</v>
          </cell>
          <cell r="B1040" t="str">
            <v>FUSE HOLDER ASSY. WITH FUSE</v>
          </cell>
          <cell r="C1040" t="str">
            <v>SMIEL</v>
          </cell>
          <cell r="E1040">
            <v>12.75</v>
          </cell>
          <cell r="F1040">
            <v>12.76</v>
          </cell>
          <cell r="G1040" t="str">
            <v>No.</v>
          </cell>
          <cell r="H1040">
            <v>100</v>
          </cell>
          <cell r="I1040" t="e">
            <v>#N/A</v>
          </cell>
          <cell r="J1040">
            <v>0</v>
          </cell>
          <cell r="K1040">
            <v>377</v>
          </cell>
          <cell r="L1040">
            <v>377</v>
          </cell>
          <cell r="M1040">
            <v>210</v>
          </cell>
          <cell r="N1040">
            <v>300</v>
          </cell>
          <cell r="O1040">
            <v>0</v>
          </cell>
          <cell r="P1040">
            <v>300</v>
          </cell>
          <cell r="Q1040">
            <v>280</v>
          </cell>
          <cell r="R1040">
            <v>397</v>
          </cell>
          <cell r="S1040">
            <v>400</v>
          </cell>
          <cell r="T1040">
            <v>189</v>
          </cell>
          <cell r="U1040">
            <v>309</v>
          </cell>
          <cell r="V1040">
            <v>-88</v>
          </cell>
          <cell r="W1040">
            <v>0</v>
          </cell>
          <cell r="X1040">
            <v>88</v>
          </cell>
          <cell r="Y1040">
            <v>67</v>
          </cell>
          <cell r="Z1040">
            <v>67</v>
          </cell>
          <cell r="AA1040">
            <v>67</v>
          </cell>
          <cell r="AB1040">
            <v>201</v>
          </cell>
          <cell r="AC1040">
            <v>2562.75</v>
          </cell>
          <cell r="AD1040">
            <v>1</v>
          </cell>
        </row>
        <row r="1041">
          <cell r="A1041">
            <v>72002162</v>
          </cell>
          <cell r="B1041" t="str">
            <v>CAP T-2162</v>
          </cell>
          <cell r="C1041" t="str">
            <v>SMIEL</v>
          </cell>
          <cell r="E1041">
            <v>2.25</v>
          </cell>
          <cell r="F1041">
            <v>2.25</v>
          </cell>
          <cell r="G1041" t="str">
            <v>No.</v>
          </cell>
          <cell r="H1041">
            <v>1000</v>
          </cell>
          <cell r="I1041" t="e">
            <v>#N/A</v>
          </cell>
          <cell r="J1041">
            <v>107</v>
          </cell>
          <cell r="K1041">
            <v>1942</v>
          </cell>
          <cell r="L1041">
            <v>2049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248.5</v>
          </cell>
          <cell r="R1041">
            <v>1800.5</v>
          </cell>
          <cell r="S1041">
            <v>355</v>
          </cell>
          <cell r="T1041">
            <v>42</v>
          </cell>
          <cell r="U1041">
            <v>148.5</v>
          </cell>
          <cell r="V1041">
            <v>-1652</v>
          </cell>
          <cell r="W1041">
            <v>0</v>
          </cell>
          <cell r="X1041">
            <v>1652</v>
          </cell>
          <cell r="Y1041">
            <v>230</v>
          </cell>
          <cell r="Z1041">
            <v>130</v>
          </cell>
          <cell r="AA1041">
            <v>5</v>
          </cell>
          <cell r="AB1041">
            <v>365</v>
          </cell>
          <cell r="AC1041">
            <v>821.25</v>
          </cell>
          <cell r="AD1041">
            <v>1</v>
          </cell>
        </row>
        <row r="1042">
          <cell r="A1042">
            <v>81101040</v>
          </cell>
          <cell r="B1042" t="str">
            <v>TERMINAL-LA104-1 REN</v>
          </cell>
          <cell r="C1042" t="str">
            <v>SMIEL</v>
          </cell>
          <cell r="E1042">
            <v>0.31</v>
          </cell>
          <cell r="F1042">
            <v>0.31</v>
          </cell>
          <cell r="G1042" t="str">
            <v>No.</v>
          </cell>
          <cell r="H1042">
            <v>5000</v>
          </cell>
          <cell r="I1042" t="e">
            <v>#N/A</v>
          </cell>
          <cell r="J1042">
            <v>7964</v>
          </cell>
          <cell r="K1042">
            <v>10000</v>
          </cell>
          <cell r="L1042">
            <v>17964</v>
          </cell>
          <cell r="M1042">
            <v>28000</v>
          </cell>
          <cell r="N1042">
            <v>30000</v>
          </cell>
          <cell r="O1042">
            <v>0</v>
          </cell>
          <cell r="P1042">
            <v>30000</v>
          </cell>
          <cell r="Q1042">
            <v>30037</v>
          </cell>
          <cell r="R1042">
            <v>17927</v>
          </cell>
          <cell r="S1042">
            <v>42910</v>
          </cell>
          <cell r="T1042">
            <v>-10024</v>
          </cell>
          <cell r="U1042">
            <v>-10024</v>
          </cell>
          <cell r="V1042">
            <v>0</v>
          </cell>
          <cell r="W1042">
            <v>0</v>
          </cell>
          <cell r="X1042">
            <v>27951</v>
          </cell>
          <cell r="Y1042">
            <v>12478</v>
          </cell>
          <cell r="Z1042">
            <v>12178</v>
          </cell>
          <cell r="AA1042">
            <v>11478</v>
          </cell>
          <cell r="AB1042">
            <v>36134</v>
          </cell>
          <cell r="AC1042">
            <v>11201.539999999999</v>
          </cell>
          <cell r="AD1042">
            <v>1</v>
          </cell>
        </row>
        <row r="1043">
          <cell r="A1043">
            <v>81101050</v>
          </cell>
          <cell r="B1043" t="str">
            <v>TER. LA 105-1</v>
          </cell>
          <cell r="C1043" t="str">
            <v>SMIEL</v>
          </cell>
          <cell r="E1043">
            <v>0.32</v>
          </cell>
          <cell r="F1043">
            <v>0.32</v>
          </cell>
          <cell r="G1043" t="str">
            <v>No.</v>
          </cell>
          <cell r="H1043">
            <v>5000</v>
          </cell>
          <cell r="I1043" t="e">
            <v>#N/A</v>
          </cell>
          <cell r="J1043">
            <v>6826</v>
          </cell>
          <cell r="K1043">
            <v>25000</v>
          </cell>
          <cell r="L1043">
            <v>31826</v>
          </cell>
          <cell r="M1043">
            <v>17500</v>
          </cell>
          <cell r="N1043">
            <v>20000</v>
          </cell>
          <cell r="O1043">
            <v>0</v>
          </cell>
          <cell r="P1043">
            <v>20000</v>
          </cell>
          <cell r="Q1043">
            <v>17605</v>
          </cell>
          <cell r="R1043">
            <v>34221</v>
          </cell>
          <cell r="S1043">
            <v>25150</v>
          </cell>
          <cell r="T1043">
            <v>-3194</v>
          </cell>
          <cell r="U1043">
            <v>-3194</v>
          </cell>
          <cell r="V1043">
            <v>0</v>
          </cell>
          <cell r="W1043">
            <v>0</v>
          </cell>
          <cell r="X1043">
            <v>37415</v>
          </cell>
          <cell r="Y1043">
            <v>8133</v>
          </cell>
          <cell r="Z1043">
            <v>7833</v>
          </cell>
          <cell r="AA1043">
            <v>7083</v>
          </cell>
          <cell r="AB1043">
            <v>23049</v>
          </cell>
          <cell r="AC1043">
            <v>7375.68</v>
          </cell>
          <cell r="AD1043">
            <v>1</v>
          </cell>
        </row>
        <row r="1044">
          <cell r="A1044">
            <v>81101060</v>
          </cell>
          <cell r="B1044" t="str">
            <v>TERMINAL LA106-1 REN</v>
          </cell>
          <cell r="C1044" t="str">
            <v>SMIEL</v>
          </cell>
          <cell r="E1044">
            <v>0.39</v>
          </cell>
          <cell r="F1044">
            <v>0.39</v>
          </cell>
          <cell r="G1044" t="str">
            <v>No.</v>
          </cell>
          <cell r="H1044">
            <v>3000</v>
          </cell>
          <cell r="I1044" t="e">
            <v>#N/A</v>
          </cell>
          <cell r="J1044">
            <v>25209</v>
          </cell>
          <cell r="K1044">
            <v>40100</v>
          </cell>
          <cell r="L1044">
            <v>65309</v>
          </cell>
          <cell r="M1044">
            <v>10500</v>
          </cell>
          <cell r="N1044">
            <v>12000</v>
          </cell>
          <cell r="O1044">
            <v>0</v>
          </cell>
          <cell r="P1044">
            <v>12000</v>
          </cell>
          <cell r="Q1044">
            <v>32634</v>
          </cell>
          <cell r="R1044">
            <v>44675</v>
          </cell>
          <cell r="S1044">
            <v>46620</v>
          </cell>
          <cell r="T1044">
            <v>11779</v>
          </cell>
          <cell r="U1044">
            <v>25765</v>
          </cell>
          <cell r="V1044">
            <v>-18910</v>
          </cell>
          <cell r="W1044">
            <v>0</v>
          </cell>
          <cell r="X1044">
            <v>18910</v>
          </cell>
          <cell r="Y1044">
            <v>14311.3</v>
          </cell>
          <cell r="Z1044">
            <v>13511</v>
          </cell>
          <cell r="AA1044">
            <v>10371</v>
          </cell>
          <cell r="AB1044">
            <v>38193.300000000003</v>
          </cell>
          <cell r="AC1044">
            <v>14895.387000000002</v>
          </cell>
          <cell r="AD1044">
            <v>1</v>
          </cell>
        </row>
        <row r="1045">
          <cell r="A1045">
            <v>81102060</v>
          </cell>
          <cell r="B1045" t="str">
            <v>TERMINAL LA206-1 REN</v>
          </cell>
          <cell r="C1045" t="str">
            <v>SMIEL</v>
          </cell>
          <cell r="E1045">
            <v>0.38</v>
          </cell>
          <cell r="F1045">
            <v>-0.31</v>
          </cell>
          <cell r="G1045" t="str">
            <v>No.</v>
          </cell>
          <cell r="H1045">
            <v>2000</v>
          </cell>
          <cell r="I1045" t="e">
            <v>#N/A</v>
          </cell>
          <cell r="J1045">
            <v>2599</v>
          </cell>
          <cell r="K1045">
            <v>2000</v>
          </cell>
          <cell r="L1045">
            <v>4599</v>
          </cell>
          <cell r="M1045">
            <v>11200</v>
          </cell>
          <cell r="N1045">
            <v>12000</v>
          </cell>
          <cell r="O1045">
            <v>0</v>
          </cell>
          <cell r="P1045">
            <v>12000</v>
          </cell>
          <cell r="Q1045">
            <v>10206</v>
          </cell>
          <cell r="R1045">
            <v>6393</v>
          </cell>
          <cell r="S1045">
            <v>14580.000000000002</v>
          </cell>
          <cell r="T1045">
            <v>-4216</v>
          </cell>
          <cell r="U1045">
            <v>-4216</v>
          </cell>
          <cell r="V1045">
            <v>0</v>
          </cell>
          <cell r="W1045">
            <v>0</v>
          </cell>
          <cell r="X1045">
            <v>10609</v>
          </cell>
          <cell r="Y1045">
            <v>5060</v>
          </cell>
          <cell r="Z1045">
            <v>4910</v>
          </cell>
          <cell r="AA1045">
            <v>4740</v>
          </cell>
          <cell r="AB1045">
            <v>14710</v>
          </cell>
          <cell r="AC1045">
            <v>5589.8</v>
          </cell>
          <cell r="AD1045">
            <v>1</v>
          </cell>
        </row>
        <row r="1046">
          <cell r="A1046">
            <v>81693200</v>
          </cell>
          <cell r="B1046" t="str">
            <v>TER LLT---&gt;3200</v>
          </cell>
          <cell r="C1046" t="str">
            <v>SMIEL</v>
          </cell>
          <cell r="E1046">
            <v>0.36</v>
          </cell>
          <cell r="F1046">
            <v>0.37</v>
          </cell>
          <cell r="G1046" t="str">
            <v>No.</v>
          </cell>
          <cell r="H1046">
            <v>2000</v>
          </cell>
          <cell r="I1046" t="e">
            <v>#N/A</v>
          </cell>
          <cell r="J1046">
            <v>2364</v>
          </cell>
          <cell r="K1046">
            <v>6000</v>
          </cell>
          <cell r="L1046">
            <v>8364</v>
          </cell>
          <cell r="M1046">
            <v>9800</v>
          </cell>
          <cell r="N1046">
            <v>10000</v>
          </cell>
          <cell r="O1046">
            <v>0</v>
          </cell>
          <cell r="P1046">
            <v>10000</v>
          </cell>
          <cell r="Q1046">
            <v>11396</v>
          </cell>
          <cell r="R1046">
            <v>6968</v>
          </cell>
          <cell r="S1046">
            <v>16280.000000000002</v>
          </cell>
          <cell r="T1046">
            <v>-374</v>
          </cell>
          <cell r="U1046">
            <v>-374</v>
          </cell>
          <cell r="V1046">
            <v>0</v>
          </cell>
          <cell r="W1046">
            <v>0</v>
          </cell>
          <cell r="X1046">
            <v>7342</v>
          </cell>
          <cell r="Y1046">
            <v>5192</v>
          </cell>
          <cell r="Z1046">
            <v>4942</v>
          </cell>
          <cell r="AA1046">
            <v>4372</v>
          </cell>
          <cell r="AB1046">
            <v>14506</v>
          </cell>
          <cell r="AC1046">
            <v>5222.16</v>
          </cell>
          <cell r="AD1046">
            <v>1</v>
          </cell>
        </row>
        <row r="1047">
          <cell r="A1047">
            <v>81693326</v>
          </cell>
          <cell r="B1047" t="str">
            <v>TER JOINT 3LT-3326</v>
          </cell>
          <cell r="C1047" t="str">
            <v>SMIEL</v>
          </cell>
          <cell r="E1047">
            <v>0.87</v>
          </cell>
          <cell r="F1047">
            <v>0.85</v>
          </cell>
          <cell r="G1047" t="str">
            <v>No.</v>
          </cell>
          <cell r="H1047">
            <v>1000</v>
          </cell>
          <cell r="I1047" t="e">
            <v>#N/A</v>
          </cell>
          <cell r="J1047">
            <v>1388</v>
          </cell>
          <cell r="K1047">
            <v>16000</v>
          </cell>
          <cell r="L1047">
            <v>17388</v>
          </cell>
          <cell r="M1047">
            <v>18200</v>
          </cell>
          <cell r="N1047">
            <v>19000</v>
          </cell>
          <cell r="O1047">
            <v>0</v>
          </cell>
          <cell r="P1047">
            <v>19000</v>
          </cell>
          <cell r="Q1047">
            <v>19666.5</v>
          </cell>
          <cell r="R1047">
            <v>16721.5</v>
          </cell>
          <cell r="S1047">
            <v>28095</v>
          </cell>
          <cell r="T1047">
            <v>-3675</v>
          </cell>
          <cell r="U1047">
            <v>-3675</v>
          </cell>
          <cell r="V1047">
            <v>0</v>
          </cell>
          <cell r="W1047">
            <v>0</v>
          </cell>
          <cell r="X1047">
            <v>20396.5</v>
          </cell>
          <cell r="Y1047">
            <v>8785</v>
          </cell>
          <cell r="Z1047">
            <v>8035</v>
          </cell>
          <cell r="AA1047">
            <v>7245</v>
          </cell>
          <cell r="AB1047">
            <v>24065</v>
          </cell>
          <cell r="AC1047">
            <v>20936.55</v>
          </cell>
          <cell r="AD1047">
            <v>1</v>
          </cell>
        </row>
        <row r="1048">
          <cell r="A1048">
            <v>82202500</v>
          </cell>
          <cell r="B1048" t="str">
            <v>TERMINAL 5YC-1 REN</v>
          </cell>
          <cell r="C1048" t="str">
            <v>SMIEL</v>
          </cell>
          <cell r="E1048">
            <v>0.48</v>
          </cell>
          <cell r="F1048">
            <v>0.48</v>
          </cell>
          <cell r="G1048" t="str">
            <v>No.</v>
          </cell>
          <cell r="H1048">
            <v>4000</v>
          </cell>
          <cell r="I1048" t="e">
            <v>#N/A</v>
          </cell>
          <cell r="J1048">
            <v>10000</v>
          </cell>
          <cell r="K1048">
            <v>29200</v>
          </cell>
          <cell r="L1048">
            <v>39200</v>
          </cell>
          <cell r="M1048">
            <v>8400</v>
          </cell>
          <cell r="N1048">
            <v>12000</v>
          </cell>
          <cell r="O1048">
            <v>0</v>
          </cell>
          <cell r="P1048">
            <v>12000</v>
          </cell>
          <cell r="Q1048">
            <v>17500</v>
          </cell>
          <cell r="R1048">
            <v>33700</v>
          </cell>
          <cell r="S1048">
            <v>25000</v>
          </cell>
          <cell r="T1048">
            <v>13200</v>
          </cell>
          <cell r="U1048">
            <v>20700</v>
          </cell>
          <cell r="V1048">
            <v>-13000</v>
          </cell>
          <cell r="W1048">
            <v>0</v>
          </cell>
          <cell r="X1048">
            <v>13000</v>
          </cell>
          <cell r="Y1048">
            <v>6600</v>
          </cell>
          <cell r="Z1048">
            <v>6600</v>
          </cell>
          <cell r="AA1048">
            <v>6800</v>
          </cell>
          <cell r="AB1048">
            <v>20000</v>
          </cell>
          <cell r="AC1048">
            <v>9600</v>
          </cell>
          <cell r="AD1048">
            <v>1</v>
          </cell>
        </row>
        <row r="1049">
          <cell r="A1049">
            <v>82304040</v>
          </cell>
          <cell r="B1049" t="str">
            <v>TERMINAL HSG 30-1</v>
          </cell>
          <cell r="C1049" t="str">
            <v>SMIEL</v>
          </cell>
          <cell r="E1049">
            <v>0.47</v>
          </cell>
          <cell r="F1049">
            <v>0.47</v>
          </cell>
          <cell r="G1049" t="str">
            <v>No.</v>
          </cell>
          <cell r="H1049">
            <v>4000</v>
          </cell>
          <cell r="I1049" t="e">
            <v>#N/A</v>
          </cell>
          <cell r="J1049">
            <v>37912</v>
          </cell>
          <cell r="K1049">
            <v>104800</v>
          </cell>
          <cell r="L1049">
            <v>142712</v>
          </cell>
          <cell r="M1049">
            <v>140000</v>
          </cell>
          <cell r="N1049">
            <v>140000</v>
          </cell>
          <cell r="O1049">
            <v>0</v>
          </cell>
          <cell r="P1049">
            <v>140000</v>
          </cell>
          <cell r="Q1049">
            <v>128887.5</v>
          </cell>
          <cell r="R1049">
            <v>153824.5</v>
          </cell>
          <cell r="S1049">
            <v>184125</v>
          </cell>
          <cell r="T1049">
            <v>2136</v>
          </cell>
          <cell r="U1049">
            <v>57373.5</v>
          </cell>
          <cell r="V1049">
            <v>-96451</v>
          </cell>
          <cell r="W1049">
            <v>0</v>
          </cell>
          <cell r="X1049">
            <v>96451</v>
          </cell>
          <cell r="Y1049">
            <v>46963</v>
          </cell>
          <cell r="Z1049">
            <v>44963</v>
          </cell>
          <cell r="AA1049">
            <v>37248</v>
          </cell>
          <cell r="AB1049">
            <v>129174</v>
          </cell>
          <cell r="AC1049">
            <v>60711.78</v>
          </cell>
          <cell r="AD1049">
            <v>1</v>
          </cell>
        </row>
        <row r="1050">
          <cell r="A1050">
            <v>82304282</v>
          </cell>
          <cell r="B1050" t="str">
            <v>TER MTO90-ML</v>
          </cell>
          <cell r="C1050" t="str">
            <v>SMIEL</v>
          </cell>
          <cell r="E1050">
            <v>0.4</v>
          </cell>
          <cell r="F1050">
            <v>0.4</v>
          </cell>
          <cell r="G1050" t="str">
            <v>No.</v>
          </cell>
          <cell r="H1050">
            <v>5000</v>
          </cell>
          <cell r="I1050" t="e">
            <v>#N/A</v>
          </cell>
          <cell r="J1050">
            <v>8587</v>
          </cell>
          <cell r="K1050">
            <v>75000</v>
          </cell>
          <cell r="L1050">
            <v>83587</v>
          </cell>
          <cell r="M1050">
            <v>122500</v>
          </cell>
          <cell r="N1050">
            <v>125000</v>
          </cell>
          <cell r="O1050">
            <v>40000</v>
          </cell>
          <cell r="P1050">
            <v>85000</v>
          </cell>
          <cell r="Q1050">
            <v>151725</v>
          </cell>
          <cell r="R1050">
            <v>16862</v>
          </cell>
          <cell r="S1050">
            <v>216750</v>
          </cell>
          <cell r="T1050">
            <v>-13783</v>
          </cell>
          <cell r="U1050">
            <v>-13783</v>
          </cell>
          <cell r="V1050">
            <v>0</v>
          </cell>
          <cell r="W1050">
            <v>0</v>
          </cell>
          <cell r="X1050">
            <v>30645</v>
          </cell>
          <cell r="Y1050">
            <v>75827</v>
          </cell>
          <cell r="Z1050">
            <v>62227</v>
          </cell>
          <cell r="AA1050">
            <v>46562</v>
          </cell>
          <cell r="AB1050">
            <v>184616</v>
          </cell>
          <cell r="AC1050">
            <v>73846.400000000009</v>
          </cell>
          <cell r="AD1050">
            <v>1</v>
          </cell>
        </row>
        <row r="1051">
          <cell r="A1051">
            <v>82304392</v>
          </cell>
          <cell r="B1051" t="str">
            <v>TER. MTO90M-2SQ</v>
          </cell>
          <cell r="C1051" t="str">
            <v>SMIEL</v>
          </cell>
          <cell r="E1051">
            <v>0.65</v>
          </cell>
          <cell r="F1051">
            <v>0.65</v>
          </cell>
          <cell r="G1051" t="str">
            <v>No.</v>
          </cell>
          <cell r="H1051">
            <v>5000</v>
          </cell>
          <cell r="I1051" t="e">
            <v>#N/A</v>
          </cell>
          <cell r="J1051">
            <v>1500</v>
          </cell>
          <cell r="K1051">
            <v>10000</v>
          </cell>
          <cell r="L1051">
            <v>11500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1134</v>
          </cell>
          <cell r="R1051">
            <v>10366</v>
          </cell>
          <cell r="S1051">
            <v>1620</v>
          </cell>
          <cell r="T1051">
            <v>-27</v>
          </cell>
          <cell r="U1051">
            <v>-27</v>
          </cell>
          <cell r="V1051">
            <v>0</v>
          </cell>
          <cell r="W1051">
            <v>0</v>
          </cell>
          <cell r="X1051">
            <v>10393</v>
          </cell>
          <cell r="Y1051">
            <v>459</v>
          </cell>
          <cell r="Z1051">
            <v>459</v>
          </cell>
          <cell r="AA1051">
            <v>459</v>
          </cell>
          <cell r="AB1051">
            <v>1377</v>
          </cell>
          <cell r="AC1051">
            <v>895.05000000000007</v>
          </cell>
          <cell r="AD1051">
            <v>1</v>
          </cell>
        </row>
        <row r="1052">
          <cell r="A1052">
            <v>82324238</v>
          </cell>
          <cell r="B1052" t="str">
            <v>HSG FB TOUCH M-1 L</v>
          </cell>
          <cell r="C1052" t="str">
            <v>SMIEL</v>
          </cell>
          <cell r="E1052">
            <v>1.88</v>
          </cell>
          <cell r="F1052">
            <v>1.88</v>
          </cell>
          <cell r="G1052" t="str">
            <v>No.</v>
          </cell>
          <cell r="H1052">
            <v>1500</v>
          </cell>
          <cell r="I1052" t="e">
            <v>#N/A</v>
          </cell>
          <cell r="J1052">
            <v>0</v>
          </cell>
          <cell r="K1052">
            <v>22500</v>
          </cell>
          <cell r="L1052">
            <v>22500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5362</v>
          </cell>
          <cell r="R1052">
            <v>17138</v>
          </cell>
          <cell r="S1052">
            <v>7660.0000000000009</v>
          </cell>
          <cell r="T1052">
            <v>728</v>
          </cell>
          <cell r="U1052">
            <v>3026</v>
          </cell>
          <cell r="V1052">
            <v>-14112</v>
          </cell>
          <cell r="W1052">
            <v>0</v>
          </cell>
          <cell r="X1052">
            <v>14112</v>
          </cell>
          <cell r="Y1052">
            <v>2324</v>
          </cell>
          <cell r="Z1052">
            <v>2324</v>
          </cell>
          <cell r="AA1052">
            <v>2324</v>
          </cell>
          <cell r="AB1052">
            <v>6972</v>
          </cell>
          <cell r="AC1052">
            <v>13107.359999999999</v>
          </cell>
          <cell r="AD1052">
            <v>1</v>
          </cell>
        </row>
        <row r="1053">
          <cell r="A1053">
            <v>82404050</v>
          </cell>
          <cell r="B1053" t="str">
            <v>TER MTW N TOUCH F</v>
          </cell>
          <cell r="C1053" t="str">
            <v>SMIEL</v>
          </cell>
          <cell r="E1053">
            <v>0.42</v>
          </cell>
          <cell r="F1053">
            <v>0.42</v>
          </cell>
          <cell r="G1053" t="str">
            <v>No.</v>
          </cell>
          <cell r="H1053">
            <v>4000</v>
          </cell>
          <cell r="I1053" t="e">
            <v>#N/A</v>
          </cell>
          <cell r="J1053">
            <v>66190</v>
          </cell>
          <cell r="K1053">
            <v>160000</v>
          </cell>
          <cell r="L1053">
            <v>226190</v>
          </cell>
          <cell r="M1053">
            <v>98000</v>
          </cell>
          <cell r="N1053">
            <v>100000</v>
          </cell>
          <cell r="O1053">
            <v>0</v>
          </cell>
          <cell r="P1053">
            <v>100000</v>
          </cell>
          <cell r="Q1053">
            <v>171913</v>
          </cell>
          <cell r="R1053">
            <v>154277</v>
          </cell>
          <cell r="S1053">
            <v>245590.00000000003</v>
          </cell>
          <cell r="T1053">
            <v>124951</v>
          </cell>
          <cell r="U1053">
            <v>198628</v>
          </cell>
          <cell r="V1053">
            <v>44351</v>
          </cell>
          <cell r="W1053">
            <v>48000</v>
          </cell>
          <cell r="X1053">
            <v>3649</v>
          </cell>
          <cell r="Y1053">
            <v>79572</v>
          </cell>
          <cell r="Z1053">
            <v>79572</v>
          </cell>
          <cell r="AA1053">
            <v>80972</v>
          </cell>
          <cell r="AB1053">
            <v>240116</v>
          </cell>
          <cell r="AC1053">
            <v>100848.72</v>
          </cell>
          <cell r="AD1053">
            <v>1</v>
          </cell>
        </row>
        <row r="1054">
          <cell r="A1054">
            <v>82404140</v>
          </cell>
          <cell r="B1054" t="str">
            <v>Terminal Hsg 250f</v>
          </cell>
          <cell r="C1054" t="str">
            <v>SMIEL</v>
          </cell>
          <cell r="E1054">
            <v>0.52</v>
          </cell>
          <cell r="F1054">
            <v>0.48</v>
          </cell>
          <cell r="G1054" t="str">
            <v>No.</v>
          </cell>
          <cell r="H1054">
            <v>5000</v>
          </cell>
          <cell r="I1054" t="e">
            <v>#N/A</v>
          </cell>
          <cell r="K1054">
            <v>20000</v>
          </cell>
          <cell r="L1054">
            <v>20000</v>
          </cell>
          <cell r="M1054">
            <v>105000</v>
          </cell>
          <cell r="N1054">
            <v>105000</v>
          </cell>
          <cell r="O1054">
            <v>0</v>
          </cell>
          <cell r="P1054">
            <v>105000</v>
          </cell>
          <cell r="Q1054">
            <v>260463</v>
          </cell>
          <cell r="R1054">
            <v>-135463</v>
          </cell>
          <cell r="S1054">
            <v>372090</v>
          </cell>
          <cell r="T1054">
            <v>-63882</v>
          </cell>
          <cell r="U1054">
            <v>-63882</v>
          </cell>
          <cell r="V1054">
            <v>0</v>
          </cell>
          <cell r="W1054">
            <v>0</v>
          </cell>
          <cell r="X1054">
            <v>-71581</v>
          </cell>
          <cell r="Y1054">
            <v>157943</v>
          </cell>
          <cell r="Z1054">
            <v>149093</v>
          </cell>
          <cell r="AA1054">
            <v>96323</v>
          </cell>
          <cell r="AB1054">
            <v>403359</v>
          </cell>
          <cell r="AC1054">
            <v>209746.68</v>
          </cell>
          <cell r="AD1054">
            <v>1</v>
          </cell>
        </row>
        <row r="1055">
          <cell r="A1055">
            <v>82404142</v>
          </cell>
          <cell r="B1055" t="str">
            <v>TERMINAL  BFT</v>
          </cell>
          <cell r="C1055" t="str">
            <v>SMIEL</v>
          </cell>
          <cell r="E1055">
            <v>0.99</v>
          </cell>
          <cell r="F1055">
            <v>0.98</v>
          </cell>
          <cell r="G1055" t="str">
            <v>No.</v>
          </cell>
          <cell r="H1055">
            <v>4000</v>
          </cell>
          <cell r="I1055" t="e">
            <v>#N/A</v>
          </cell>
          <cell r="J1055">
            <v>235</v>
          </cell>
          <cell r="K1055">
            <v>68000</v>
          </cell>
          <cell r="L1055">
            <v>68235</v>
          </cell>
          <cell r="M1055">
            <v>112000</v>
          </cell>
          <cell r="N1055">
            <v>112000</v>
          </cell>
          <cell r="O1055">
            <v>72000</v>
          </cell>
          <cell r="P1055">
            <v>40000</v>
          </cell>
          <cell r="Q1055">
            <v>138442.5</v>
          </cell>
          <cell r="R1055">
            <v>-30207.5</v>
          </cell>
          <cell r="S1055">
            <v>197775</v>
          </cell>
          <cell r="T1055">
            <v>-29531</v>
          </cell>
          <cell r="U1055">
            <v>-29531</v>
          </cell>
          <cell r="V1055">
            <v>0</v>
          </cell>
          <cell r="W1055">
            <v>0</v>
          </cell>
          <cell r="X1055">
            <v>-676.5</v>
          </cell>
          <cell r="Y1055">
            <v>45921</v>
          </cell>
          <cell r="Z1055">
            <v>42021</v>
          </cell>
          <cell r="AA1055">
            <v>36901</v>
          </cell>
          <cell r="AB1055">
            <v>124843</v>
          </cell>
          <cell r="AC1055">
            <v>123594.56999999999</v>
          </cell>
          <cell r="AD1055">
            <v>1</v>
          </cell>
        </row>
        <row r="1056">
          <cell r="A1056">
            <v>82404422</v>
          </cell>
          <cell r="B1056" t="str">
            <v>TERMINAL MTO9O F-L N</v>
          </cell>
          <cell r="C1056" t="str">
            <v>SMIEL</v>
          </cell>
          <cell r="E1056">
            <v>0.39</v>
          </cell>
          <cell r="F1056">
            <v>0.39</v>
          </cell>
          <cell r="G1056" t="str">
            <v>No.</v>
          </cell>
          <cell r="H1056">
            <v>5000</v>
          </cell>
          <cell r="I1056" t="e">
            <v>#N/A</v>
          </cell>
          <cell r="J1056">
            <v>14033</v>
          </cell>
          <cell r="K1056">
            <v>180000</v>
          </cell>
          <cell r="L1056">
            <v>194033</v>
          </cell>
          <cell r="M1056">
            <v>175000</v>
          </cell>
          <cell r="N1056">
            <v>175000</v>
          </cell>
          <cell r="O1056">
            <v>45000</v>
          </cell>
          <cell r="P1056">
            <v>130000</v>
          </cell>
          <cell r="Q1056">
            <v>139135.5</v>
          </cell>
          <cell r="R1056">
            <v>184897.5</v>
          </cell>
          <cell r="S1056">
            <v>198765</v>
          </cell>
          <cell r="T1056">
            <v>11895</v>
          </cell>
          <cell r="U1056">
            <v>71524.5</v>
          </cell>
          <cell r="V1056">
            <v>-113373</v>
          </cell>
          <cell r="W1056">
            <v>0</v>
          </cell>
          <cell r="X1056">
            <v>113373</v>
          </cell>
          <cell r="Y1056">
            <v>94312</v>
          </cell>
          <cell r="Z1056">
            <v>72062</v>
          </cell>
          <cell r="AA1056">
            <v>35412</v>
          </cell>
          <cell r="AB1056">
            <v>201786</v>
          </cell>
          <cell r="AC1056">
            <v>78696.540000000008</v>
          </cell>
          <cell r="AD1056">
            <v>1</v>
          </cell>
        </row>
        <row r="1057">
          <cell r="A1057">
            <v>82404438</v>
          </cell>
          <cell r="B1057" t="str">
            <v>TERMINAL-250F-NEW LANCE</v>
          </cell>
          <cell r="C1057" t="str">
            <v>SMIEL</v>
          </cell>
          <cell r="E1057">
            <v>0.4</v>
          </cell>
          <cell r="F1057">
            <v>0.4</v>
          </cell>
          <cell r="G1057" t="str">
            <v>No.</v>
          </cell>
          <cell r="H1057">
            <v>5000</v>
          </cell>
          <cell r="I1057" t="e">
            <v>#N/A</v>
          </cell>
          <cell r="J1057">
            <v>28775</v>
          </cell>
          <cell r="K1057">
            <v>307000</v>
          </cell>
          <cell r="L1057">
            <v>335775</v>
          </cell>
          <cell r="M1057">
            <v>350000</v>
          </cell>
          <cell r="N1057">
            <v>350000</v>
          </cell>
          <cell r="O1057">
            <v>180000</v>
          </cell>
          <cell r="P1057">
            <v>170000</v>
          </cell>
          <cell r="Q1057">
            <v>157395</v>
          </cell>
          <cell r="R1057">
            <v>348380</v>
          </cell>
          <cell r="S1057">
            <v>224850</v>
          </cell>
          <cell r="T1057">
            <v>33142</v>
          </cell>
          <cell r="U1057">
            <v>100597</v>
          </cell>
          <cell r="V1057">
            <v>-247783</v>
          </cell>
          <cell r="W1057">
            <v>0</v>
          </cell>
          <cell r="X1057">
            <v>247783</v>
          </cell>
          <cell r="Y1057">
            <v>92194</v>
          </cell>
          <cell r="Z1057">
            <v>75594</v>
          </cell>
          <cell r="AA1057">
            <v>58014</v>
          </cell>
          <cell r="AB1057">
            <v>225802</v>
          </cell>
          <cell r="AC1057">
            <v>90320.8</v>
          </cell>
          <cell r="AD1057">
            <v>1</v>
          </cell>
        </row>
        <row r="1058">
          <cell r="A1058">
            <v>82454060</v>
          </cell>
          <cell r="B1058" t="str">
            <v>TERMINAL FBF-1</v>
          </cell>
          <cell r="C1058" t="str">
            <v>SMIEL</v>
          </cell>
          <cell r="E1058">
            <v>0.57999999999999996</v>
          </cell>
          <cell r="F1058">
            <v>0.57999999999999996</v>
          </cell>
          <cell r="G1058" t="str">
            <v>No.</v>
          </cell>
          <cell r="H1058">
            <v>2000</v>
          </cell>
          <cell r="I1058" t="e">
            <v>#N/A</v>
          </cell>
          <cell r="J1058">
            <v>0</v>
          </cell>
          <cell r="K1058">
            <v>6000</v>
          </cell>
          <cell r="L1058">
            <v>6000</v>
          </cell>
          <cell r="M1058">
            <v>280</v>
          </cell>
          <cell r="N1058">
            <v>2000</v>
          </cell>
          <cell r="O1058">
            <v>0</v>
          </cell>
          <cell r="P1058">
            <v>2000</v>
          </cell>
          <cell r="Q1058">
            <v>2030</v>
          </cell>
          <cell r="R1058">
            <v>5970</v>
          </cell>
          <cell r="S1058">
            <v>2900</v>
          </cell>
          <cell r="T1058">
            <v>20</v>
          </cell>
          <cell r="U1058">
            <v>890</v>
          </cell>
          <cell r="V1058">
            <v>-5080</v>
          </cell>
          <cell r="W1058">
            <v>0</v>
          </cell>
          <cell r="X1058">
            <v>5080</v>
          </cell>
          <cell r="Y1058">
            <v>1152</v>
          </cell>
          <cell r="Z1058">
            <v>952</v>
          </cell>
          <cell r="AA1058">
            <v>682</v>
          </cell>
          <cell r="AB1058">
            <v>2786</v>
          </cell>
          <cell r="AC1058">
            <v>1615.8799999999999</v>
          </cell>
          <cell r="AD1058">
            <v>1</v>
          </cell>
        </row>
        <row r="1059">
          <cell r="A1059">
            <v>82504082</v>
          </cell>
          <cell r="B1059" t="str">
            <v>TERMINAL-MT-FPC TD</v>
          </cell>
          <cell r="C1059" t="str">
            <v>SMIEL</v>
          </cell>
          <cell r="E1059">
            <v>0.36</v>
          </cell>
          <cell r="F1059">
            <v>0.36</v>
          </cell>
          <cell r="G1059" t="str">
            <v>No.</v>
          </cell>
          <cell r="H1059">
            <v>4000</v>
          </cell>
          <cell r="I1059" t="e">
            <v>#N/A</v>
          </cell>
          <cell r="J1059">
            <v>0</v>
          </cell>
          <cell r="K1059">
            <v>8000</v>
          </cell>
          <cell r="L1059">
            <v>8000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5253.5</v>
          </cell>
          <cell r="R1059">
            <v>2746.5</v>
          </cell>
          <cell r="S1059">
            <v>7505.0000000000009</v>
          </cell>
          <cell r="T1059">
            <v>3024</v>
          </cell>
          <cell r="U1059">
            <v>5275.5</v>
          </cell>
          <cell r="V1059">
            <v>2529</v>
          </cell>
          <cell r="W1059">
            <v>4000</v>
          </cell>
          <cell r="X1059">
            <v>1471</v>
          </cell>
          <cell r="Y1059">
            <v>4520</v>
          </cell>
          <cell r="Z1059">
            <v>2120</v>
          </cell>
          <cell r="AA1059">
            <v>140</v>
          </cell>
          <cell r="AB1059">
            <v>6780</v>
          </cell>
          <cell r="AC1059">
            <v>2440.7999999999997</v>
          </cell>
          <cell r="AD1059">
            <v>1</v>
          </cell>
        </row>
        <row r="1060">
          <cell r="A1060">
            <v>82704010</v>
          </cell>
          <cell r="B1060" t="str">
            <v>TERMINAL CFL-1</v>
          </cell>
          <cell r="C1060" t="str">
            <v>SMIEL</v>
          </cell>
          <cell r="E1060">
            <v>0.46</v>
          </cell>
          <cell r="F1060">
            <v>0.46</v>
          </cell>
          <cell r="G1060" t="str">
            <v>No.</v>
          </cell>
          <cell r="H1060">
            <v>2000</v>
          </cell>
          <cell r="I1060" t="e">
            <v>#N/A</v>
          </cell>
          <cell r="J1060">
            <v>14290</v>
          </cell>
          <cell r="K1060">
            <v>20000</v>
          </cell>
          <cell r="L1060">
            <v>34290</v>
          </cell>
          <cell r="M1060">
            <v>37800</v>
          </cell>
          <cell r="N1060">
            <v>38000</v>
          </cell>
          <cell r="O1060">
            <v>20000</v>
          </cell>
          <cell r="P1060">
            <v>18000</v>
          </cell>
          <cell r="Q1060">
            <v>38934</v>
          </cell>
          <cell r="R1060">
            <v>13356</v>
          </cell>
          <cell r="S1060">
            <v>55620</v>
          </cell>
          <cell r="T1060">
            <v>-1905</v>
          </cell>
          <cell r="U1060">
            <v>-1905</v>
          </cell>
          <cell r="V1060">
            <v>0</v>
          </cell>
          <cell r="W1060">
            <v>0</v>
          </cell>
          <cell r="X1060">
            <v>15261</v>
          </cell>
          <cell r="Y1060">
            <v>16497</v>
          </cell>
          <cell r="Z1060">
            <v>16497</v>
          </cell>
          <cell r="AA1060">
            <v>16497</v>
          </cell>
          <cell r="AB1060">
            <v>49491</v>
          </cell>
          <cell r="AC1060">
            <v>22765.86</v>
          </cell>
          <cell r="AD1060">
            <v>1</v>
          </cell>
        </row>
        <row r="1061">
          <cell r="A1061">
            <v>82806600</v>
          </cell>
          <cell r="B1061" t="str">
            <v>TER F CONNECTER</v>
          </cell>
          <cell r="C1061" t="str">
            <v>SMIEL</v>
          </cell>
          <cell r="E1061">
            <v>0.28000000000000003</v>
          </cell>
          <cell r="F1061">
            <v>0.28000000000000003</v>
          </cell>
          <cell r="G1061" t="str">
            <v>No.</v>
          </cell>
          <cell r="H1061">
            <v>4000</v>
          </cell>
          <cell r="I1061" t="e">
            <v>#N/A</v>
          </cell>
          <cell r="J1061">
            <v>22747</v>
          </cell>
          <cell r="K1061">
            <v>24800</v>
          </cell>
          <cell r="L1061">
            <v>47547</v>
          </cell>
          <cell r="M1061">
            <v>8400</v>
          </cell>
          <cell r="N1061">
            <v>12000</v>
          </cell>
          <cell r="O1061">
            <v>0</v>
          </cell>
          <cell r="P1061">
            <v>12000</v>
          </cell>
          <cell r="Q1061">
            <v>17920</v>
          </cell>
          <cell r="R1061">
            <v>41627</v>
          </cell>
          <cell r="S1061">
            <v>25600</v>
          </cell>
          <cell r="T1061">
            <v>12600</v>
          </cell>
          <cell r="U1061">
            <v>20280</v>
          </cell>
          <cell r="V1061">
            <v>-21347</v>
          </cell>
          <cell r="W1061">
            <v>0</v>
          </cell>
          <cell r="X1061">
            <v>21347</v>
          </cell>
          <cell r="Y1061">
            <v>8266</v>
          </cell>
          <cell r="Z1061">
            <v>8266</v>
          </cell>
          <cell r="AA1061">
            <v>8466</v>
          </cell>
          <cell r="AB1061">
            <v>24998</v>
          </cell>
          <cell r="AC1061">
            <v>6999.4400000000005</v>
          </cell>
          <cell r="AD1061">
            <v>1</v>
          </cell>
        </row>
        <row r="1062">
          <cell r="A1062">
            <v>99923541</v>
          </cell>
          <cell r="B1062" t="str">
            <v>F/B 36711-M-79000-11</v>
          </cell>
          <cell r="C1062" t="str">
            <v>SMIEL</v>
          </cell>
          <cell r="E1062">
            <v>9.93</v>
          </cell>
          <cell r="F1062">
            <v>9.9600000000000009</v>
          </cell>
          <cell r="G1062" t="str">
            <v>No.</v>
          </cell>
          <cell r="H1062">
            <v>350</v>
          </cell>
          <cell r="I1062" t="e">
            <v>#N/A</v>
          </cell>
          <cell r="J1062">
            <v>90</v>
          </cell>
          <cell r="K1062">
            <v>1700</v>
          </cell>
          <cell r="L1062">
            <v>1790</v>
          </cell>
          <cell r="M1062">
            <v>1260</v>
          </cell>
          <cell r="N1062">
            <v>1400</v>
          </cell>
          <cell r="O1062">
            <v>500</v>
          </cell>
          <cell r="P1062">
            <v>900</v>
          </cell>
          <cell r="Q1062">
            <v>980</v>
          </cell>
          <cell r="R1062">
            <v>1710</v>
          </cell>
          <cell r="S1062">
            <v>1400</v>
          </cell>
          <cell r="T1062">
            <v>-400</v>
          </cell>
          <cell r="U1062">
            <v>-400</v>
          </cell>
          <cell r="V1062">
            <v>0</v>
          </cell>
          <cell r="W1062">
            <v>0</v>
          </cell>
          <cell r="X1062">
            <v>2110</v>
          </cell>
          <cell r="Y1062">
            <v>500</v>
          </cell>
          <cell r="Z1062">
            <v>500</v>
          </cell>
          <cell r="AA1062">
            <v>400</v>
          </cell>
          <cell r="AB1062">
            <v>1400</v>
          </cell>
          <cell r="AC1062">
            <v>13902</v>
          </cell>
          <cell r="AD1062">
            <v>1</v>
          </cell>
        </row>
        <row r="1063">
          <cell r="A1063" t="str">
            <v>N040181000</v>
          </cell>
          <cell r="B1063" t="str">
            <v>BKT CDB CABIN</v>
          </cell>
          <cell r="C1063" t="str">
            <v>SMIEL</v>
          </cell>
          <cell r="E1063">
            <v>9.01</v>
          </cell>
          <cell r="F1063">
            <v>9.01</v>
          </cell>
          <cell r="G1063" t="str">
            <v>No.</v>
          </cell>
          <cell r="H1063">
            <v>180</v>
          </cell>
          <cell r="J1063">
            <v>208</v>
          </cell>
          <cell r="K1063">
            <v>220</v>
          </cell>
          <cell r="L1063">
            <v>428</v>
          </cell>
          <cell r="M1063">
            <v>126</v>
          </cell>
          <cell r="N1063">
            <v>180</v>
          </cell>
          <cell r="O1063">
            <v>0</v>
          </cell>
          <cell r="P1063">
            <v>180</v>
          </cell>
          <cell r="Q1063">
            <v>227.5</v>
          </cell>
          <cell r="R1063">
            <v>380.5</v>
          </cell>
          <cell r="S1063">
            <v>325</v>
          </cell>
          <cell r="T1063">
            <v>122</v>
          </cell>
          <cell r="U1063">
            <v>219.5</v>
          </cell>
          <cell r="V1063">
            <v>-161</v>
          </cell>
          <cell r="W1063">
            <v>0</v>
          </cell>
          <cell r="X1063">
            <v>161</v>
          </cell>
          <cell r="Y1063">
            <v>190</v>
          </cell>
          <cell r="Z1063">
            <v>90</v>
          </cell>
          <cell r="AA1063">
            <v>5</v>
          </cell>
          <cell r="AB1063">
            <v>285</v>
          </cell>
          <cell r="AC1063">
            <v>2567.85</v>
          </cell>
          <cell r="AD1063">
            <v>1</v>
          </cell>
        </row>
        <row r="1064">
          <cell r="A1064" t="str">
            <v>N040190100</v>
          </cell>
          <cell r="B1064" t="str">
            <v>ASSY COVER (CONTROL UNIT)</v>
          </cell>
          <cell r="C1064" t="str">
            <v>SMIEL</v>
          </cell>
          <cell r="E1064">
            <v>16.39</v>
          </cell>
          <cell r="F1064">
            <v>16.39</v>
          </cell>
          <cell r="G1064" t="str">
            <v>No.</v>
          </cell>
          <cell r="H1064">
            <v>180</v>
          </cell>
          <cell r="J1064">
            <v>123</v>
          </cell>
          <cell r="K1064">
            <v>200</v>
          </cell>
          <cell r="L1064">
            <v>323</v>
          </cell>
          <cell r="M1064">
            <v>126</v>
          </cell>
          <cell r="N1064">
            <v>180</v>
          </cell>
          <cell r="O1064">
            <v>0</v>
          </cell>
          <cell r="P1064">
            <v>180</v>
          </cell>
          <cell r="Q1064">
            <v>227.5</v>
          </cell>
          <cell r="R1064">
            <v>275.5</v>
          </cell>
          <cell r="S1064">
            <v>325</v>
          </cell>
          <cell r="T1064">
            <v>122</v>
          </cell>
          <cell r="U1064">
            <v>219.5</v>
          </cell>
          <cell r="V1064">
            <v>-56</v>
          </cell>
          <cell r="W1064">
            <v>0</v>
          </cell>
          <cell r="X1064">
            <v>56</v>
          </cell>
          <cell r="Y1064">
            <v>190</v>
          </cell>
          <cell r="Z1064">
            <v>90</v>
          </cell>
          <cell r="AA1064">
            <v>5</v>
          </cell>
          <cell r="AB1064">
            <v>285</v>
          </cell>
          <cell r="AC1064">
            <v>4671.1500000000005</v>
          </cell>
          <cell r="AD1064">
            <v>1</v>
          </cell>
        </row>
        <row r="1065">
          <cell r="A1065" t="str">
            <v>N040221000</v>
          </cell>
          <cell r="B1065" t="str">
            <v>ASSY RLY CVR UNDER FR-RH SEAT</v>
          </cell>
          <cell r="C1065" t="str">
            <v>SMIEL</v>
          </cell>
          <cell r="E1065">
            <v>16.739999999999998</v>
          </cell>
          <cell r="F1065">
            <v>15.62</v>
          </cell>
          <cell r="G1065" t="str">
            <v>No.</v>
          </cell>
          <cell r="H1065">
            <v>180</v>
          </cell>
          <cell r="J1065">
            <v>77</v>
          </cell>
          <cell r="K1065">
            <v>431</v>
          </cell>
          <cell r="L1065">
            <v>508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227.5</v>
          </cell>
          <cell r="R1065">
            <v>280.5</v>
          </cell>
          <cell r="S1065">
            <v>325</v>
          </cell>
          <cell r="T1065">
            <v>122</v>
          </cell>
          <cell r="U1065">
            <v>219.5</v>
          </cell>
          <cell r="V1065">
            <v>-61</v>
          </cell>
          <cell r="W1065">
            <v>0</v>
          </cell>
          <cell r="X1065">
            <v>61</v>
          </cell>
          <cell r="Y1065">
            <v>190</v>
          </cell>
          <cell r="Z1065">
            <v>90</v>
          </cell>
          <cell r="AA1065">
            <v>5</v>
          </cell>
          <cell r="AB1065">
            <v>285</v>
          </cell>
          <cell r="AC1065">
            <v>4770.8999999999996</v>
          </cell>
          <cell r="AD1065">
            <v>1</v>
          </cell>
        </row>
        <row r="1066">
          <cell r="A1066" t="str">
            <v>N040231000</v>
          </cell>
          <cell r="B1066" t="str">
            <v>ASSY RLY CVR UNDER FR-LH SEAT</v>
          </cell>
          <cell r="C1066" t="str">
            <v>SMIEL</v>
          </cell>
          <cell r="E1066">
            <v>15.58</v>
          </cell>
          <cell r="F1066">
            <v>15.59</v>
          </cell>
          <cell r="G1066" t="str">
            <v>No.</v>
          </cell>
          <cell r="H1066">
            <v>180</v>
          </cell>
          <cell r="J1066">
            <v>39</v>
          </cell>
          <cell r="K1066">
            <v>100</v>
          </cell>
          <cell r="L1066">
            <v>139</v>
          </cell>
          <cell r="M1066">
            <v>252</v>
          </cell>
          <cell r="N1066">
            <v>360</v>
          </cell>
          <cell r="O1066">
            <v>0</v>
          </cell>
          <cell r="P1066">
            <v>360</v>
          </cell>
          <cell r="Q1066">
            <v>227.5</v>
          </cell>
          <cell r="R1066">
            <v>271.5</v>
          </cell>
          <cell r="S1066">
            <v>325</v>
          </cell>
          <cell r="T1066">
            <v>122</v>
          </cell>
          <cell r="U1066">
            <v>219.5</v>
          </cell>
          <cell r="V1066">
            <v>-52</v>
          </cell>
          <cell r="W1066">
            <v>0</v>
          </cell>
          <cell r="X1066">
            <v>52</v>
          </cell>
          <cell r="Y1066">
            <v>190</v>
          </cell>
          <cell r="Z1066">
            <v>90</v>
          </cell>
          <cell r="AA1066">
            <v>5</v>
          </cell>
          <cell r="AB1066">
            <v>285</v>
          </cell>
          <cell r="AC1066">
            <v>4440.3</v>
          </cell>
          <cell r="AD1066">
            <v>1</v>
          </cell>
        </row>
        <row r="1067">
          <cell r="A1067">
            <v>71007501</v>
          </cell>
          <cell r="B1067" t="str">
            <v>GROMMET (7501) MCV</v>
          </cell>
          <cell r="C1067" t="str">
            <v>SUDARSHAN</v>
          </cell>
          <cell r="E1067">
            <v>1.41</v>
          </cell>
          <cell r="F1067">
            <v>1.41</v>
          </cell>
          <cell r="G1067" t="str">
            <v>No.</v>
          </cell>
          <cell r="H1067">
            <v>100</v>
          </cell>
          <cell r="I1067" t="e">
            <v>#N/A</v>
          </cell>
          <cell r="J1067">
            <v>0</v>
          </cell>
          <cell r="K1067">
            <v>1161</v>
          </cell>
          <cell r="L1067">
            <v>1161</v>
          </cell>
          <cell r="M1067">
            <v>490</v>
          </cell>
          <cell r="N1067">
            <v>500</v>
          </cell>
          <cell r="O1067">
            <v>0</v>
          </cell>
          <cell r="P1067">
            <v>500</v>
          </cell>
          <cell r="Q1067">
            <v>857.5</v>
          </cell>
          <cell r="R1067">
            <v>803.5</v>
          </cell>
          <cell r="S1067">
            <v>1225</v>
          </cell>
          <cell r="T1067">
            <v>-405</v>
          </cell>
          <cell r="U1067">
            <v>-405</v>
          </cell>
          <cell r="V1067">
            <v>0</v>
          </cell>
          <cell r="W1067">
            <v>0</v>
          </cell>
          <cell r="X1067">
            <v>1208.5</v>
          </cell>
          <cell r="Y1067">
            <v>300</v>
          </cell>
          <cell r="Z1067">
            <v>300</v>
          </cell>
          <cell r="AA1067">
            <v>300</v>
          </cell>
          <cell r="AB1067">
            <v>900</v>
          </cell>
          <cell r="AC1067">
            <v>1269</v>
          </cell>
          <cell r="AD1067">
            <v>1</v>
          </cell>
        </row>
        <row r="1068">
          <cell r="A1068" t="str">
            <v>PA02000001</v>
          </cell>
          <cell r="B1068" t="str">
            <v>PACKING TAPE</v>
          </cell>
          <cell r="C1068" t="str">
            <v>Suflam</v>
          </cell>
          <cell r="E1068">
            <v>48</v>
          </cell>
          <cell r="F1068" t="e">
            <v>#N/A</v>
          </cell>
          <cell r="G1068" t="str">
            <v>Roll</v>
          </cell>
          <cell r="H1068">
            <v>50</v>
          </cell>
          <cell r="K1068">
            <v>64</v>
          </cell>
          <cell r="L1068">
            <v>64</v>
          </cell>
          <cell r="M1068">
            <v>140</v>
          </cell>
          <cell r="N1068">
            <v>150</v>
          </cell>
          <cell r="O1068">
            <v>0</v>
          </cell>
          <cell r="P1068">
            <v>150</v>
          </cell>
          <cell r="Q1068">
            <v>147.97999999999999</v>
          </cell>
          <cell r="R1068">
            <v>66.02000000000001</v>
          </cell>
          <cell r="S1068">
            <v>211.4</v>
          </cell>
          <cell r="T1068">
            <v>-66</v>
          </cell>
          <cell r="U1068">
            <v>-66</v>
          </cell>
          <cell r="V1068">
            <v>0</v>
          </cell>
          <cell r="W1068">
            <v>0</v>
          </cell>
          <cell r="X1068">
            <v>132.02000000000001</v>
          </cell>
          <cell r="Y1068">
            <v>100.65</v>
          </cell>
          <cell r="Z1068">
            <v>100.65</v>
          </cell>
          <cell r="AA1068">
            <v>86.35</v>
          </cell>
          <cell r="AB1068">
            <v>287.64999999999998</v>
          </cell>
          <cell r="AC1068">
            <v>13807.199999999999</v>
          </cell>
          <cell r="AD1068">
            <v>1</v>
          </cell>
        </row>
        <row r="1069">
          <cell r="A1069">
            <v>71416745</v>
          </cell>
          <cell r="B1069" t="str">
            <v>SCREW M5</v>
          </cell>
          <cell r="C1069" t="str">
            <v>Super Hardware</v>
          </cell>
          <cell r="E1069">
            <v>0.28000000000000003</v>
          </cell>
          <cell r="F1069" t="e">
            <v>#N/A</v>
          </cell>
          <cell r="G1069" t="str">
            <v>No.</v>
          </cell>
          <cell r="H1069">
            <v>5000</v>
          </cell>
          <cell r="I1069" t="e">
            <v>#N/A</v>
          </cell>
          <cell r="K1069">
            <v>1000</v>
          </cell>
          <cell r="L1069">
            <v>1000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497</v>
          </cell>
          <cell r="R1069">
            <v>503</v>
          </cell>
          <cell r="S1069">
            <v>710</v>
          </cell>
          <cell r="T1069">
            <v>84</v>
          </cell>
          <cell r="U1069">
            <v>297</v>
          </cell>
          <cell r="V1069">
            <v>-206</v>
          </cell>
          <cell r="W1069">
            <v>0</v>
          </cell>
          <cell r="X1069">
            <v>206</v>
          </cell>
          <cell r="Y1069">
            <v>460</v>
          </cell>
          <cell r="Z1069">
            <v>260</v>
          </cell>
          <cell r="AA1069">
            <v>10</v>
          </cell>
          <cell r="AB1069">
            <v>730</v>
          </cell>
          <cell r="AC1069">
            <v>204.4</v>
          </cell>
          <cell r="AD1069">
            <v>1</v>
          </cell>
        </row>
        <row r="1070">
          <cell r="A1070">
            <v>85000002</v>
          </cell>
          <cell r="B1070" t="str">
            <v>SELF TRHEADED SCREW (10 X 20)</v>
          </cell>
          <cell r="C1070" t="str">
            <v>super hardware</v>
          </cell>
          <cell r="E1070">
            <v>0.28000000000000003</v>
          </cell>
          <cell r="F1070" t="e">
            <v>#N/A</v>
          </cell>
          <cell r="G1070" t="str">
            <v>No.</v>
          </cell>
          <cell r="H1070">
            <v>500</v>
          </cell>
          <cell r="I1070" t="e">
            <v>#N/A</v>
          </cell>
          <cell r="K1070">
            <v>2900</v>
          </cell>
          <cell r="L1070">
            <v>2900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910</v>
          </cell>
          <cell r="R1070">
            <v>1990</v>
          </cell>
          <cell r="S1070">
            <v>1300</v>
          </cell>
          <cell r="T1070">
            <v>488</v>
          </cell>
          <cell r="U1070">
            <v>878</v>
          </cell>
          <cell r="V1070">
            <v>-1112</v>
          </cell>
          <cell r="W1070">
            <v>0</v>
          </cell>
          <cell r="X1070">
            <v>1112</v>
          </cell>
          <cell r="Y1070">
            <v>760</v>
          </cell>
          <cell r="Z1070">
            <v>360</v>
          </cell>
          <cell r="AA1070">
            <v>20</v>
          </cell>
          <cell r="AB1070">
            <v>1140</v>
          </cell>
          <cell r="AC1070">
            <v>319.20000000000005</v>
          </cell>
          <cell r="AD1070">
            <v>1</v>
          </cell>
        </row>
        <row r="1071">
          <cell r="A1071">
            <v>85000080</v>
          </cell>
          <cell r="B1071" t="str">
            <v>ASSY BOLT M6  X 10</v>
          </cell>
          <cell r="C1071" t="str">
            <v>super hardware</v>
          </cell>
          <cell r="E1071">
            <v>0.7</v>
          </cell>
          <cell r="F1071">
            <v>0.1</v>
          </cell>
          <cell r="G1071" t="str">
            <v>No.</v>
          </cell>
          <cell r="H1071">
            <v>500</v>
          </cell>
          <cell r="I1071" t="e">
            <v>#N/A</v>
          </cell>
          <cell r="J1071">
            <v>0</v>
          </cell>
          <cell r="K1071">
            <v>0</v>
          </cell>
          <cell r="L1071">
            <v>0</v>
          </cell>
          <cell r="M1071">
            <v>8400</v>
          </cell>
          <cell r="N1071">
            <v>8500</v>
          </cell>
          <cell r="O1071">
            <v>0</v>
          </cell>
          <cell r="P1071">
            <v>8500</v>
          </cell>
          <cell r="Q1071">
            <v>9838.5</v>
          </cell>
          <cell r="R1071">
            <v>-1338.5</v>
          </cell>
          <cell r="S1071">
            <v>14055</v>
          </cell>
          <cell r="T1071">
            <v>-5258</v>
          </cell>
          <cell r="U1071">
            <v>-5258</v>
          </cell>
          <cell r="V1071">
            <v>0</v>
          </cell>
          <cell r="W1071">
            <v>0</v>
          </cell>
          <cell r="X1071">
            <v>3919.5</v>
          </cell>
          <cell r="Y1071">
            <v>3695</v>
          </cell>
          <cell r="Z1071">
            <v>3595</v>
          </cell>
          <cell r="AA1071">
            <v>3470</v>
          </cell>
          <cell r="AB1071">
            <v>10760</v>
          </cell>
          <cell r="AC1071">
            <v>7531.9999999999991</v>
          </cell>
          <cell r="AD1071">
            <v>1</v>
          </cell>
        </row>
        <row r="1072">
          <cell r="A1072">
            <v>85000081</v>
          </cell>
          <cell r="B1072" t="str">
            <v>HEX NUT 6</v>
          </cell>
          <cell r="C1072" t="str">
            <v>super hardware</v>
          </cell>
          <cell r="E1072">
            <v>0.11</v>
          </cell>
          <cell r="F1072">
            <v>0.11</v>
          </cell>
          <cell r="G1072" t="str">
            <v>No.</v>
          </cell>
          <cell r="H1072">
            <v>5000</v>
          </cell>
          <cell r="I1072" t="e">
            <v>#N/A</v>
          </cell>
          <cell r="J1072">
            <v>9660</v>
          </cell>
          <cell r="K1072">
            <v>6000</v>
          </cell>
          <cell r="L1072">
            <v>15660</v>
          </cell>
          <cell r="M1072">
            <v>10500</v>
          </cell>
          <cell r="N1072">
            <v>15000</v>
          </cell>
          <cell r="O1072">
            <v>0</v>
          </cell>
          <cell r="P1072">
            <v>15000</v>
          </cell>
          <cell r="Q1072">
            <v>10619</v>
          </cell>
          <cell r="R1072">
            <v>20041</v>
          </cell>
          <cell r="S1072">
            <v>15170.000000000002</v>
          </cell>
          <cell r="T1072">
            <v>650</v>
          </cell>
          <cell r="U1072">
            <v>5201.0000000000018</v>
          </cell>
          <cell r="V1072">
            <v>-14839.999999999998</v>
          </cell>
          <cell r="W1072">
            <v>0</v>
          </cell>
          <cell r="X1072">
            <v>14839.999999999998</v>
          </cell>
          <cell r="Y1072">
            <v>7254</v>
          </cell>
          <cell r="Z1072">
            <v>4954</v>
          </cell>
          <cell r="AA1072">
            <v>2319</v>
          </cell>
          <cell r="AB1072">
            <v>14527</v>
          </cell>
          <cell r="AC1072">
            <v>1597.97</v>
          </cell>
          <cell r="AD1072">
            <v>1</v>
          </cell>
        </row>
        <row r="1073">
          <cell r="A1073">
            <v>85000085</v>
          </cell>
          <cell r="B1073" t="str">
            <v>ASSY BOLT M5 X 10</v>
          </cell>
          <cell r="C1073" t="str">
            <v>super hardware</v>
          </cell>
          <cell r="E1073">
            <v>0.28999999999999998</v>
          </cell>
          <cell r="F1073">
            <v>0.28999999999999998</v>
          </cell>
          <cell r="G1073" t="str">
            <v>No.</v>
          </cell>
          <cell r="H1073">
            <v>500</v>
          </cell>
          <cell r="I1073" t="e">
            <v>#N/A</v>
          </cell>
          <cell r="J1073">
            <v>0</v>
          </cell>
          <cell r="K1073">
            <v>24042</v>
          </cell>
          <cell r="L1073">
            <v>24042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1396.5</v>
          </cell>
          <cell r="R1073">
            <v>22645.5</v>
          </cell>
          <cell r="S1073">
            <v>1995.0000000000002</v>
          </cell>
          <cell r="T1073">
            <v>478</v>
          </cell>
          <cell r="U1073">
            <v>1076.5</v>
          </cell>
          <cell r="V1073">
            <v>-21569</v>
          </cell>
          <cell r="W1073">
            <v>0</v>
          </cell>
          <cell r="X1073">
            <v>21569</v>
          </cell>
          <cell r="Y1073">
            <v>822</v>
          </cell>
          <cell r="Z1073">
            <v>722</v>
          </cell>
          <cell r="AA1073">
            <v>597</v>
          </cell>
          <cell r="AB1073">
            <v>2141</v>
          </cell>
          <cell r="AC1073">
            <v>620.89</v>
          </cell>
          <cell r="AD1073">
            <v>1</v>
          </cell>
        </row>
        <row r="1074">
          <cell r="A1074">
            <v>85000646</v>
          </cell>
          <cell r="B1074" t="str">
            <v>BRIGHT WASHER  M6</v>
          </cell>
          <cell r="C1074" t="str">
            <v>Super Hardware</v>
          </cell>
          <cell r="E1074">
            <v>0.18</v>
          </cell>
          <cell r="F1074">
            <v>0.19</v>
          </cell>
          <cell r="G1074" t="str">
            <v>No.</v>
          </cell>
          <cell r="H1074">
            <v>5000</v>
          </cell>
          <cell r="I1074" t="e">
            <v>#N/A</v>
          </cell>
          <cell r="J1074">
            <v>2504</v>
          </cell>
          <cell r="K1074">
            <v>64800</v>
          </cell>
          <cell r="L1074">
            <v>67304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2775.5</v>
          </cell>
          <cell r="R1074">
            <v>64528.5</v>
          </cell>
          <cell r="S1074">
            <v>3965.0000000000005</v>
          </cell>
          <cell r="T1074">
            <v>509</v>
          </cell>
          <cell r="U1074">
            <v>1698.5</v>
          </cell>
          <cell r="V1074">
            <v>-62830</v>
          </cell>
          <cell r="W1074">
            <v>0</v>
          </cell>
          <cell r="X1074">
            <v>62830</v>
          </cell>
          <cell r="Y1074">
            <v>2294</v>
          </cell>
          <cell r="Z1074">
            <v>1144</v>
          </cell>
          <cell r="AA1074">
            <v>54</v>
          </cell>
          <cell r="AB1074">
            <v>3492</v>
          </cell>
          <cell r="AC1074">
            <v>628.55999999999995</v>
          </cell>
          <cell r="AD1074">
            <v>1</v>
          </cell>
        </row>
        <row r="1075">
          <cell r="A1075">
            <v>85000647</v>
          </cell>
          <cell r="B1075" t="str">
            <v>SPRING WASHER M5</v>
          </cell>
          <cell r="C1075" t="str">
            <v>Super Hardware</v>
          </cell>
          <cell r="E1075">
            <v>0.06</v>
          </cell>
          <cell r="F1075" t="e">
            <v>#N/A</v>
          </cell>
          <cell r="G1075" t="str">
            <v>No.</v>
          </cell>
          <cell r="H1075">
            <v>5000</v>
          </cell>
          <cell r="I1075" t="e">
            <v>#N/A</v>
          </cell>
          <cell r="K1075">
            <v>5000</v>
          </cell>
          <cell r="L1075">
            <v>5000</v>
          </cell>
          <cell r="M1075">
            <v>3500</v>
          </cell>
          <cell r="N1075">
            <v>5000</v>
          </cell>
          <cell r="O1075">
            <v>0</v>
          </cell>
          <cell r="P1075">
            <v>5000</v>
          </cell>
          <cell r="Q1075">
            <v>2747.5</v>
          </cell>
          <cell r="R1075">
            <v>7252.5</v>
          </cell>
          <cell r="S1075">
            <v>3925.0000000000005</v>
          </cell>
          <cell r="T1075">
            <v>333</v>
          </cell>
          <cell r="U1075">
            <v>1510.5</v>
          </cell>
          <cell r="V1075">
            <v>-5742</v>
          </cell>
          <cell r="W1075">
            <v>0</v>
          </cell>
          <cell r="X1075">
            <v>5742</v>
          </cell>
          <cell r="Y1075">
            <v>3416</v>
          </cell>
          <cell r="Z1075">
            <v>2166</v>
          </cell>
          <cell r="AA1075">
            <v>916</v>
          </cell>
          <cell r="AB1075">
            <v>6498</v>
          </cell>
          <cell r="AC1075">
            <v>389.88</v>
          </cell>
          <cell r="AD1075">
            <v>1</v>
          </cell>
        </row>
        <row r="1076">
          <cell r="A1076">
            <v>85006208</v>
          </cell>
          <cell r="B1076" t="str">
            <v>BOLT M6X15</v>
          </cell>
          <cell r="C1076" t="str">
            <v>Super Hardware</v>
          </cell>
          <cell r="E1076">
            <v>0.28000000000000003</v>
          </cell>
          <cell r="F1076">
            <v>0.28000000000000003</v>
          </cell>
          <cell r="G1076" t="str">
            <v>No.</v>
          </cell>
          <cell r="H1076">
            <v>5000</v>
          </cell>
          <cell r="I1076" t="e">
            <v>#N/A</v>
          </cell>
          <cell r="J1076">
            <v>0</v>
          </cell>
          <cell r="K1076">
            <v>9400</v>
          </cell>
          <cell r="L1076">
            <v>9400</v>
          </cell>
          <cell r="M1076">
            <v>10500</v>
          </cell>
          <cell r="N1076">
            <v>15000</v>
          </cell>
          <cell r="O1076">
            <v>0</v>
          </cell>
          <cell r="P1076">
            <v>15000</v>
          </cell>
          <cell r="Q1076">
            <v>10325</v>
          </cell>
          <cell r="R1076">
            <v>14075</v>
          </cell>
          <cell r="S1076">
            <v>14750.000000000002</v>
          </cell>
          <cell r="T1076">
            <v>2044</v>
          </cell>
          <cell r="U1076">
            <v>6469</v>
          </cell>
          <cell r="V1076">
            <v>-7606</v>
          </cell>
          <cell r="W1076">
            <v>0</v>
          </cell>
          <cell r="X1076">
            <v>7606</v>
          </cell>
          <cell r="Y1076">
            <v>6419</v>
          </cell>
          <cell r="Z1076">
            <v>4819</v>
          </cell>
          <cell r="AA1076">
            <v>3104</v>
          </cell>
          <cell r="AB1076">
            <v>14342</v>
          </cell>
          <cell r="AC1076">
            <v>4015.76</v>
          </cell>
          <cell r="AD1076">
            <v>1</v>
          </cell>
        </row>
        <row r="1077">
          <cell r="A1077">
            <v>85008016</v>
          </cell>
          <cell r="B1077" t="str">
            <v>BRIGHT WASHER</v>
          </cell>
          <cell r="C1077" t="str">
            <v>Super Hardware</v>
          </cell>
          <cell r="E1077">
            <v>0.37</v>
          </cell>
          <cell r="F1077">
            <v>0.32</v>
          </cell>
          <cell r="G1077" t="str">
            <v>No.</v>
          </cell>
          <cell r="H1077">
            <v>5000</v>
          </cell>
          <cell r="I1077" t="e">
            <v>#N/A</v>
          </cell>
          <cell r="J1077">
            <v>2685</v>
          </cell>
          <cell r="K1077">
            <v>11600</v>
          </cell>
          <cell r="L1077">
            <v>14285</v>
          </cell>
          <cell r="M1077">
            <v>1750</v>
          </cell>
          <cell r="N1077">
            <v>5000</v>
          </cell>
          <cell r="O1077">
            <v>0</v>
          </cell>
          <cell r="P1077">
            <v>5000</v>
          </cell>
          <cell r="Q1077">
            <v>1750</v>
          </cell>
          <cell r="R1077">
            <v>17535</v>
          </cell>
          <cell r="S1077">
            <v>2500</v>
          </cell>
          <cell r="T1077">
            <v>1825</v>
          </cell>
          <cell r="U1077">
            <v>2575</v>
          </cell>
          <cell r="V1077">
            <v>-14960</v>
          </cell>
          <cell r="W1077">
            <v>0</v>
          </cell>
          <cell r="X1077">
            <v>14960</v>
          </cell>
          <cell r="Y1077">
            <v>1019</v>
          </cell>
          <cell r="Z1077">
            <v>1019</v>
          </cell>
          <cell r="AA1077">
            <v>1019</v>
          </cell>
          <cell r="AB1077">
            <v>3057</v>
          </cell>
          <cell r="AC1077">
            <v>1131.0899999999999</v>
          </cell>
          <cell r="AD1077">
            <v>1</v>
          </cell>
        </row>
        <row r="1078">
          <cell r="A1078">
            <v>85008017</v>
          </cell>
          <cell r="B1078" t="str">
            <v>WASHER SPRING (M6</v>
          </cell>
          <cell r="C1078" t="str">
            <v>Super Hardware</v>
          </cell>
          <cell r="E1078">
            <v>0.09</v>
          </cell>
          <cell r="F1078">
            <v>0.09</v>
          </cell>
          <cell r="G1078" t="str">
            <v>No.</v>
          </cell>
          <cell r="H1078">
            <v>5000</v>
          </cell>
          <cell r="I1078" t="e">
            <v>#N/A</v>
          </cell>
          <cell r="J1078">
            <v>14971</v>
          </cell>
          <cell r="K1078">
            <v>58097</v>
          </cell>
          <cell r="L1078">
            <v>73068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1995</v>
          </cell>
          <cell r="R1078">
            <v>71073</v>
          </cell>
          <cell r="S1078">
            <v>2850</v>
          </cell>
          <cell r="T1078">
            <v>-602</v>
          </cell>
          <cell r="U1078">
            <v>-602</v>
          </cell>
          <cell r="V1078">
            <v>0</v>
          </cell>
          <cell r="W1078">
            <v>0</v>
          </cell>
          <cell r="X1078">
            <v>71675</v>
          </cell>
          <cell r="Y1078">
            <v>1222</v>
          </cell>
          <cell r="Z1078">
            <v>1022</v>
          </cell>
          <cell r="AA1078">
            <v>772</v>
          </cell>
          <cell r="AB1078">
            <v>3016</v>
          </cell>
          <cell r="AC1078">
            <v>271.44</v>
          </cell>
          <cell r="AD1078">
            <v>1</v>
          </cell>
        </row>
        <row r="1079">
          <cell r="A1079">
            <v>85040513</v>
          </cell>
          <cell r="B1079" t="str">
            <v>SPRING WASHER</v>
          </cell>
          <cell r="C1079" t="str">
            <v>Super Hardware</v>
          </cell>
          <cell r="E1079">
            <v>0.19</v>
          </cell>
          <cell r="F1079">
            <v>0.19</v>
          </cell>
          <cell r="G1079" t="str">
            <v>No.</v>
          </cell>
          <cell r="H1079">
            <v>5000</v>
          </cell>
          <cell r="I1079" t="e">
            <v>#N/A</v>
          </cell>
          <cell r="J1079">
            <v>600</v>
          </cell>
          <cell r="K1079">
            <v>4400</v>
          </cell>
          <cell r="L1079">
            <v>5000</v>
          </cell>
          <cell r="M1079">
            <v>14000</v>
          </cell>
          <cell r="N1079">
            <v>15000</v>
          </cell>
          <cell r="O1079">
            <v>0</v>
          </cell>
          <cell r="P1079">
            <v>15000</v>
          </cell>
          <cell r="Q1079">
            <v>13716.5</v>
          </cell>
          <cell r="R1079">
            <v>6283.5</v>
          </cell>
          <cell r="S1079">
            <v>19595</v>
          </cell>
          <cell r="T1079">
            <v>1773</v>
          </cell>
          <cell r="U1079">
            <v>7651.5</v>
          </cell>
          <cell r="V1079">
            <v>1368</v>
          </cell>
          <cell r="W1079">
            <v>5000</v>
          </cell>
          <cell r="X1079">
            <v>3632</v>
          </cell>
          <cell r="Y1079">
            <v>3512</v>
          </cell>
          <cell r="Z1079">
            <v>2962</v>
          </cell>
          <cell r="AA1079">
            <v>2467</v>
          </cell>
          <cell r="AB1079">
            <v>8941</v>
          </cell>
          <cell r="AC1079">
            <v>1698.79</v>
          </cell>
          <cell r="AD1079">
            <v>1</v>
          </cell>
        </row>
        <row r="1080">
          <cell r="A1080">
            <v>85040517</v>
          </cell>
          <cell r="B1080" t="str">
            <v>SCREW  M5X15</v>
          </cell>
          <cell r="C1080" t="str">
            <v>Super Hardware</v>
          </cell>
          <cell r="E1080">
            <v>0.2</v>
          </cell>
          <cell r="F1080" t="e">
            <v>#N/A</v>
          </cell>
          <cell r="G1080" t="str">
            <v>No.</v>
          </cell>
          <cell r="H1080">
            <v>5000</v>
          </cell>
          <cell r="I1080" t="e">
            <v>#N/A</v>
          </cell>
          <cell r="K1080">
            <v>680</v>
          </cell>
          <cell r="L1080">
            <v>680</v>
          </cell>
          <cell r="M1080">
            <v>2450</v>
          </cell>
          <cell r="N1080">
            <v>5000</v>
          </cell>
          <cell r="O1080">
            <v>0</v>
          </cell>
          <cell r="P1080">
            <v>5000</v>
          </cell>
          <cell r="Q1080">
            <v>2310</v>
          </cell>
          <cell r="R1080">
            <v>3370</v>
          </cell>
          <cell r="S1080">
            <v>3300</v>
          </cell>
          <cell r="T1080">
            <v>-1214</v>
          </cell>
          <cell r="U1080">
            <v>-1214</v>
          </cell>
          <cell r="V1080">
            <v>0</v>
          </cell>
          <cell r="W1080">
            <v>0</v>
          </cell>
          <cell r="X1080">
            <v>4584</v>
          </cell>
          <cell r="Y1080">
            <v>906</v>
          </cell>
          <cell r="Z1080">
            <v>906</v>
          </cell>
          <cell r="AA1080">
            <v>906</v>
          </cell>
          <cell r="AB1080">
            <v>2718</v>
          </cell>
          <cell r="AC1080">
            <v>543.6</v>
          </cell>
          <cell r="AD1080">
            <v>1</v>
          </cell>
        </row>
        <row r="1081">
          <cell r="A1081">
            <v>71007503</v>
          </cell>
          <cell r="B1081" t="str">
            <v>GASKET 7503</v>
          </cell>
          <cell r="C1081" t="str">
            <v>VENKUSHA</v>
          </cell>
          <cell r="E1081">
            <v>23.34</v>
          </cell>
          <cell r="F1081">
            <v>23.32</v>
          </cell>
          <cell r="G1081" t="str">
            <v>No.</v>
          </cell>
          <cell r="H1081">
            <v>100</v>
          </cell>
          <cell r="I1081" t="e">
            <v>#N/A</v>
          </cell>
          <cell r="J1081">
            <v>101</v>
          </cell>
          <cell r="K1081">
            <v>100</v>
          </cell>
          <cell r="L1081">
            <v>201</v>
          </cell>
          <cell r="M1081">
            <v>490</v>
          </cell>
          <cell r="N1081">
            <v>500</v>
          </cell>
          <cell r="O1081">
            <v>0</v>
          </cell>
          <cell r="P1081">
            <v>500</v>
          </cell>
          <cell r="Q1081">
            <v>490</v>
          </cell>
          <cell r="R1081">
            <v>211</v>
          </cell>
          <cell r="S1081">
            <v>700</v>
          </cell>
          <cell r="T1081">
            <v>148</v>
          </cell>
          <cell r="U1081">
            <v>358</v>
          </cell>
          <cell r="V1081">
            <v>147</v>
          </cell>
          <cell r="W1081">
            <v>200</v>
          </cell>
          <cell r="X1081">
            <v>53</v>
          </cell>
          <cell r="Y1081">
            <v>167</v>
          </cell>
          <cell r="Z1081">
            <v>167</v>
          </cell>
          <cell r="AA1081">
            <v>167</v>
          </cell>
          <cell r="AB1081">
            <v>501</v>
          </cell>
          <cell r="AC1081">
            <v>11693.34</v>
          </cell>
          <cell r="AD1081">
            <v>1</v>
          </cell>
        </row>
        <row r="1082">
          <cell r="A1082">
            <v>71050024</v>
          </cell>
          <cell r="B1082" t="str">
            <v>GROM(2643 5460 7501)</v>
          </cell>
          <cell r="C1082" t="str">
            <v>VENKUSHA</v>
          </cell>
          <cell r="E1082">
            <v>11.24</v>
          </cell>
          <cell r="F1082" t="e">
            <v>#N/A</v>
          </cell>
          <cell r="G1082" t="str">
            <v>No.</v>
          </cell>
          <cell r="H1082">
            <v>100</v>
          </cell>
          <cell r="I1082" t="e">
            <v>#N/A</v>
          </cell>
          <cell r="K1082">
            <v>100</v>
          </cell>
          <cell r="L1082">
            <v>100</v>
          </cell>
          <cell r="N1082">
            <v>0</v>
          </cell>
          <cell r="O1082">
            <v>0</v>
          </cell>
          <cell r="P1082">
            <v>0</v>
          </cell>
          <cell r="R1082">
            <v>100</v>
          </cell>
          <cell r="S1082">
            <v>0</v>
          </cell>
          <cell r="T1082">
            <v>-1</v>
          </cell>
          <cell r="U1082">
            <v>-1</v>
          </cell>
          <cell r="V1082">
            <v>0</v>
          </cell>
          <cell r="W1082">
            <v>0</v>
          </cell>
          <cell r="X1082">
            <v>101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1</v>
          </cell>
        </row>
        <row r="1083">
          <cell r="A1083">
            <v>69006557</v>
          </cell>
          <cell r="B1083" t="str">
            <v>L-PLATE FLAT 15</v>
          </cell>
          <cell r="C1083" t="str">
            <v>vipul</v>
          </cell>
          <cell r="E1083">
            <v>0.74</v>
          </cell>
          <cell r="F1083">
            <v>0.74</v>
          </cell>
          <cell r="G1083" t="str">
            <v>No.</v>
          </cell>
          <cell r="H1083">
            <v>200</v>
          </cell>
          <cell r="I1083" t="e">
            <v>#N/A</v>
          </cell>
          <cell r="J1083">
            <v>0</v>
          </cell>
          <cell r="K1083">
            <v>4000</v>
          </cell>
          <cell r="L1083">
            <v>4000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630</v>
          </cell>
          <cell r="R1083">
            <v>3370</v>
          </cell>
          <cell r="S1083">
            <v>900.00000000000011</v>
          </cell>
          <cell r="T1083">
            <v>260</v>
          </cell>
          <cell r="U1083">
            <v>530</v>
          </cell>
          <cell r="V1083">
            <v>-2840</v>
          </cell>
          <cell r="W1083">
            <v>0</v>
          </cell>
          <cell r="X1083">
            <v>2840</v>
          </cell>
          <cell r="Y1083">
            <v>520</v>
          </cell>
          <cell r="Z1083">
            <v>320</v>
          </cell>
          <cell r="AA1083">
            <v>0</v>
          </cell>
          <cell r="AB1083">
            <v>840</v>
          </cell>
          <cell r="AC1083">
            <v>621.6</v>
          </cell>
          <cell r="AD1083">
            <v>1</v>
          </cell>
        </row>
        <row r="1084">
          <cell r="A1084">
            <v>69004413</v>
          </cell>
          <cell r="B1084" t="str">
            <v>CLAMP W/H TAIL GATE</v>
          </cell>
          <cell r="C1084" t="str">
            <v>Vipul Plastocraft</v>
          </cell>
          <cell r="E1084">
            <v>0.8</v>
          </cell>
          <cell r="F1084">
            <v>0.8</v>
          </cell>
          <cell r="G1084" t="str">
            <v>No.</v>
          </cell>
          <cell r="H1084">
            <v>750</v>
          </cell>
          <cell r="I1084" t="e">
            <v>#N/A</v>
          </cell>
          <cell r="J1084">
            <v>3065</v>
          </cell>
          <cell r="K1084">
            <v>300</v>
          </cell>
          <cell r="L1084">
            <v>3365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3365</v>
          </cell>
          <cell r="S1084">
            <v>0</v>
          </cell>
          <cell r="T1084">
            <v>75</v>
          </cell>
          <cell r="U1084">
            <v>75</v>
          </cell>
          <cell r="V1084">
            <v>-3290</v>
          </cell>
          <cell r="W1084">
            <v>0</v>
          </cell>
          <cell r="X1084">
            <v>3290</v>
          </cell>
          <cell r="Y1084">
            <v>90</v>
          </cell>
          <cell r="Z1084">
            <v>90</v>
          </cell>
          <cell r="AA1084">
            <v>5</v>
          </cell>
          <cell r="AB1084">
            <v>185</v>
          </cell>
          <cell r="AC1084">
            <v>148</v>
          </cell>
          <cell r="AD1084">
            <v>1</v>
          </cell>
        </row>
        <row r="1085">
          <cell r="A1085">
            <v>12050000</v>
          </cell>
          <cell r="B1085" t="str">
            <v>RG 174 A/U 0 .14 B</v>
          </cell>
          <cell r="C1085" t="str">
            <v>wimpy</v>
          </cell>
          <cell r="E1085">
            <v>4.9000000000000004</v>
          </cell>
          <cell r="F1085">
            <v>4.9000000000000004</v>
          </cell>
          <cell r="G1085" t="str">
            <v>mtrs</v>
          </cell>
          <cell r="H1085">
            <v>500</v>
          </cell>
          <cell r="I1085" t="e">
            <v>#N/A</v>
          </cell>
          <cell r="K1085">
            <v>1700</v>
          </cell>
          <cell r="L1085">
            <v>1700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168</v>
          </cell>
          <cell r="R1085">
            <v>1532</v>
          </cell>
          <cell r="S1085">
            <v>240.00000000000003</v>
          </cell>
          <cell r="T1085">
            <v>269</v>
          </cell>
          <cell r="U1085">
            <v>341</v>
          </cell>
          <cell r="V1085">
            <v>-1191</v>
          </cell>
          <cell r="W1085">
            <v>0</v>
          </cell>
          <cell r="X1085">
            <v>1191</v>
          </cell>
          <cell r="Y1085">
            <v>288.06</v>
          </cell>
          <cell r="Z1085">
            <v>168.06</v>
          </cell>
          <cell r="AA1085">
            <v>12</v>
          </cell>
          <cell r="AB1085">
            <v>468.12</v>
          </cell>
          <cell r="AC1085">
            <v>2293.788</v>
          </cell>
          <cell r="AD1085">
            <v>1000</v>
          </cell>
        </row>
        <row r="1086">
          <cell r="A1086">
            <v>63590277</v>
          </cell>
          <cell r="B1086" t="str">
            <v>82620 65417 F L ASSY</v>
          </cell>
          <cell r="C1086" t="str">
            <v>YAZAKI</v>
          </cell>
          <cell r="E1086">
            <v>170.79</v>
          </cell>
          <cell r="F1086">
            <v>170.79</v>
          </cell>
          <cell r="G1086" t="str">
            <v>No.</v>
          </cell>
          <cell r="H1086">
            <v>220</v>
          </cell>
          <cell r="I1086" t="e">
            <v>#N/A</v>
          </cell>
          <cell r="J1086">
            <v>20</v>
          </cell>
          <cell r="K1086">
            <v>5996</v>
          </cell>
          <cell r="L1086">
            <v>6016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248.5</v>
          </cell>
          <cell r="R1086">
            <v>5767.5</v>
          </cell>
          <cell r="S1086">
            <v>355</v>
          </cell>
          <cell r="T1086">
            <v>42</v>
          </cell>
          <cell r="U1086">
            <v>148.5</v>
          </cell>
          <cell r="V1086">
            <v>-5619</v>
          </cell>
          <cell r="W1086">
            <v>0</v>
          </cell>
          <cell r="X1086">
            <v>5619</v>
          </cell>
          <cell r="Y1086">
            <v>230</v>
          </cell>
          <cell r="Z1086">
            <v>130</v>
          </cell>
          <cell r="AA1086">
            <v>5</v>
          </cell>
          <cell r="AB1086">
            <v>365</v>
          </cell>
          <cell r="AC1086">
            <v>62338.35</v>
          </cell>
          <cell r="AD1086">
            <v>1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FACTURING"/>
      <sheetName val="MAINT,QP,COMM"/>
      <sheetName val="SUPPORTING"/>
      <sheetName val="BEP"/>
      <sheetName val="co"/>
      <sheetName val="Cap Gain Bonds &amp; Sec. 332053 "/>
      <sheetName val="Control"/>
      <sheetName val="Automobile"/>
      <sheetName val="EURO"/>
      <sheetName val="MFG-MKT"/>
      <sheetName val="207 "/>
      <sheetName val="COMMERCIAL+stores"/>
      <sheetName val="ENGG."/>
      <sheetName val="LCV MCV HCV"/>
      <sheetName val="HRD"/>
      <sheetName val="MARKETING+bonded"/>
      <sheetName val="new summary"/>
      <sheetName val="QP&amp;S "/>
      <sheetName val="SAFARI"/>
      <sheetName val="MAINT"/>
      <sheetName val="SUMMARY REPORT"/>
      <sheetName val="Results"/>
      <sheetName val="PLGroupings"/>
      <sheetName val="New Prices"/>
      <sheetName val="DEP"/>
      <sheetName val="TB Jan-Dec96"/>
      <sheetName val="Managerial Remuneration-Dec96"/>
      <sheetName val="BS&amp;PL_DEC96"/>
      <sheetName val="Transmittal Front Page"/>
      <sheetName val="2. Definitions"/>
      <sheetName val="june add-del- july 3 bkts4.6.01"/>
      <sheetName val="Flächen"/>
      <sheetName val="Maschinen"/>
      <sheetName val="MERGER.XLS"/>
      <sheetName val="Definitions"/>
      <sheetName val="表紙"/>
      <sheetName val="Neuinvest"/>
      <sheetName val="Lookup Tables"/>
      <sheetName val="LCL GENT0.4444,1.8JPN"/>
      <sheetName val="Packing"/>
      <sheetName val="Part 1 read. assess (CUST)"/>
      <sheetName val="INV"/>
      <sheetName val="MSSL-Presentation, Action, Note"/>
      <sheetName val="実績入力"/>
      <sheetName val="(資材ｸﾞﾗﾌ資料)"/>
      <sheetName val="OFF_EQUIP"/>
      <sheetName val="VEH"/>
      <sheetName val="PLANTMAN "/>
      <sheetName val="WEEKLY REPORTS(PERFORMANCE SCOR"/>
      <sheetName val="CBD Kolben"/>
      <sheetName val="Calendar"/>
      <sheetName val="COMP"/>
      <sheetName val="Sheet5"/>
      <sheetName val="Cap_Gain_Bonds_&amp;_Sec__332053_"/>
      <sheetName val="207_"/>
      <sheetName val="ENGG_"/>
      <sheetName val="LCV_MCV_HCV"/>
      <sheetName val="new_summary"/>
      <sheetName val="QP&amp;S_"/>
      <sheetName val="SUMMARY_REPORT"/>
      <sheetName val="New_Prices"/>
      <sheetName val="TB_Jan-Dec96"/>
      <sheetName val="Managerial_Remuneration-Dec96"/>
      <sheetName val="Transmittal_Front_Page"/>
      <sheetName val="2__Definitions"/>
      <sheetName val="june_add-del-_july_3_bkts4_6_01"/>
      <sheetName val="PLANTMAN_"/>
      <sheetName val="MERGER_XLS"/>
      <sheetName val="Lookup_Tables"/>
      <sheetName val="LCL_GENT0_4444,1_8JPN"/>
      <sheetName val="Part_1_read__assess_(CUST)"/>
      <sheetName val="MSSL-Presentation,_Action,_Note"/>
      <sheetName val="SYSTEM PRICE"/>
      <sheetName val="Scorpio"/>
      <sheetName val="6594-original"/>
      <sheetName val="Degreasing"/>
      <sheetName val="wip-Dec."/>
      <sheetName val="Primer"/>
      <sheetName val="Sandblasting"/>
      <sheetName val="ＣＡＭＹ　ＭⅢ"/>
      <sheetName val="Statistik"/>
      <sheetName val="Details"/>
      <sheetName val="#REF"/>
      <sheetName val="タイ現調（部品）"/>
      <sheetName val="FIXASET"/>
      <sheetName val="detail'02"/>
      <sheetName val="Material"/>
      <sheetName val="Maschinendaten"/>
      <sheetName val="Nasik"/>
      <sheetName val="Sheet1"/>
      <sheetName val="BS Schedule 1-4"/>
      <sheetName val="bearings"/>
      <sheetName val="Opdata (2)"/>
      <sheetName val="AIS"/>
      <sheetName val="Packing Norms"/>
      <sheetName val="PE EV charts"/>
      <sheetName val="C.O."/>
      <sheetName val="Monthwise sale"/>
      <sheetName val="Non-Statistical Sampling Master"/>
      <sheetName val="Intaccrual"/>
      <sheetName val="SBU"/>
      <sheetName val="DC"/>
      <sheetName val="Consolidated"/>
      <sheetName val="_REF"/>
      <sheetName val="C&amp;C ( MEG.)OLD"/>
      <sheetName val="rough"/>
      <sheetName val="NOIDA-29OCT"/>
      <sheetName val="Noida Manpower"/>
      <sheetName val="MOTO"/>
      <sheetName val="Action Plan"/>
      <sheetName val="Sheet2"/>
      <sheetName val="시설업체주소록"/>
      <sheetName val="Data"/>
      <sheetName val="wip-Dec_"/>
      <sheetName val="BS_Schedule_1-4"/>
      <sheetName val="Opdata_(2)"/>
      <sheetName val="Packing_Norms"/>
      <sheetName val="PE_EV_charts"/>
      <sheetName val="C_O_"/>
      <sheetName val="Monthwise_sale"/>
      <sheetName val="Non-Statistical_Sampling_Master"/>
      <sheetName val="C&amp;C_(_MEG_)OLD"/>
      <sheetName val="Noida_Manpower"/>
      <sheetName val="Action_Plan"/>
      <sheetName val="TBL"/>
      <sheetName val="DEFECT ANALYSIS ASSY "/>
      <sheetName val="구동"/>
      <sheetName val="Defect Analysis"/>
      <sheetName val="COST"/>
      <sheetName val="Sheet1 (2)"/>
      <sheetName val="OE_2005_06_"/>
      <sheetName val="Config"/>
      <sheetName val="SYSTEM_PRICE"/>
      <sheetName val="P-Control Plan"/>
      <sheetName val="FINANCIALS"/>
      <sheetName val="Tableau"/>
      <sheetName val="Périmètre"/>
      <sheetName val="LCD(SEG)回路組立"/>
      <sheetName val="Cap_Gain_Bonds_&amp;_Sec__332053_1"/>
      <sheetName val="New_Prices1"/>
      <sheetName val="TB_Jan-Dec961"/>
      <sheetName val="Managerial_Remuneration-Dec961"/>
      <sheetName val="Transmittal_Front_Page1"/>
      <sheetName val="2__Definitions1"/>
      <sheetName val="june_add-del-_july_3_bkts4_6_02"/>
      <sheetName val="207_1"/>
      <sheetName val="ENGG_1"/>
      <sheetName val="LCV_MCV_HCV1"/>
      <sheetName val="new_summary1"/>
      <sheetName val="QP&amp;S_1"/>
      <sheetName val="SUMMARY_REPORT1"/>
      <sheetName val="MERGER_XLS1"/>
      <sheetName val="Lookup_Tables1"/>
      <sheetName val="LCL_GENT0_4444,1_8JPN1"/>
      <sheetName val="Part_1_read__assess_(CUST)1"/>
      <sheetName val="MSSL-Presentation,_Action,_Not1"/>
      <sheetName val="wip-Dec_1"/>
      <sheetName val="BS_Schedule_1-41"/>
      <sheetName val="PE_EV_charts1"/>
      <sheetName val="Opdata_(2)1"/>
      <sheetName val="Packing_Norms1"/>
      <sheetName val="C_O_1"/>
      <sheetName val="Non-Statistical_Sampling_Maste1"/>
      <sheetName val="Monthwise_sale1"/>
      <sheetName val="C&amp;C_(_MEG_)OLD1"/>
      <sheetName val="Noida_Manpower1"/>
      <sheetName val="Action_Plan1"/>
      <sheetName val="DEFECT_ANALYSIS_ASSY_"/>
      <sheetName val="Defect_Analysis"/>
      <sheetName val="Sheet1_(2)"/>
      <sheetName val="Reduzierter CBD"/>
      <sheetName val="MenuPicks"/>
      <sheetName val="Cap_Gain_Bonds_&amp;_Sec__332053_2"/>
      <sheetName val="New_Prices2"/>
      <sheetName val="TB_Jan-Dec962"/>
      <sheetName val="Managerial_Remuneration-Dec962"/>
      <sheetName val="2__Definitions2"/>
      <sheetName val="Transmittal_Front_Page2"/>
      <sheetName val="june_add-del-_july_3_bkts4_6_03"/>
      <sheetName val="207_2"/>
      <sheetName val="ENGG_2"/>
      <sheetName val="LCV_MCV_HCV2"/>
      <sheetName val="new_summary2"/>
      <sheetName val="QP&amp;S_2"/>
      <sheetName val="SUMMARY_REPORT2"/>
      <sheetName val="MERGER_XLS2"/>
      <sheetName val="Lookup_Tables2"/>
      <sheetName val="LCL_GENT0_4444,1_8JPN2"/>
      <sheetName val="Part_1_read__assess_(CUST)2"/>
      <sheetName val="MSSL-Presentation,_Action,_Not2"/>
      <sheetName val="wip-Dec_2"/>
      <sheetName val="BS_Schedule_1-42"/>
      <sheetName val="Opdata_(2)2"/>
      <sheetName val="Packing_Norms2"/>
      <sheetName val="PE_EV_charts2"/>
      <sheetName val="C_O_2"/>
      <sheetName val="Monthwise_sale2"/>
      <sheetName val="Non-Statistical_Sampling_Maste2"/>
      <sheetName val="C&amp;C_(_MEG_)OLD2"/>
      <sheetName val="Noida_Manpower2"/>
      <sheetName val="Action_Plan2"/>
      <sheetName val="Features"/>
      <sheetName val="Contents &amp; Instructions"/>
      <sheetName val="Upload General"/>
      <sheetName val="DEFECT_ANALYSIS_ASSY_1"/>
      <sheetName val="Defect_Analysis1"/>
      <sheetName val="Sheet1_(2)1"/>
      <sheetName val="Reduzierter_CBD"/>
      <sheetName val="Cap_Gain_Bonds_&amp;_Sec__332053_3"/>
      <sheetName val="New_Prices3"/>
      <sheetName val="TB_Jan-Dec963"/>
      <sheetName val="Managerial_Remuneration-Dec963"/>
      <sheetName val="Transmittal_Front_Page3"/>
      <sheetName val="2__Definitions3"/>
      <sheetName val="june_add-del-_july_3_bkts4_6_04"/>
      <sheetName val="207_3"/>
      <sheetName val="ENGG_3"/>
      <sheetName val="LCV_MCV_HCV3"/>
      <sheetName val="new_summary3"/>
      <sheetName val="QP&amp;S_3"/>
      <sheetName val="SUMMARY_REPORT3"/>
      <sheetName val="MERGER_XLS3"/>
      <sheetName val="Lookup_Tables3"/>
      <sheetName val="LCL_GENT0_4444,1_8JPN3"/>
      <sheetName val="Part_1_read__assess_(CUST)3"/>
      <sheetName val="MSSL-Presentation,_Action,_Not3"/>
      <sheetName val="wip-Dec_3"/>
      <sheetName val="BS_Schedule_1-43"/>
      <sheetName val="Opdata_(2)3"/>
      <sheetName val="Packing_Norms3"/>
      <sheetName val="PE_EV_charts3"/>
      <sheetName val="C_O_3"/>
      <sheetName val="Monthwise_sale3"/>
      <sheetName val="Non-Statistical_Sampling_Maste3"/>
      <sheetName val="C&amp;C_(_MEG_)OLD3"/>
      <sheetName val="Noida_Manpower3"/>
      <sheetName val="Action_Plan3"/>
      <sheetName val="DEFECT_ANALYSIS_ASSY_2"/>
      <sheetName val="Defect_Analysis2"/>
      <sheetName val="Sheet1_(2)2"/>
      <sheetName val="Reduzierter_CBD1"/>
      <sheetName val="Cap_Gain_Bonds_&amp;_Sec__332053_4"/>
      <sheetName val="New_Prices4"/>
      <sheetName val="TB_Jan-Dec964"/>
      <sheetName val="Managerial_Remuneration-Dec964"/>
      <sheetName val="Transmittal_Front_Page4"/>
      <sheetName val="2__Definitions4"/>
      <sheetName val="june_add-del-_july_3_bkts4_6_05"/>
      <sheetName val="207_4"/>
      <sheetName val="ENGG_4"/>
      <sheetName val="LCV_MCV_HCV4"/>
      <sheetName val="new_summary4"/>
      <sheetName val="QP&amp;S_4"/>
      <sheetName val="SUMMARY_REPORT4"/>
      <sheetName val="MERGER_XLS4"/>
      <sheetName val="Lookup_Tables4"/>
      <sheetName val="LCL_GENT0_4444,1_8JPN4"/>
      <sheetName val="Part_1_read__assess_(CUST)4"/>
      <sheetName val="MSSL-Presentation,_Action,_Not4"/>
      <sheetName val="wip-Dec_4"/>
      <sheetName val="BS_Schedule_1-44"/>
      <sheetName val="Opdata_(2)4"/>
      <sheetName val="Packing_Norms4"/>
      <sheetName val="PE_EV_charts4"/>
      <sheetName val="C_O_4"/>
      <sheetName val="Monthwise_sale4"/>
      <sheetName val="Non-Statistical_Sampling_Maste4"/>
      <sheetName val="C&amp;C_(_MEG_)OLD4"/>
      <sheetName val="Noida_Manpower4"/>
      <sheetName val="Action_Plan4"/>
      <sheetName val="DEFECT_ANALYSIS_ASSY_3"/>
      <sheetName val="Defect_Analysis3"/>
      <sheetName val="Sheet1_(2)3"/>
      <sheetName val="Reduzierter_CBD2"/>
      <sheetName val="Cap_Gain_Bonds_&amp;_Sec__332053_5"/>
      <sheetName val="2__Definitions5"/>
      <sheetName val="New_Prices5"/>
      <sheetName val="TB_Jan-Dec965"/>
      <sheetName val="Managerial_Remuneration-Dec965"/>
      <sheetName val="Transmittal_Front_Page5"/>
      <sheetName val="june_add-del-_july_3_bkts4_6_06"/>
      <sheetName val="207_5"/>
      <sheetName val="ENGG_5"/>
      <sheetName val="LCV_MCV_HCV5"/>
      <sheetName val="new_summary5"/>
      <sheetName val="QP&amp;S_5"/>
      <sheetName val="SUMMARY_REPORT5"/>
      <sheetName val="MERGER_XLS5"/>
      <sheetName val="Lookup_Tables5"/>
      <sheetName val="LCL_GENT0_4444,1_8JPN5"/>
      <sheetName val="Part_1_read__assess_(CUST)5"/>
      <sheetName val="MSSL-Presentation,_Action,_Not5"/>
      <sheetName val="wip-Dec_5"/>
      <sheetName val="BS_Schedule_1-45"/>
      <sheetName val="Opdata_(2)5"/>
      <sheetName val="Packing_Norms5"/>
      <sheetName val="PE_EV_charts5"/>
      <sheetName val="C_O_5"/>
      <sheetName val="Monthwise_sale5"/>
      <sheetName val="Non-Statistical_Sampling_Maste5"/>
      <sheetName val="C&amp;C_(_MEG_)OLD5"/>
      <sheetName val="Noida_Manpower5"/>
      <sheetName val="Action_Plan5"/>
      <sheetName val="Cap_Gain_Bonds_&amp;_Sec__332053_6"/>
      <sheetName val="2__Definitions6"/>
      <sheetName val="New_Prices6"/>
      <sheetName val="TB_Jan-Dec966"/>
      <sheetName val="Managerial_Remuneration-Dec966"/>
      <sheetName val="Transmittal_Front_Page6"/>
      <sheetName val="june_add-del-_july_3_bkts4_6_07"/>
      <sheetName val="207_6"/>
      <sheetName val="ENGG_6"/>
      <sheetName val="LCV_MCV_HCV6"/>
      <sheetName val="new_summary6"/>
      <sheetName val="QP&amp;S_6"/>
      <sheetName val="SUMMARY_REPORT6"/>
      <sheetName val="MERGER_XLS6"/>
      <sheetName val="Lookup_Tables6"/>
      <sheetName val="LCL_GENT0_4444,1_8JPN6"/>
      <sheetName val="Part_1_read__assess_(CUST)6"/>
      <sheetName val="MSSL-Presentation,_Action,_Not6"/>
      <sheetName val="wip-Dec_6"/>
      <sheetName val="BS_Schedule_1-46"/>
      <sheetName val="Opdata_(2)6"/>
      <sheetName val="Packing_Norms6"/>
      <sheetName val="PE_EV_charts6"/>
      <sheetName val="C_O_6"/>
      <sheetName val="Monthwise_sale6"/>
      <sheetName val="Non-Statistical_Sampling_Maste6"/>
      <sheetName val="C&amp;C_(_MEG_)OLD6"/>
      <sheetName val="Noida_Manpower6"/>
      <sheetName val="Action_Plan6"/>
      <sheetName val="Cap_Gain_Bonds_&amp;_Sec__332053_7"/>
      <sheetName val="2__Definitions7"/>
      <sheetName val="New_Prices7"/>
      <sheetName val="TB_Jan-Dec967"/>
      <sheetName val="Managerial_Remuneration-Dec967"/>
      <sheetName val="Transmittal_Front_Page7"/>
      <sheetName val="june_add-del-_july_3_bkts4_6_08"/>
      <sheetName val="207_7"/>
      <sheetName val="ENGG_7"/>
      <sheetName val="LCV_MCV_HCV7"/>
      <sheetName val="new_summary7"/>
      <sheetName val="QP&amp;S_7"/>
      <sheetName val="SUMMARY_REPORT7"/>
      <sheetName val="MERGER_XLS7"/>
      <sheetName val="Lookup_Tables7"/>
      <sheetName val="LCL_GENT0_4444,1_8JPN7"/>
      <sheetName val="Part_1_read__assess_(CUST)7"/>
      <sheetName val="MSSL-Presentation,_Action,_Not7"/>
      <sheetName val="wip-Dec_7"/>
      <sheetName val="BS_Schedule_1-47"/>
      <sheetName val="Opdata_(2)7"/>
      <sheetName val="Packing_Norms7"/>
      <sheetName val="PE_EV_charts7"/>
      <sheetName val="C_O_7"/>
      <sheetName val="Monthwise_sale7"/>
      <sheetName val="Non-Statistical_Sampling_Maste7"/>
      <sheetName val="C&amp;C_(_MEG_)OLD7"/>
      <sheetName val="Noida_Manpower7"/>
      <sheetName val="Action_Plan7"/>
      <sheetName val="Cap_Gain_Bonds_&amp;_Sec__332053_8"/>
      <sheetName val="2__Definitions8"/>
      <sheetName val="New_Prices8"/>
      <sheetName val="TB_Jan-Dec968"/>
      <sheetName val="Managerial_Remuneration-Dec968"/>
      <sheetName val="Transmittal_Front_Page8"/>
      <sheetName val="june_add-del-_july_3_bkts4_6_09"/>
      <sheetName val="207_8"/>
      <sheetName val="ENGG_8"/>
      <sheetName val="LCV_MCV_HCV8"/>
      <sheetName val="new_summary8"/>
      <sheetName val="QP&amp;S_8"/>
      <sheetName val="SUMMARY_REPORT8"/>
      <sheetName val="MERGER_XLS8"/>
      <sheetName val="Lookup_Tables8"/>
      <sheetName val="LCL_GENT0_4444,1_8JPN8"/>
      <sheetName val="Part_1_read__assess_(CUST)8"/>
      <sheetName val="MSSL-Presentation,_Action,_Not8"/>
      <sheetName val="wip-Dec_8"/>
      <sheetName val="BS_Schedule_1-48"/>
      <sheetName val="Opdata_(2)8"/>
      <sheetName val="Packing_Norms8"/>
      <sheetName val="PE_EV_charts8"/>
      <sheetName val="C_O_8"/>
      <sheetName val="Monthwise_sale8"/>
      <sheetName val="Non-Statistical_Sampling_Maste8"/>
      <sheetName val="C&amp;C_(_MEG_)OLD8"/>
      <sheetName val="Noida_Manpower8"/>
      <sheetName val="Action_Plan8"/>
      <sheetName val="Cap_Gain_Bonds_&amp;_Sec__332053_9"/>
      <sheetName val="2__Definitions9"/>
      <sheetName val="New_Prices9"/>
      <sheetName val="TB_Jan-Dec969"/>
      <sheetName val="Managerial_Remuneration-Dec969"/>
      <sheetName val="Transmittal_Front_Page9"/>
      <sheetName val="june_add-del-_july_3_bkts4_6_10"/>
      <sheetName val="207_9"/>
      <sheetName val="ENGG_9"/>
      <sheetName val="LCV_MCV_HCV9"/>
      <sheetName val="new_summary9"/>
      <sheetName val="QP&amp;S_9"/>
      <sheetName val="SUMMARY_REPORT9"/>
      <sheetName val="MERGER_XLS9"/>
      <sheetName val="Lookup_Tables9"/>
      <sheetName val="LCL_GENT0_4444,1_8JPN9"/>
      <sheetName val="Part_1_read__assess_(CUST)9"/>
      <sheetName val="MSSL-Presentation,_Action,_Not9"/>
      <sheetName val="wip-Dec_9"/>
      <sheetName val="BS_Schedule_1-49"/>
      <sheetName val="Opdata_(2)9"/>
      <sheetName val="Packing_Norms9"/>
      <sheetName val="PE_EV_charts9"/>
      <sheetName val="C_O_9"/>
      <sheetName val="Monthwise_sale9"/>
      <sheetName val="Non-Statistical_Sampling_Maste9"/>
      <sheetName val="C&amp;C_(_MEG_)OLD9"/>
      <sheetName val="Noida_Manpower9"/>
      <sheetName val="Action_Plan9"/>
    </sheetNames>
    <sheetDataSet>
      <sheetData sheetId="0" refreshError="1"/>
      <sheetData sheetId="1" refreshError="1">
        <row r="2">
          <cell r="B2" t="str">
            <v>WEEKLY MSSL PERFORMANCE SCORE FOR MAINTENANCE, QP&amp;S, COMMERCIAL &amp; STORES.</v>
          </cell>
        </row>
      </sheetData>
      <sheetData sheetId="2" refreshError="1">
        <row r="2">
          <cell r="B2" t="str">
            <v>WEEKLY MSSL PERFORMANCE SCORE FOR HRD, ENGINEERING, MARKETING (Suporting Depts.).</v>
          </cell>
        </row>
        <row r="79">
          <cell r="A79" t="str">
            <v xml:space="preserve">Date : </v>
          </cell>
          <cell r="B79">
            <v>36476.517566550923</v>
          </cell>
          <cell r="AA79" t="str">
            <v>This graph is made by Ms. Manjiri Gade.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 Comparison with 1550"/>
      <sheetName val="1310 Monotron"/>
      <sheetName val="1410"/>
      <sheetName val="Telco LPT 1612 42 WB"/>
      <sheetName val="Telco LPO 1510 55 WB"/>
      <sheetName val="1550 AL Viking"/>
      <sheetName val="Tractor"/>
      <sheetName val="SPL-90 3 pc with EY &amp; FY Design"/>
      <sheetName val="Summary"/>
      <sheetName val="Sheet1"/>
      <sheetName val="EUR"/>
      <sheetName val="LRV"/>
      <sheetName val="EURO"/>
      <sheetName val="損益推移表"/>
      <sheetName val="1"/>
      <sheetName val="Control"/>
      <sheetName val="(資材ｸﾞﾗﾌ資料)"/>
      <sheetName val="予定入力"/>
      <sheetName val="co"/>
      <sheetName val="CAPITAL (2)"/>
      <sheetName val="採算表11月ま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4">
          <cell r="P14">
            <v>0</v>
          </cell>
        </row>
        <row r="28">
          <cell r="P28">
            <v>2</v>
          </cell>
        </row>
        <row r="68">
          <cell r="P68">
            <v>0</v>
          </cell>
        </row>
        <row r="84">
          <cell r="P84">
            <v>0</v>
          </cell>
        </row>
        <row r="98">
          <cell r="P98">
            <v>2</v>
          </cell>
        </row>
        <row r="105">
          <cell r="P105">
            <v>0</v>
          </cell>
        </row>
        <row r="106">
          <cell r="P106">
            <v>0</v>
          </cell>
        </row>
        <row r="107">
          <cell r="P107">
            <v>0</v>
          </cell>
        </row>
        <row r="108">
          <cell r="P108">
            <v>0</v>
          </cell>
        </row>
        <row r="134">
          <cell r="P134">
            <v>2</v>
          </cell>
        </row>
        <row r="138">
          <cell r="P138">
            <v>0</v>
          </cell>
        </row>
        <row r="154">
          <cell r="P154">
            <v>0</v>
          </cell>
        </row>
        <row r="168">
          <cell r="P168">
            <v>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CO89"/>
  <sheetViews>
    <sheetView showGridLines="0" tabSelected="1"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2" sqref="B2"/>
    </sheetView>
  </sheetViews>
  <sheetFormatPr defaultColWidth="9" defaultRowHeight="13.8"/>
  <cols>
    <col min="1" max="1" width="2.88671875" style="1" customWidth="1"/>
    <col min="2" max="2" width="62" style="1" customWidth="1"/>
    <col min="3" max="22" width="13.6640625" style="1" customWidth="1"/>
    <col min="23" max="23" width="13.6640625" style="1" hidden="1" customWidth="1"/>
    <col min="24" max="24" width="15" style="1" hidden="1" customWidth="1"/>
    <col min="25" max="30" width="13.6640625" style="1" hidden="1" customWidth="1"/>
    <col min="31" max="62" width="11.5546875" style="1" hidden="1" customWidth="1"/>
    <col min="63" max="63" width="14.6640625" style="1" hidden="1" customWidth="1"/>
    <col min="64" max="65" width="13.109375" style="1" hidden="1" customWidth="1"/>
    <col min="66" max="88" width="11.5546875" style="1" hidden="1" customWidth="1"/>
    <col min="89" max="90" width="10.33203125" style="2" hidden="1" customWidth="1"/>
    <col min="91" max="91" width="10.6640625" style="2" hidden="1" customWidth="1"/>
    <col min="92" max="92" width="21.44140625" style="2" customWidth="1"/>
    <col min="93" max="93" width="81.5546875" style="1" customWidth="1"/>
    <col min="94" max="282" width="9" style="1"/>
    <col min="283" max="283" width="2.88671875" style="1" customWidth="1"/>
    <col min="284" max="284" width="52.33203125" style="1" bestFit="1" customWidth="1"/>
    <col min="285" max="286" width="13.6640625" style="1" customWidth="1"/>
    <col min="287" max="318" width="11.5546875" style="1" customWidth="1"/>
    <col min="319" max="319" width="14.6640625" style="1" customWidth="1"/>
    <col min="320" max="321" width="13.109375" style="1" customWidth="1"/>
    <col min="322" max="344" width="11.5546875" style="1" customWidth="1"/>
    <col min="345" max="346" width="10.33203125" style="1" customWidth="1"/>
    <col min="347" max="347" width="10.6640625" style="1" customWidth="1"/>
    <col min="348" max="348" width="9" style="1"/>
    <col min="349" max="349" width="60.33203125" style="1" bestFit="1" customWidth="1"/>
    <col min="350" max="538" width="9" style="1"/>
    <col min="539" max="539" width="2.88671875" style="1" customWidth="1"/>
    <col min="540" max="540" width="52.33203125" style="1" bestFit="1" customWidth="1"/>
    <col min="541" max="542" width="13.6640625" style="1" customWidth="1"/>
    <col min="543" max="574" width="11.5546875" style="1" customWidth="1"/>
    <col min="575" max="575" width="14.6640625" style="1" customWidth="1"/>
    <col min="576" max="577" width="13.109375" style="1" customWidth="1"/>
    <col min="578" max="600" width="11.5546875" style="1" customWidth="1"/>
    <col min="601" max="602" width="10.33203125" style="1" customWidth="1"/>
    <col min="603" max="603" width="10.6640625" style="1" customWidth="1"/>
    <col min="604" max="604" width="9" style="1"/>
    <col min="605" max="605" width="60.33203125" style="1" bestFit="1" customWidth="1"/>
    <col min="606" max="794" width="9" style="1"/>
    <col min="795" max="795" width="2.88671875" style="1" customWidth="1"/>
    <col min="796" max="796" width="52.33203125" style="1" bestFit="1" customWidth="1"/>
    <col min="797" max="798" width="13.6640625" style="1" customWidth="1"/>
    <col min="799" max="830" width="11.5546875" style="1" customWidth="1"/>
    <col min="831" max="831" width="14.6640625" style="1" customWidth="1"/>
    <col min="832" max="833" width="13.109375" style="1" customWidth="1"/>
    <col min="834" max="856" width="11.5546875" style="1" customWidth="1"/>
    <col min="857" max="858" width="10.33203125" style="1" customWidth="1"/>
    <col min="859" max="859" width="10.6640625" style="1" customWidth="1"/>
    <col min="860" max="860" width="9" style="1"/>
    <col min="861" max="861" width="60.33203125" style="1" bestFit="1" customWidth="1"/>
    <col min="862" max="1050" width="9" style="1"/>
    <col min="1051" max="1051" width="2.88671875" style="1" customWidth="1"/>
    <col min="1052" max="1052" width="52.33203125" style="1" bestFit="1" customWidth="1"/>
    <col min="1053" max="1054" width="13.6640625" style="1" customWidth="1"/>
    <col min="1055" max="1086" width="11.5546875" style="1" customWidth="1"/>
    <col min="1087" max="1087" width="14.6640625" style="1" customWidth="1"/>
    <col min="1088" max="1089" width="13.109375" style="1" customWidth="1"/>
    <col min="1090" max="1112" width="11.5546875" style="1" customWidth="1"/>
    <col min="1113" max="1114" width="10.33203125" style="1" customWidth="1"/>
    <col min="1115" max="1115" width="10.6640625" style="1" customWidth="1"/>
    <col min="1116" max="1116" width="9" style="1"/>
    <col min="1117" max="1117" width="60.33203125" style="1" bestFit="1" customWidth="1"/>
    <col min="1118" max="1306" width="9" style="1"/>
    <col min="1307" max="1307" width="2.88671875" style="1" customWidth="1"/>
    <col min="1308" max="1308" width="52.33203125" style="1" bestFit="1" customWidth="1"/>
    <col min="1309" max="1310" width="13.6640625" style="1" customWidth="1"/>
    <col min="1311" max="1342" width="11.5546875" style="1" customWidth="1"/>
    <col min="1343" max="1343" width="14.6640625" style="1" customWidth="1"/>
    <col min="1344" max="1345" width="13.109375" style="1" customWidth="1"/>
    <col min="1346" max="1368" width="11.5546875" style="1" customWidth="1"/>
    <col min="1369" max="1370" width="10.33203125" style="1" customWidth="1"/>
    <col min="1371" max="1371" width="10.6640625" style="1" customWidth="1"/>
    <col min="1372" max="1372" width="9" style="1"/>
    <col min="1373" max="1373" width="60.33203125" style="1" bestFit="1" customWidth="1"/>
    <col min="1374" max="1562" width="9" style="1"/>
    <col min="1563" max="1563" width="2.88671875" style="1" customWidth="1"/>
    <col min="1564" max="1564" width="52.33203125" style="1" bestFit="1" customWidth="1"/>
    <col min="1565" max="1566" width="13.6640625" style="1" customWidth="1"/>
    <col min="1567" max="1598" width="11.5546875" style="1" customWidth="1"/>
    <col min="1599" max="1599" width="14.6640625" style="1" customWidth="1"/>
    <col min="1600" max="1601" width="13.109375" style="1" customWidth="1"/>
    <col min="1602" max="1624" width="11.5546875" style="1" customWidth="1"/>
    <col min="1625" max="1626" width="10.33203125" style="1" customWidth="1"/>
    <col min="1627" max="1627" width="10.6640625" style="1" customWidth="1"/>
    <col min="1628" max="1628" width="9" style="1"/>
    <col min="1629" max="1629" width="60.33203125" style="1" bestFit="1" customWidth="1"/>
    <col min="1630" max="1818" width="9" style="1"/>
    <col min="1819" max="1819" width="2.88671875" style="1" customWidth="1"/>
    <col min="1820" max="1820" width="52.33203125" style="1" bestFit="1" customWidth="1"/>
    <col min="1821" max="1822" width="13.6640625" style="1" customWidth="1"/>
    <col min="1823" max="1854" width="11.5546875" style="1" customWidth="1"/>
    <col min="1855" max="1855" width="14.6640625" style="1" customWidth="1"/>
    <col min="1856" max="1857" width="13.109375" style="1" customWidth="1"/>
    <col min="1858" max="1880" width="11.5546875" style="1" customWidth="1"/>
    <col min="1881" max="1882" width="10.33203125" style="1" customWidth="1"/>
    <col min="1883" max="1883" width="10.6640625" style="1" customWidth="1"/>
    <col min="1884" max="1884" width="9" style="1"/>
    <col min="1885" max="1885" width="60.33203125" style="1" bestFit="1" customWidth="1"/>
    <col min="1886" max="2074" width="9" style="1"/>
    <col min="2075" max="2075" width="2.88671875" style="1" customWidth="1"/>
    <col min="2076" max="2076" width="52.33203125" style="1" bestFit="1" customWidth="1"/>
    <col min="2077" max="2078" width="13.6640625" style="1" customWidth="1"/>
    <col min="2079" max="2110" width="11.5546875" style="1" customWidth="1"/>
    <col min="2111" max="2111" width="14.6640625" style="1" customWidth="1"/>
    <col min="2112" max="2113" width="13.109375" style="1" customWidth="1"/>
    <col min="2114" max="2136" width="11.5546875" style="1" customWidth="1"/>
    <col min="2137" max="2138" width="10.33203125" style="1" customWidth="1"/>
    <col min="2139" max="2139" width="10.6640625" style="1" customWidth="1"/>
    <col min="2140" max="2140" width="9" style="1"/>
    <col min="2141" max="2141" width="60.33203125" style="1" bestFit="1" customWidth="1"/>
    <col min="2142" max="2330" width="9" style="1"/>
    <col min="2331" max="2331" width="2.88671875" style="1" customWidth="1"/>
    <col min="2332" max="2332" width="52.33203125" style="1" bestFit="1" customWidth="1"/>
    <col min="2333" max="2334" width="13.6640625" style="1" customWidth="1"/>
    <col min="2335" max="2366" width="11.5546875" style="1" customWidth="1"/>
    <col min="2367" max="2367" width="14.6640625" style="1" customWidth="1"/>
    <col min="2368" max="2369" width="13.109375" style="1" customWidth="1"/>
    <col min="2370" max="2392" width="11.5546875" style="1" customWidth="1"/>
    <col min="2393" max="2394" width="10.33203125" style="1" customWidth="1"/>
    <col min="2395" max="2395" width="10.6640625" style="1" customWidth="1"/>
    <col min="2396" max="2396" width="9" style="1"/>
    <col min="2397" max="2397" width="60.33203125" style="1" bestFit="1" customWidth="1"/>
    <col min="2398" max="2586" width="9" style="1"/>
    <col min="2587" max="2587" width="2.88671875" style="1" customWidth="1"/>
    <col min="2588" max="2588" width="52.33203125" style="1" bestFit="1" customWidth="1"/>
    <col min="2589" max="2590" width="13.6640625" style="1" customWidth="1"/>
    <col min="2591" max="2622" width="11.5546875" style="1" customWidth="1"/>
    <col min="2623" max="2623" width="14.6640625" style="1" customWidth="1"/>
    <col min="2624" max="2625" width="13.109375" style="1" customWidth="1"/>
    <col min="2626" max="2648" width="11.5546875" style="1" customWidth="1"/>
    <col min="2649" max="2650" width="10.33203125" style="1" customWidth="1"/>
    <col min="2651" max="2651" width="10.6640625" style="1" customWidth="1"/>
    <col min="2652" max="2652" width="9" style="1"/>
    <col min="2653" max="2653" width="60.33203125" style="1" bestFit="1" customWidth="1"/>
    <col min="2654" max="2842" width="9" style="1"/>
    <col min="2843" max="2843" width="2.88671875" style="1" customWidth="1"/>
    <col min="2844" max="2844" width="52.33203125" style="1" bestFit="1" customWidth="1"/>
    <col min="2845" max="2846" width="13.6640625" style="1" customWidth="1"/>
    <col min="2847" max="2878" width="11.5546875" style="1" customWidth="1"/>
    <col min="2879" max="2879" width="14.6640625" style="1" customWidth="1"/>
    <col min="2880" max="2881" width="13.109375" style="1" customWidth="1"/>
    <col min="2882" max="2904" width="11.5546875" style="1" customWidth="1"/>
    <col min="2905" max="2906" width="10.33203125" style="1" customWidth="1"/>
    <col min="2907" max="2907" width="10.6640625" style="1" customWidth="1"/>
    <col min="2908" max="2908" width="9" style="1"/>
    <col min="2909" max="2909" width="60.33203125" style="1" bestFit="1" customWidth="1"/>
    <col min="2910" max="3098" width="9" style="1"/>
    <col min="3099" max="3099" width="2.88671875" style="1" customWidth="1"/>
    <col min="3100" max="3100" width="52.33203125" style="1" bestFit="1" customWidth="1"/>
    <col min="3101" max="3102" width="13.6640625" style="1" customWidth="1"/>
    <col min="3103" max="3134" width="11.5546875" style="1" customWidth="1"/>
    <col min="3135" max="3135" width="14.6640625" style="1" customWidth="1"/>
    <col min="3136" max="3137" width="13.109375" style="1" customWidth="1"/>
    <col min="3138" max="3160" width="11.5546875" style="1" customWidth="1"/>
    <col min="3161" max="3162" width="10.33203125" style="1" customWidth="1"/>
    <col min="3163" max="3163" width="10.6640625" style="1" customWidth="1"/>
    <col min="3164" max="3164" width="9" style="1"/>
    <col min="3165" max="3165" width="60.33203125" style="1" bestFit="1" customWidth="1"/>
    <col min="3166" max="3354" width="9" style="1"/>
    <col min="3355" max="3355" width="2.88671875" style="1" customWidth="1"/>
    <col min="3356" max="3356" width="52.33203125" style="1" bestFit="1" customWidth="1"/>
    <col min="3357" max="3358" width="13.6640625" style="1" customWidth="1"/>
    <col min="3359" max="3390" width="11.5546875" style="1" customWidth="1"/>
    <col min="3391" max="3391" width="14.6640625" style="1" customWidth="1"/>
    <col min="3392" max="3393" width="13.109375" style="1" customWidth="1"/>
    <col min="3394" max="3416" width="11.5546875" style="1" customWidth="1"/>
    <col min="3417" max="3418" width="10.33203125" style="1" customWidth="1"/>
    <col min="3419" max="3419" width="10.6640625" style="1" customWidth="1"/>
    <col min="3420" max="3420" width="9" style="1"/>
    <col min="3421" max="3421" width="60.33203125" style="1" bestFit="1" customWidth="1"/>
    <col min="3422" max="3610" width="9" style="1"/>
    <col min="3611" max="3611" width="2.88671875" style="1" customWidth="1"/>
    <col min="3612" max="3612" width="52.33203125" style="1" bestFit="1" customWidth="1"/>
    <col min="3613" max="3614" width="13.6640625" style="1" customWidth="1"/>
    <col min="3615" max="3646" width="11.5546875" style="1" customWidth="1"/>
    <col min="3647" max="3647" width="14.6640625" style="1" customWidth="1"/>
    <col min="3648" max="3649" width="13.109375" style="1" customWidth="1"/>
    <col min="3650" max="3672" width="11.5546875" style="1" customWidth="1"/>
    <col min="3673" max="3674" width="10.33203125" style="1" customWidth="1"/>
    <col min="3675" max="3675" width="10.6640625" style="1" customWidth="1"/>
    <col min="3676" max="3676" width="9" style="1"/>
    <col min="3677" max="3677" width="60.33203125" style="1" bestFit="1" customWidth="1"/>
    <col min="3678" max="3866" width="9" style="1"/>
    <col min="3867" max="3867" width="2.88671875" style="1" customWidth="1"/>
    <col min="3868" max="3868" width="52.33203125" style="1" bestFit="1" customWidth="1"/>
    <col min="3869" max="3870" width="13.6640625" style="1" customWidth="1"/>
    <col min="3871" max="3902" width="11.5546875" style="1" customWidth="1"/>
    <col min="3903" max="3903" width="14.6640625" style="1" customWidth="1"/>
    <col min="3904" max="3905" width="13.109375" style="1" customWidth="1"/>
    <col min="3906" max="3928" width="11.5546875" style="1" customWidth="1"/>
    <col min="3929" max="3930" width="10.33203125" style="1" customWidth="1"/>
    <col min="3931" max="3931" width="10.6640625" style="1" customWidth="1"/>
    <col min="3932" max="3932" width="9" style="1"/>
    <col min="3933" max="3933" width="60.33203125" style="1" bestFit="1" customWidth="1"/>
    <col min="3934" max="4122" width="9" style="1"/>
    <col min="4123" max="4123" width="2.88671875" style="1" customWidth="1"/>
    <col min="4124" max="4124" width="52.33203125" style="1" bestFit="1" customWidth="1"/>
    <col min="4125" max="4126" width="13.6640625" style="1" customWidth="1"/>
    <col min="4127" max="4158" width="11.5546875" style="1" customWidth="1"/>
    <col min="4159" max="4159" width="14.6640625" style="1" customWidth="1"/>
    <col min="4160" max="4161" width="13.109375" style="1" customWidth="1"/>
    <col min="4162" max="4184" width="11.5546875" style="1" customWidth="1"/>
    <col min="4185" max="4186" width="10.33203125" style="1" customWidth="1"/>
    <col min="4187" max="4187" width="10.6640625" style="1" customWidth="1"/>
    <col min="4188" max="4188" width="9" style="1"/>
    <col min="4189" max="4189" width="60.33203125" style="1" bestFit="1" customWidth="1"/>
    <col min="4190" max="4378" width="9" style="1"/>
    <col min="4379" max="4379" width="2.88671875" style="1" customWidth="1"/>
    <col min="4380" max="4380" width="52.33203125" style="1" bestFit="1" customWidth="1"/>
    <col min="4381" max="4382" width="13.6640625" style="1" customWidth="1"/>
    <col min="4383" max="4414" width="11.5546875" style="1" customWidth="1"/>
    <col min="4415" max="4415" width="14.6640625" style="1" customWidth="1"/>
    <col min="4416" max="4417" width="13.109375" style="1" customWidth="1"/>
    <col min="4418" max="4440" width="11.5546875" style="1" customWidth="1"/>
    <col min="4441" max="4442" width="10.33203125" style="1" customWidth="1"/>
    <col min="4443" max="4443" width="10.6640625" style="1" customWidth="1"/>
    <col min="4444" max="4444" width="9" style="1"/>
    <col min="4445" max="4445" width="60.33203125" style="1" bestFit="1" customWidth="1"/>
    <col min="4446" max="4634" width="9" style="1"/>
    <col min="4635" max="4635" width="2.88671875" style="1" customWidth="1"/>
    <col min="4636" max="4636" width="52.33203125" style="1" bestFit="1" customWidth="1"/>
    <col min="4637" max="4638" width="13.6640625" style="1" customWidth="1"/>
    <col min="4639" max="4670" width="11.5546875" style="1" customWidth="1"/>
    <col min="4671" max="4671" width="14.6640625" style="1" customWidth="1"/>
    <col min="4672" max="4673" width="13.109375" style="1" customWidth="1"/>
    <col min="4674" max="4696" width="11.5546875" style="1" customWidth="1"/>
    <col min="4697" max="4698" width="10.33203125" style="1" customWidth="1"/>
    <col min="4699" max="4699" width="10.6640625" style="1" customWidth="1"/>
    <col min="4700" max="4700" width="9" style="1"/>
    <col min="4701" max="4701" width="60.33203125" style="1" bestFit="1" customWidth="1"/>
    <col min="4702" max="4890" width="9" style="1"/>
    <col min="4891" max="4891" width="2.88671875" style="1" customWidth="1"/>
    <col min="4892" max="4892" width="52.33203125" style="1" bestFit="1" customWidth="1"/>
    <col min="4893" max="4894" width="13.6640625" style="1" customWidth="1"/>
    <col min="4895" max="4926" width="11.5546875" style="1" customWidth="1"/>
    <col min="4927" max="4927" width="14.6640625" style="1" customWidth="1"/>
    <col min="4928" max="4929" width="13.109375" style="1" customWidth="1"/>
    <col min="4930" max="4952" width="11.5546875" style="1" customWidth="1"/>
    <col min="4953" max="4954" width="10.33203125" style="1" customWidth="1"/>
    <col min="4955" max="4955" width="10.6640625" style="1" customWidth="1"/>
    <col min="4956" max="4956" width="9" style="1"/>
    <col min="4957" max="4957" width="60.33203125" style="1" bestFit="1" customWidth="1"/>
    <col min="4958" max="5146" width="9" style="1"/>
    <col min="5147" max="5147" width="2.88671875" style="1" customWidth="1"/>
    <col min="5148" max="5148" width="52.33203125" style="1" bestFit="1" customWidth="1"/>
    <col min="5149" max="5150" width="13.6640625" style="1" customWidth="1"/>
    <col min="5151" max="5182" width="11.5546875" style="1" customWidth="1"/>
    <col min="5183" max="5183" width="14.6640625" style="1" customWidth="1"/>
    <col min="5184" max="5185" width="13.109375" style="1" customWidth="1"/>
    <col min="5186" max="5208" width="11.5546875" style="1" customWidth="1"/>
    <col min="5209" max="5210" width="10.33203125" style="1" customWidth="1"/>
    <col min="5211" max="5211" width="10.6640625" style="1" customWidth="1"/>
    <col min="5212" max="5212" width="9" style="1"/>
    <col min="5213" max="5213" width="60.33203125" style="1" bestFit="1" customWidth="1"/>
    <col min="5214" max="5402" width="9" style="1"/>
    <col min="5403" max="5403" width="2.88671875" style="1" customWidth="1"/>
    <col min="5404" max="5404" width="52.33203125" style="1" bestFit="1" customWidth="1"/>
    <col min="5405" max="5406" width="13.6640625" style="1" customWidth="1"/>
    <col min="5407" max="5438" width="11.5546875" style="1" customWidth="1"/>
    <col min="5439" max="5439" width="14.6640625" style="1" customWidth="1"/>
    <col min="5440" max="5441" width="13.109375" style="1" customWidth="1"/>
    <col min="5442" max="5464" width="11.5546875" style="1" customWidth="1"/>
    <col min="5465" max="5466" width="10.33203125" style="1" customWidth="1"/>
    <col min="5467" max="5467" width="10.6640625" style="1" customWidth="1"/>
    <col min="5468" max="5468" width="9" style="1"/>
    <col min="5469" max="5469" width="60.33203125" style="1" bestFit="1" customWidth="1"/>
    <col min="5470" max="5658" width="9" style="1"/>
    <col min="5659" max="5659" width="2.88671875" style="1" customWidth="1"/>
    <col min="5660" max="5660" width="52.33203125" style="1" bestFit="1" customWidth="1"/>
    <col min="5661" max="5662" width="13.6640625" style="1" customWidth="1"/>
    <col min="5663" max="5694" width="11.5546875" style="1" customWidth="1"/>
    <col min="5695" max="5695" width="14.6640625" style="1" customWidth="1"/>
    <col min="5696" max="5697" width="13.109375" style="1" customWidth="1"/>
    <col min="5698" max="5720" width="11.5546875" style="1" customWidth="1"/>
    <col min="5721" max="5722" width="10.33203125" style="1" customWidth="1"/>
    <col min="5723" max="5723" width="10.6640625" style="1" customWidth="1"/>
    <col min="5724" max="5724" width="9" style="1"/>
    <col min="5725" max="5725" width="60.33203125" style="1" bestFit="1" customWidth="1"/>
    <col min="5726" max="5914" width="9" style="1"/>
    <col min="5915" max="5915" width="2.88671875" style="1" customWidth="1"/>
    <col min="5916" max="5916" width="52.33203125" style="1" bestFit="1" customWidth="1"/>
    <col min="5917" max="5918" width="13.6640625" style="1" customWidth="1"/>
    <col min="5919" max="5950" width="11.5546875" style="1" customWidth="1"/>
    <col min="5951" max="5951" width="14.6640625" style="1" customWidth="1"/>
    <col min="5952" max="5953" width="13.109375" style="1" customWidth="1"/>
    <col min="5954" max="5976" width="11.5546875" style="1" customWidth="1"/>
    <col min="5977" max="5978" width="10.33203125" style="1" customWidth="1"/>
    <col min="5979" max="5979" width="10.6640625" style="1" customWidth="1"/>
    <col min="5980" max="5980" width="9" style="1"/>
    <col min="5981" max="5981" width="60.33203125" style="1" bestFit="1" customWidth="1"/>
    <col min="5982" max="6170" width="9" style="1"/>
    <col min="6171" max="6171" width="2.88671875" style="1" customWidth="1"/>
    <col min="6172" max="6172" width="52.33203125" style="1" bestFit="1" customWidth="1"/>
    <col min="6173" max="6174" width="13.6640625" style="1" customWidth="1"/>
    <col min="6175" max="6206" width="11.5546875" style="1" customWidth="1"/>
    <col min="6207" max="6207" width="14.6640625" style="1" customWidth="1"/>
    <col min="6208" max="6209" width="13.109375" style="1" customWidth="1"/>
    <col min="6210" max="6232" width="11.5546875" style="1" customWidth="1"/>
    <col min="6233" max="6234" width="10.33203125" style="1" customWidth="1"/>
    <col min="6235" max="6235" width="10.6640625" style="1" customWidth="1"/>
    <col min="6236" max="6236" width="9" style="1"/>
    <col min="6237" max="6237" width="60.33203125" style="1" bestFit="1" customWidth="1"/>
    <col min="6238" max="6426" width="9" style="1"/>
    <col min="6427" max="6427" width="2.88671875" style="1" customWidth="1"/>
    <col min="6428" max="6428" width="52.33203125" style="1" bestFit="1" customWidth="1"/>
    <col min="6429" max="6430" width="13.6640625" style="1" customWidth="1"/>
    <col min="6431" max="6462" width="11.5546875" style="1" customWidth="1"/>
    <col min="6463" max="6463" width="14.6640625" style="1" customWidth="1"/>
    <col min="6464" max="6465" width="13.109375" style="1" customWidth="1"/>
    <col min="6466" max="6488" width="11.5546875" style="1" customWidth="1"/>
    <col min="6489" max="6490" width="10.33203125" style="1" customWidth="1"/>
    <col min="6491" max="6491" width="10.6640625" style="1" customWidth="1"/>
    <col min="6492" max="6492" width="9" style="1"/>
    <col min="6493" max="6493" width="60.33203125" style="1" bestFit="1" customWidth="1"/>
    <col min="6494" max="6682" width="9" style="1"/>
    <col min="6683" max="6683" width="2.88671875" style="1" customWidth="1"/>
    <col min="6684" max="6684" width="52.33203125" style="1" bestFit="1" customWidth="1"/>
    <col min="6685" max="6686" width="13.6640625" style="1" customWidth="1"/>
    <col min="6687" max="6718" width="11.5546875" style="1" customWidth="1"/>
    <col min="6719" max="6719" width="14.6640625" style="1" customWidth="1"/>
    <col min="6720" max="6721" width="13.109375" style="1" customWidth="1"/>
    <col min="6722" max="6744" width="11.5546875" style="1" customWidth="1"/>
    <col min="6745" max="6746" width="10.33203125" style="1" customWidth="1"/>
    <col min="6747" max="6747" width="10.6640625" style="1" customWidth="1"/>
    <col min="6748" max="6748" width="9" style="1"/>
    <col min="6749" max="6749" width="60.33203125" style="1" bestFit="1" customWidth="1"/>
    <col min="6750" max="6938" width="9" style="1"/>
    <col min="6939" max="6939" width="2.88671875" style="1" customWidth="1"/>
    <col min="6940" max="6940" width="52.33203125" style="1" bestFit="1" customWidth="1"/>
    <col min="6941" max="6942" width="13.6640625" style="1" customWidth="1"/>
    <col min="6943" max="6974" width="11.5546875" style="1" customWidth="1"/>
    <col min="6975" max="6975" width="14.6640625" style="1" customWidth="1"/>
    <col min="6976" max="6977" width="13.109375" style="1" customWidth="1"/>
    <col min="6978" max="7000" width="11.5546875" style="1" customWidth="1"/>
    <col min="7001" max="7002" width="10.33203125" style="1" customWidth="1"/>
    <col min="7003" max="7003" width="10.6640625" style="1" customWidth="1"/>
    <col min="7004" max="7004" width="9" style="1"/>
    <col min="7005" max="7005" width="60.33203125" style="1" bestFit="1" customWidth="1"/>
    <col min="7006" max="7194" width="9" style="1"/>
    <col min="7195" max="7195" width="2.88671875" style="1" customWidth="1"/>
    <col min="7196" max="7196" width="52.33203125" style="1" bestFit="1" customWidth="1"/>
    <col min="7197" max="7198" width="13.6640625" style="1" customWidth="1"/>
    <col min="7199" max="7230" width="11.5546875" style="1" customWidth="1"/>
    <col min="7231" max="7231" width="14.6640625" style="1" customWidth="1"/>
    <col min="7232" max="7233" width="13.109375" style="1" customWidth="1"/>
    <col min="7234" max="7256" width="11.5546875" style="1" customWidth="1"/>
    <col min="7257" max="7258" width="10.33203125" style="1" customWidth="1"/>
    <col min="7259" max="7259" width="10.6640625" style="1" customWidth="1"/>
    <col min="7260" max="7260" width="9" style="1"/>
    <col min="7261" max="7261" width="60.33203125" style="1" bestFit="1" customWidth="1"/>
    <col min="7262" max="7450" width="9" style="1"/>
    <col min="7451" max="7451" width="2.88671875" style="1" customWidth="1"/>
    <col min="7452" max="7452" width="52.33203125" style="1" bestFit="1" customWidth="1"/>
    <col min="7453" max="7454" width="13.6640625" style="1" customWidth="1"/>
    <col min="7455" max="7486" width="11.5546875" style="1" customWidth="1"/>
    <col min="7487" max="7487" width="14.6640625" style="1" customWidth="1"/>
    <col min="7488" max="7489" width="13.109375" style="1" customWidth="1"/>
    <col min="7490" max="7512" width="11.5546875" style="1" customWidth="1"/>
    <col min="7513" max="7514" width="10.33203125" style="1" customWidth="1"/>
    <col min="7515" max="7515" width="10.6640625" style="1" customWidth="1"/>
    <col min="7516" max="7516" width="9" style="1"/>
    <col min="7517" max="7517" width="60.33203125" style="1" bestFit="1" customWidth="1"/>
    <col min="7518" max="7706" width="9" style="1"/>
    <col min="7707" max="7707" width="2.88671875" style="1" customWidth="1"/>
    <col min="7708" max="7708" width="52.33203125" style="1" bestFit="1" customWidth="1"/>
    <col min="7709" max="7710" width="13.6640625" style="1" customWidth="1"/>
    <col min="7711" max="7742" width="11.5546875" style="1" customWidth="1"/>
    <col min="7743" max="7743" width="14.6640625" style="1" customWidth="1"/>
    <col min="7744" max="7745" width="13.109375" style="1" customWidth="1"/>
    <col min="7746" max="7768" width="11.5546875" style="1" customWidth="1"/>
    <col min="7769" max="7770" width="10.33203125" style="1" customWidth="1"/>
    <col min="7771" max="7771" width="10.6640625" style="1" customWidth="1"/>
    <col min="7772" max="7772" width="9" style="1"/>
    <col min="7773" max="7773" width="60.33203125" style="1" bestFit="1" customWidth="1"/>
    <col min="7774" max="7962" width="9" style="1"/>
    <col min="7963" max="7963" width="2.88671875" style="1" customWidth="1"/>
    <col min="7964" max="7964" width="52.33203125" style="1" bestFit="1" customWidth="1"/>
    <col min="7965" max="7966" width="13.6640625" style="1" customWidth="1"/>
    <col min="7967" max="7998" width="11.5546875" style="1" customWidth="1"/>
    <col min="7999" max="7999" width="14.6640625" style="1" customWidth="1"/>
    <col min="8000" max="8001" width="13.109375" style="1" customWidth="1"/>
    <col min="8002" max="8024" width="11.5546875" style="1" customWidth="1"/>
    <col min="8025" max="8026" width="10.33203125" style="1" customWidth="1"/>
    <col min="8027" max="8027" width="10.6640625" style="1" customWidth="1"/>
    <col min="8028" max="8028" width="9" style="1"/>
    <col min="8029" max="8029" width="60.33203125" style="1" bestFit="1" customWidth="1"/>
    <col min="8030" max="8218" width="9" style="1"/>
    <col min="8219" max="8219" width="2.88671875" style="1" customWidth="1"/>
    <col min="8220" max="8220" width="52.33203125" style="1" bestFit="1" customWidth="1"/>
    <col min="8221" max="8222" width="13.6640625" style="1" customWidth="1"/>
    <col min="8223" max="8254" width="11.5546875" style="1" customWidth="1"/>
    <col min="8255" max="8255" width="14.6640625" style="1" customWidth="1"/>
    <col min="8256" max="8257" width="13.109375" style="1" customWidth="1"/>
    <col min="8258" max="8280" width="11.5546875" style="1" customWidth="1"/>
    <col min="8281" max="8282" width="10.33203125" style="1" customWidth="1"/>
    <col min="8283" max="8283" width="10.6640625" style="1" customWidth="1"/>
    <col min="8284" max="8284" width="9" style="1"/>
    <col min="8285" max="8285" width="60.33203125" style="1" bestFit="1" customWidth="1"/>
    <col min="8286" max="8474" width="9" style="1"/>
    <col min="8475" max="8475" width="2.88671875" style="1" customWidth="1"/>
    <col min="8476" max="8476" width="52.33203125" style="1" bestFit="1" customWidth="1"/>
    <col min="8477" max="8478" width="13.6640625" style="1" customWidth="1"/>
    <col min="8479" max="8510" width="11.5546875" style="1" customWidth="1"/>
    <col min="8511" max="8511" width="14.6640625" style="1" customWidth="1"/>
    <col min="8512" max="8513" width="13.109375" style="1" customWidth="1"/>
    <col min="8514" max="8536" width="11.5546875" style="1" customWidth="1"/>
    <col min="8537" max="8538" width="10.33203125" style="1" customWidth="1"/>
    <col min="8539" max="8539" width="10.6640625" style="1" customWidth="1"/>
    <col min="8540" max="8540" width="9" style="1"/>
    <col min="8541" max="8541" width="60.33203125" style="1" bestFit="1" customWidth="1"/>
    <col min="8542" max="8730" width="9" style="1"/>
    <col min="8731" max="8731" width="2.88671875" style="1" customWidth="1"/>
    <col min="8732" max="8732" width="52.33203125" style="1" bestFit="1" customWidth="1"/>
    <col min="8733" max="8734" width="13.6640625" style="1" customWidth="1"/>
    <col min="8735" max="8766" width="11.5546875" style="1" customWidth="1"/>
    <col min="8767" max="8767" width="14.6640625" style="1" customWidth="1"/>
    <col min="8768" max="8769" width="13.109375" style="1" customWidth="1"/>
    <col min="8770" max="8792" width="11.5546875" style="1" customWidth="1"/>
    <col min="8793" max="8794" width="10.33203125" style="1" customWidth="1"/>
    <col min="8795" max="8795" width="10.6640625" style="1" customWidth="1"/>
    <col min="8796" max="8796" width="9" style="1"/>
    <col min="8797" max="8797" width="60.33203125" style="1" bestFit="1" customWidth="1"/>
    <col min="8798" max="8986" width="9" style="1"/>
    <col min="8987" max="8987" width="2.88671875" style="1" customWidth="1"/>
    <col min="8988" max="8988" width="52.33203125" style="1" bestFit="1" customWidth="1"/>
    <col min="8989" max="8990" width="13.6640625" style="1" customWidth="1"/>
    <col min="8991" max="9022" width="11.5546875" style="1" customWidth="1"/>
    <col min="9023" max="9023" width="14.6640625" style="1" customWidth="1"/>
    <col min="9024" max="9025" width="13.109375" style="1" customWidth="1"/>
    <col min="9026" max="9048" width="11.5546875" style="1" customWidth="1"/>
    <col min="9049" max="9050" width="10.33203125" style="1" customWidth="1"/>
    <col min="9051" max="9051" width="10.6640625" style="1" customWidth="1"/>
    <col min="9052" max="9052" width="9" style="1"/>
    <col min="9053" max="9053" width="60.33203125" style="1" bestFit="1" customWidth="1"/>
    <col min="9054" max="9242" width="9" style="1"/>
    <col min="9243" max="9243" width="2.88671875" style="1" customWidth="1"/>
    <col min="9244" max="9244" width="52.33203125" style="1" bestFit="1" customWidth="1"/>
    <col min="9245" max="9246" width="13.6640625" style="1" customWidth="1"/>
    <col min="9247" max="9278" width="11.5546875" style="1" customWidth="1"/>
    <col min="9279" max="9279" width="14.6640625" style="1" customWidth="1"/>
    <col min="9280" max="9281" width="13.109375" style="1" customWidth="1"/>
    <col min="9282" max="9304" width="11.5546875" style="1" customWidth="1"/>
    <col min="9305" max="9306" width="10.33203125" style="1" customWidth="1"/>
    <col min="9307" max="9307" width="10.6640625" style="1" customWidth="1"/>
    <col min="9308" max="9308" width="9" style="1"/>
    <col min="9309" max="9309" width="60.33203125" style="1" bestFit="1" customWidth="1"/>
    <col min="9310" max="9498" width="9" style="1"/>
    <col min="9499" max="9499" width="2.88671875" style="1" customWidth="1"/>
    <col min="9500" max="9500" width="52.33203125" style="1" bestFit="1" customWidth="1"/>
    <col min="9501" max="9502" width="13.6640625" style="1" customWidth="1"/>
    <col min="9503" max="9534" width="11.5546875" style="1" customWidth="1"/>
    <col min="9535" max="9535" width="14.6640625" style="1" customWidth="1"/>
    <col min="9536" max="9537" width="13.109375" style="1" customWidth="1"/>
    <col min="9538" max="9560" width="11.5546875" style="1" customWidth="1"/>
    <col min="9561" max="9562" width="10.33203125" style="1" customWidth="1"/>
    <col min="9563" max="9563" width="10.6640625" style="1" customWidth="1"/>
    <col min="9564" max="9564" width="9" style="1"/>
    <col min="9565" max="9565" width="60.33203125" style="1" bestFit="1" customWidth="1"/>
    <col min="9566" max="9754" width="9" style="1"/>
    <col min="9755" max="9755" width="2.88671875" style="1" customWidth="1"/>
    <col min="9756" max="9756" width="52.33203125" style="1" bestFit="1" customWidth="1"/>
    <col min="9757" max="9758" width="13.6640625" style="1" customWidth="1"/>
    <col min="9759" max="9790" width="11.5546875" style="1" customWidth="1"/>
    <col min="9791" max="9791" width="14.6640625" style="1" customWidth="1"/>
    <col min="9792" max="9793" width="13.109375" style="1" customWidth="1"/>
    <col min="9794" max="9816" width="11.5546875" style="1" customWidth="1"/>
    <col min="9817" max="9818" width="10.33203125" style="1" customWidth="1"/>
    <col min="9819" max="9819" width="10.6640625" style="1" customWidth="1"/>
    <col min="9820" max="9820" width="9" style="1"/>
    <col min="9821" max="9821" width="60.33203125" style="1" bestFit="1" customWidth="1"/>
    <col min="9822" max="10010" width="9" style="1"/>
    <col min="10011" max="10011" width="2.88671875" style="1" customWidth="1"/>
    <col min="10012" max="10012" width="52.33203125" style="1" bestFit="1" customWidth="1"/>
    <col min="10013" max="10014" width="13.6640625" style="1" customWidth="1"/>
    <col min="10015" max="10046" width="11.5546875" style="1" customWidth="1"/>
    <col min="10047" max="10047" width="14.6640625" style="1" customWidth="1"/>
    <col min="10048" max="10049" width="13.109375" style="1" customWidth="1"/>
    <col min="10050" max="10072" width="11.5546875" style="1" customWidth="1"/>
    <col min="10073" max="10074" width="10.33203125" style="1" customWidth="1"/>
    <col min="10075" max="10075" width="10.6640625" style="1" customWidth="1"/>
    <col min="10076" max="10076" width="9" style="1"/>
    <col min="10077" max="10077" width="60.33203125" style="1" bestFit="1" customWidth="1"/>
    <col min="10078" max="10266" width="9" style="1"/>
    <col min="10267" max="10267" width="2.88671875" style="1" customWidth="1"/>
    <col min="10268" max="10268" width="52.33203125" style="1" bestFit="1" customWidth="1"/>
    <col min="10269" max="10270" width="13.6640625" style="1" customWidth="1"/>
    <col min="10271" max="10302" width="11.5546875" style="1" customWidth="1"/>
    <col min="10303" max="10303" width="14.6640625" style="1" customWidth="1"/>
    <col min="10304" max="10305" width="13.109375" style="1" customWidth="1"/>
    <col min="10306" max="10328" width="11.5546875" style="1" customWidth="1"/>
    <col min="10329" max="10330" width="10.33203125" style="1" customWidth="1"/>
    <col min="10331" max="10331" width="10.6640625" style="1" customWidth="1"/>
    <col min="10332" max="10332" width="9" style="1"/>
    <col min="10333" max="10333" width="60.33203125" style="1" bestFit="1" customWidth="1"/>
    <col min="10334" max="10522" width="9" style="1"/>
    <col min="10523" max="10523" width="2.88671875" style="1" customWidth="1"/>
    <col min="10524" max="10524" width="52.33203125" style="1" bestFit="1" customWidth="1"/>
    <col min="10525" max="10526" width="13.6640625" style="1" customWidth="1"/>
    <col min="10527" max="10558" width="11.5546875" style="1" customWidth="1"/>
    <col min="10559" max="10559" width="14.6640625" style="1" customWidth="1"/>
    <col min="10560" max="10561" width="13.109375" style="1" customWidth="1"/>
    <col min="10562" max="10584" width="11.5546875" style="1" customWidth="1"/>
    <col min="10585" max="10586" width="10.33203125" style="1" customWidth="1"/>
    <col min="10587" max="10587" width="10.6640625" style="1" customWidth="1"/>
    <col min="10588" max="10588" width="9" style="1"/>
    <col min="10589" max="10589" width="60.33203125" style="1" bestFit="1" customWidth="1"/>
    <col min="10590" max="10778" width="9" style="1"/>
    <col min="10779" max="10779" width="2.88671875" style="1" customWidth="1"/>
    <col min="10780" max="10780" width="52.33203125" style="1" bestFit="1" customWidth="1"/>
    <col min="10781" max="10782" width="13.6640625" style="1" customWidth="1"/>
    <col min="10783" max="10814" width="11.5546875" style="1" customWidth="1"/>
    <col min="10815" max="10815" width="14.6640625" style="1" customWidth="1"/>
    <col min="10816" max="10817" width="13.109375" style="1" customWidth="1"/>
    <col min="10818" max="10840" width="11.5546875" style="1" customWidth="1"/>
    <col min="10841" max="10842" width="10.33203125" style="1" customWidth="1"/>
    <col min="10843" max="10843" width="10.6640625" style="1" customWidth="1"/>
    <col min="10844" max="10844" width="9" style="1"/>
    <col min="10845" max="10845" width="60.33203125" style="1" bestFit="1" customWidth="1"/>
    <col min="10846" max="11034" width="9" style="1"/>
    <col min="11035" max="11035" width="2.88671875" style="1" customWidth="1"/>
    <col min="11036" max="11036" width="52.33203125" style="1" bestFit="1" customWidth="1"/>
    <col min="11037" max="11038" width="13.6640625" style="1" customWidth="1"/>
    <col min="11039" max="11070" width="11.5546875" style="1" customWidth="1"/>
    <col min="11071" max="11071" width="14.6640625" style="1" customWidth="1"/>
    <col min="11072" max="11073" width="13.109375" style="1" customWidth="1"/>
    <col min="11074" max="11096" width="11.5546875" style="1" customWidth="1"/>
    <col min="11097" max="11098" width="10.33203125" style="1" customWidth="1"/>
    <col min="11099" max="11099" width="10.6640625" style="1" customWidth="1"/>
    <col min="11100" max="11100" width="9" style="1"/>
    <col min="11101" max="11101" width="60.33203125" style="1" bestFit="1" customWidth="1"/>
    <col min="11102" max="11290" width="9" style="1"/>
    <col min="11291" max="11291" width="2.88671875" style="1" customWidth="1"/>
    <col min="11292" max="11292" width="52.33203125" style="1" bestFit="1" customWidth="1"/>
    <col min="11293" max="11294" width="13.6640625" style="1" customWidth="1"/>
    <col min="11295" max="11326" width="11.5546875" style="1" customWidth="1"/>
    <col min="11327" max="11327" width="14.6640625" style="1" customWidth="1"/>
    <col min="11328" max="11329" width="13.109375" style="1" customWidth="1"/>
    <col min="11330" max="11352" width="11.5546875" style="1" customWidth="1"/>
    <col min="11353" max="11354" width="10.33203125" style="1" customWidth="1"/>
    <col min="11355" max="11355" width="10.6640625" style="1" customWidth="1"/>
    <col min="11356" max="11356" width="9" style="1"/>
    <col min="11357" max="11357" width="60.33203125" style="1" bestFit="1" customWidth="1"/>
    <col min="11358" max="11546" width="9" style="1"/>
    <col min="11547" max="11547" width="2.88671875" style="1" customWidth="1"/>
    <col min="11548" max="11548" width="52.33203125" style="1" bestFit="1" customWidth="1"/>
    <col min="11549" max="11550" width="13.6640625" style="1" customWidth="1"/>
    <col min="11551" max="11582" width="11.5546875" style="1" customWidth="1"/>
    <col min="11583" max="11583" width="14.6640625" style="1" customWidth="1"/>
    <col min="11584" max="11585" width="13.109375" style="1" customWidth="1"/>
    <col min="11586" max="11608" width="11.5546875" style="1" customWidth="1"/>
    <col min="11609" max="11610" width="10.33203125" style="1" customWidth="1"/>
    <col min="11611" max="11611" width="10.6640625" style="1" customWidth="1"/>
    <col min="11612" max="11612" width="9" style="1"/>
    <col min="11613" max="11613" width="60.33203125" style="1" bestFit="1" customWidth="1"/>
    <col min="11614" max="11802" width="9" style="1"/>
    <col min="11803" max="11803" width="2.88671875" style="1" customWidth="1"/>
    <col min="11804" max="11804" width="52.33203125" style="1" bestFit="1" customWidth="1"/>
    <col min="11805" max="11806" width="13.6640625" style="1" customWidth="1"/>
    <col min="11807" max="11838" width="11.5546875" style="1" customWidth="1"/>
    <col min="11839" max="11839" width="14.6640625" style="1" customWidth="1"/>
    <col min="11840" max="11841" width="13.109375" style="1" customWidth="1"/>
    <col min="11842" max="11864" width="11.5546875" style="1" customWidth="1"/>
    <col min="11865" max="11866" width="10.33203125" style="1" customWidth="1"/>
    <col min="11867" max="11867" width="10.6640625" style="1" customWidth="1"/>
    <col min="11868" max="11868" width="9" style="1"/>
    <col min="11869" max="11869" width="60.33203125" style="1" bestFit="1" customWidth="1"/>
    <col min="11870" max="12058" width="9" style="1"/>
    <col min="12059" max="12059" width="2.88671875" style="1" customWidth="1"/>
    <col min="12060" max="12060" width="52.33203125" style="1" bestFit="1" customWidth="1"/>
    <col min="12061" max="12062" width="13.6640625" style="1" customWidth="1"/>
    <col min="12063" max="12094" width="11.5546875" style="1" customWidth="1"/>
    <col min="12095" max="12095" width="14.6640625" style="1" customWidth="1"/>
    <col min="12096" max="12097" width="13.109375" style="1" customWidth="1"/>
    <col min="12098" max="12120" width="11.5546875" style="1" customWidth="1"/>
    <col min="12121" max="12122" width="10.33203125" style="1" customWidth="1"/>
    <col min="12123" max="12123" width="10.6640625" style="1" customWidth="1"/>
    <col min="12124" max="12124" width="9" style="1"/>
    <col min="12125" max="12125" width="60.33203125" style="1" bestFit="1" customWidth="1"/>
    <col min="12126" max="12314" width="9" style="1"/>
    <col min="12315" max="12315" width="2.88671875" style="1" customWidth="1"/>
    <col min="12316" max="12316" width="52.33203125" style="1" bestFit="1" customWidth="1"/>
    <col min="12317" max="12318" width="13.6640625" style="1" customWidth="1"/>
    <col min="12319" max="12350" width="11.5546875" style="1" customWidth="1"/>
    <col min="12351" max="12351" width="14.6640625" style="1" customWidth="1"/>
    <col min="12352" max="12353" width="13.109375" style="1" customWidth="1"/>
    <col min="12354" max="12376" width="11.5546875" style="1" customWidth="1"/>
    <col min="12377" max="12378" width="10.33203125" style="1" customWidth="1"/>
    <col min="12379" max="12379" width="10.6640625" style="1" customWidth="1"/>
    <col min="12380" max="12380" width="9" style="1"/>
    <col min="12381" max="12381" width="60.33203125" style="1" bestFit="1" customWidth="1"/>
    <col min="12382" max="12570" width="9" style="1"/>
    <col min="12571" max="12571" width="2.88671875" style="1" customWidth="1"/>
    <col min="12572" max="12572" width="52.33203125" style="1" bestFit="1" customWidth="1"/>
    <col min="12573" max="12574" width="13.6640625" style="1" customWidth="1"/>
    <col min="12575" max="12606" width="11.5546875" style="1" customWidth="1"/>
    <col min="12607" max="12607" width="14.6640625" style="1" customWidth="1"/>
    <col min="12608" max="12609" width="13.109375" style="1" customWidth="1"/>
    <col min="12610" max="12632" width="11.5546875" style="1" customWidth="1"/>
    <col min="12633" max="12634" width="10.33203125" style="1" customWidth="1"/>
    <col min="12635" max="12635" width="10.6640625" style="1" customWidth="1"/>
    <col min="12636" max="12636" width="9" style="1"/>
    <col min="12637" max="12637" width="60.33203125" style="1" bestFit="1" customWidth="1"/>
    <col min="12638" max="12826" width="9" style="1"/>
    <col min="12827" max="12827" width="2.88671875" style="1" customWidth="1"/>
    <col min="12828" max="12828" width="52.33203125" style="1" bestFit="1" customWidth="1"/>
    <col min="12829" max="12830" width="13.6640625" style="1" customWidth="1"/>
    <col min="12831" max="12862" width="11.5546875" style="1" customWidth="1"/>
    <col min="12863" max="12863" width="14.6640625" style="1" customWidth="1"/>
    <col min="12864" max="12865" width="13.109375" style="1" customWidth="1"/>
    <col min="12866" max="12888" width="11.5546875" style="1" customWidth="1"/>
    <col min="12889" max="12890" width="10.33203125" style="1" customWidth="1"/>
    <col min="12891" max="12891" width="10.6640625" style="1" customWidth="1"/>
    <col min="12892" max="12892" width="9" style="1"/>
    <col min="12893" max="12893" width="60.33203125" style="1" bestFit="1" customWidth="1"/>
    <col min="12894" max="13082" width="9" style="1"/>
    <col min="13083" max="13083" width="2.88671875" style="1" customWidth="1"/>
    <col min="13084" max="13084" width="52.33203125" style="1" bestFit="1" customWidth="1"/>
    <col min="13085" max="13086" width="13.6640625" style="1" customWidth="1"/>
    <col min="13087" max="13118" width="11.5546875" style="1" customWidth="1"/>
    <col min="13119" max="13119" width="14.6640625" style="1" customWidth="1"/>
    <col min="13120" max="13121" width="13.109375" style="1" customWidth="1"/>
    <col min="13122" max="13144" width="11.5546875" style="1" customWidth="1"/>
    <col min="13145" max="13146" width="10.33203125" style="1" customWidth="1"/>
    <col min="13147" max="13147" width="10.6640625" style="1" customWidth="1"/>
    <col min="13148" max="13148" width="9" style="1"/>
    <col min="13149" max="13149" width="60.33203125" style="1" bestFit="1" customWidth="1"/>
    <col min="13150" max="13338" width="9" style="1"/>
    <col min="13339" max="13339" width="2.88671875" style="1" customWidth="1"/>
    <col min="13340" max="13340" width="52.33203125" style="1" bestFit="1" customWidth="1"/>
    <col min="13341" max="13342" width="13.6640625" style="1" customWidth="1"/>
    <col min="13343" max="13374" width="11.5546875" style="1" customWidth="1"/>
    <col min="13375" max="13375" width="14.6640625" style="1" customWidth="1"/>
    <col min="13376" max="13377" width="13.109375" style="1" customWidth="1"/>
    <col min="13378" max="13400" width="11.5546875" style="1" customWidth="1"/>
    <col min="13401" max="13402" width="10.33203125" style="1" customWidth="1"/>
    <col min="13403" max="13403" width="10.6640625" style="1" customWidth="1"/>
    <col min="13404" max="13404" width="9" style="1"/>
    <col min="13405" max="13405" width="60.33203125" style="1" bestFit="1" customWidth="1"/>
    <col min="13406" max="13594" width="9" style="1"/>
    <col min="13595" max="13595" width="2.88671875" style="1" customWidth="1"/>
    <col min="13596" max="13596" width="52.33203125" style="1" bestFit="1" customWidth="1"/>
    <col min="13597" max="13598" width="13.6640625" style="1" customWidth="1"/>
    <col min="13599" max="13630" width="11.5546875" style="1" customWidth="1"/>
    <col min="13631" max="13631" width="14.6640625" style="1" customWidth="1"/>
    <col min="13632" max="13633" width="13.109375" style="1" customWidth="1"/>
    <col min="13634" max="13656" width="11.5546875" style="1" customWidth="1"/>
    <col min="13657" max="13658" width="10.33203125" style="1" customWidth="1"/>
    <col min="13659" max="13659" width="10.6640625" style="1" customWidth="1"/>
    <col min="13660" max="13660" width="9" style="1"/>
    <col min="13661" max="13661" width="60.33203125" style="1" bestFit="1" customWidth="1"/>
    <col min="13662" max="13850" width="9" style="1"/>
    <col min="13851" max="13851" width="2.88671875" style="1" customWidth="1"/>
    <col min="13852" max="13852" width="52.33203125" style="1" bestFit="1" customWidth="1"/>
    <col min="13853" max="13854" width="13.6640625" style="1" customWidth="1"/>
    <col min="13855" max="13886" width="11.5546875" style="1" customWidth="1"/>
    <col min="13887" max="13887" width="14.6640625" style="1" customWidth="1"/>
    <col min="13888" max="13889" width="13.109375" style="1" customWidth="1"/>
    <col min="13890" max="13912" width="11.5546875" style="1" customWidth="1"/>
    <col min="13913" max="13914" width="10.33203125" style="1" customWidth="1"/>
    <col min="13915" max="13915" width="10.6640625" style="1" customWidth="1"/>
    <col min="13916" max="13916" width="9" style="1"/>
    <col min="13917" max="13917" width="60.33203125" style="1" bestFit="1" customWidth="1"/>
    <col min="13918" max="14106" width="9" style="1"/>
    <col min="14107" max="14107" width="2.88671875" style="1" customWidth="1"/>
    <col min="14108" max="14108" width="52.33203125" style="1" bestFit="1" customWidth="1"/>
    <col min="14109" max="14110" width="13.6640625" style="1" customWidth="1"/>
    <col min="14111" max="14142" width="11.5546875" style="1" customWidth="1"/>
    <col min="14143" max="14143" width="14.6640625" style="1" customWidth="1"/>
    <col min="14144" max="14145" width="13.109375" style="1" customWidth="1"/>
    <col min="14146" max="14168" width="11.5546875" style="1" customWidth="1"/>
    <col min="14169" max="14170" width="10.33203125" style="1" customWidth="1"/>
    <col min="14171" max="14171" width="10.6640625" style="1" customWidth="1"/>
    <col min="14172" max="14172" width="9" style="1"/>
    <col min="14173" max="14173" width="60.33203125" style="1" bestFit="1" customWidth="1"/>
    <col min="14174" max="14362" width="9" style="1"/>
    <col min="14363" max="14363" width="2.88671875" style="1" customWidth="1"/>
    <col min="14364" max="14364" width="52.33203125" style="1" bestFit="1" customWidth="1"/>
    <col min="14365" max="14366" width="13.6640625" style="1" customWidth="1"/>
    <col min="14367" max="14398" width="11.5546875" style="1" customWidth="1"/>
    <col min="14399" max="14399" width="14.6640625" style="1" customWidth="1"/>
    <col min="14400" max="14401" width="13.109375" style="1" customWidth="1"/>
    <col min="14402" max="14424" width="11.5546875" style="1" customWidth="1"/>
    <col min="14425" max="14426" width="10.33203125" style="1" customWidth="1"/>
    <col min="14427" max="14427" width="10.6640625" style="1" customWidth="1"/>
    <col min="14428" max="14428" width="9" style="1"/>
    <col min="14429" max="14429" width="60.33203125" style="1" bestFit="1" customWidth="1"/>
    <col min="14430" max="14618" width="9" style="1"/>
    <col min="14619" max="14619" width="2.88671875" style="1" customWidth="1"/>
    <col min="14620" max="14620" width="52.33203125" style="1" bestFit="1" customWidth="1"/>
    <col min="14621" max="14622" width="13.6640625" style="1" customWidth="1"/>
    <col min="14623" max="14654" width="11.5546875" style="1" customWidth="1"/>
    <col min="14655" max="14655" width="14.6640625" style="1" customWidth="1"/>
    <col min="14656" max="14657" width="13.109375" style="1" customWidth="1"/>
    <col min="14658" max="14680" width="11.5546875" style="1" customWidth="1"/>
    <col min="14681" max="14682" width="10.33203125" style="1" customWidth="1"/>
    <col min="14683" max="14683" width="10.6640625" style="1" customWidth="1"/>
    <col min="14684" max="14684" width="9" style="1"/>
    <col min="14685" max="14685" width="60.33203125" style="1" bestFit="1" customWidth="1"/>
    <col min="14686" max="14874" width="9" style="1"/>
    <col min="14875" max="14875" width="2.88671875" style="1" customWidth="1"/>
    <col min="14876" max="14876" width="52.33203125" style="1" bestFit="1" customWidth="1"/>
    <col min="14877" max="14878" width="13.6640625" style="1" customWidth="1"/>
    <col min="14879" max="14910" width="11.5546875" style="1" customWidth="1"/>
    <col min="14911" max="14911" width="14.6640625" style="1" customWidth="1"/>
    <col min="14912" max="14913" width="13.109375" style="1" customWidth="1"/>
    <col min="14914" max="14936" width="11.5546875" style="1" customWidth="1"/>
    <col min="14937" max="14938" width="10.33203125" style="1" customWidth="1"/>
    <col min="14939" max="14939" width="10.6640625" style="1" customWidth="1"/>
    <col min="14940" max="14940" width="9" style="1"/>
    <col min="14941" max="14941" width="60.33203125" style="1" bestFit="1" customWidth="1"/>
    <col min="14942" max="15130" width="9" style="1"/>
    <col min="15131" max="15131" width="2.88671875" style="1" customWidth="1"/>
    <col min="15132" max="15132" width="52.33203125" style="1" bestFit="1" customWidth="1"/>
    <col min="15133" max="15134" width="13.6640625" style="1" customWidth="1"/>
    <col min="15135" max="15166" width="11.5546875" style="1" customWidth="1"/>
    <col min="15167" max="15167" width="14.6640625" style="1" customWidth="1"/>
    <col min="15168" max="15169" width="13.109375" style="1" customWidth="1"/>
    <col min="15170" max="15192" width="11.5546875" style="1" customWidth="1"/>
    <col min="15193" max="15194" width="10.33203125" style="1" customWidth="1"/>
    <col min="15195" max="15195" width="10.6640625" style="1" customWidth="1"/>
    <col min="15196" max="15196" width="9" style="1"/>
    <col min="15197" max="15197" width="60.33203125" style="1" bestFit="1" customWidth="1"/>
    <col min="15198" max="15386" width="9" style="1"/>
    <col min="15387" max="15387" width="2.88671875" style="1" customWidth="1"/>
    <col min="15388" max="15388" width="52.33203125" style="1" bestFit="1" customWidth="1"/>
    <col min="15389" max="15390" width="13.6640625" style="1" customWidth="1"/>
    <col min="15391" max="15422" width="11.5546875" style="1" customWidth="1"/>
    <col min="15423" max="15423" width="14.6640625" style="1" customWidth="1"/>
    <col min="15424" max="15425" width="13.109375" style="1" customWidth="1"/>
    <col min="15426" max="15448" width="11.5546875" style="1" customWidth="1"/>
    <col min="15449" max="15450" width="10.33203125" style="1" customWidth="1"/>
    <col min="15451" max="15451" width="10.6640625" style="1" customWidth="1"/>
    <col min="15452" max="15452" width="9" style="1"/>
    <col min="15453" max="15453" width="60.33203125" style="1" bestFit="1" customWidth="1"/>
    <col min="15454" max="15642" width="9" style="1"/>
    <col min="15643" max="15643" width="2.88671875" style="1" customWidth="1"/>
    <col min="15644" max="15644" width="52.33203125" style="1" bestFit="1" customWidth="1"/>
    <col min="15645" max="15646" width="13.6640625" style="1" customWidth="1"/>
    <col min="15647" max="15678" width="11.5546875" style="1" customWidth="1"/>
    <col min="15679" max="15679" width="14.6640625" style="1" customWidth="1"/>
    <col min="15680" max="15681" width="13.109375" style="1" customWidth="1"/>
    <col min="15682" max="15704" width="11.5546875" style="1" customWidth="1"/>
    <col min="15705" max="15706" width="10.33203125" style="1" customWidth="1"/>
    <col min="15707" max="15707" width="10.6640625" style="1" customWidth="1"/>
    <col min="15708" max="15708" width="9" style="1"/>
    <col min="15709" max="15709" width="60.33203125" style="1" bestFit="1" customWidth="1"/>
    <col min="15710" max="15898" width="9" style="1"/>
    <col min="15899" max="15899" width="2.88671875" style="1" customWidth="1"/>
    <col min="15900" max="15900" width="52.33203125" style="1" bestFit="1" customWidth="1"/>
    <col min="15901" max="15902" width="13.6640625" style="1" customWidth="1"/>
    <col min="15903" max="15934" width="11.5546875" style="1" customWidth="1"/>
    <col min="15935" max="15935" width="14.6640625" style="1" customWidth="1"/>
    <col min="15936" max="15937" width="13.109375" style="1" customWidth="1"/>
    <col min="15938" max="15960" width="11.5546875" style="1" customWidth="1"/>
    <col min="15961" max="15962" width="10.33203125" style="1" customWidth="1"/>
    <col min="15963" max="15963" width="10.6640625" style="1" customWidth="1"/>
    <col min="15964" max="15964" width="9" style="1"/>
    <col min="15965" max="15965" width="60.33203125" style="1" bestFit="1" customWidth="1"/>
    <col min="15966" max="16154" width="9" style="1"/>
    <col min="16155" max="16155" width="2.88671875" style="1" customWidth="1"/>
    <col min="16156" max="16156" width="52.33203125" style="1" bestFit="1" customWidth="1"/>
    <col min="16157" max="16158" width="13.6640625" style="1" customWidth="1"/>
    <col min="16159" max="16190" width="11.5546875" style="1" customWidth="1"/>
    <col min="16191" max="16191" width="14.6640625" style="1" customWidth="1"/>
    <col min="16192" max="16193" width="13.109375" style="1" customWidth="1"/>
    <col min="16194" max="16216" width="11.5546875" style="1" customWidth="1"/>
    <col min="16217" max="16218" width="10.33203125" style="1" customWidth="1"/>
    <col min="16219" max="16219" width="10.6640625" style="1" customWidth="1"/>
    <col min="16220" max="16220" width="9" style="1"/>
    <col min="16221" max="16221" width="60.33203125" style="1" bestFit="1" customWidth="1"/>
    <col min="16222" max="16384" width="9" style="1"/>
  </cols>
  <sheetData>
    <row r="1" spans="2:93" ht="19.2" customHeight="1">
      <c r="B1" s="136" t="s">
        <v>158</v>
      </c>
      <c r="D1" s="123" t="s">
        <v>111</v>
      </c>
      <c r="E1" s="123" t="s">
        <v>116</v>
      </c>
      <c r="F1" s="115" t="s">
        <v>116</v>
      </c>
      <c r="G1" s="115" t="s">
        <v>112</v>
      </c>
      <c r="H1" s="115" t="s">
        <v>116</v>
      </c>
      <c r="I1" s="115" t="s">
        <v>116</v>
      </c>
      <c r="J1" s="115" t="s">
        <v>116</v>
      </c>
      <c r="K1" s="115" t="s">
        <v>116</v>
      </c>
      <c r="L1" s="115" t="s">
        <v>116</v>
      </c>
      <c r="M1" s="115" t="s">
        <v>116</v>
      </c>
      <c r="N1" s="115" t="s">
        <v>116</v>
      </c>
      <c r="O1" s="115" t="s">
        <v>116</v>
      </c>
      <c r="P1" s="115" t="s">
        <v>116</v>
      </c>
      <c r="Q1" s="115" t="s">
        <v>116</v>
      </c>
      <c r="R1" s="115" t="s">
        <v>116</v>
      </c>
      <c r="S1" s="115" t="s">
        <v>116</v>
      </c>
      <c r="T1" s="115" t="s">
        <v>116</v>
      </c>
      <c r="U1" s="115" t="s">
        <v>112</v>
      </c>
      <c r="V1" s="115" t="s">
        <v>112</v>
      </c>
      <c r="W1" s="115" t="s">
        <v>112</v>
      </c>
      <c r="X1" s="122" t="s">
        <v>112</v>
      </c>
      <c r="Y1" s="115" t="s">
        <v>112</v>
      </c>
      <c r="Z1" s="115" t="s">
        <v>112</v>
      </c>
      <c r="AA1" s="115" t="s">
        <v>112</v>
      </c>
      <c r="AB1" s="115" t="s">
        <v>112</v>
      </c>
      <c r="AC1" s="115" t="s">
        <v>112</v>
      </c>
      <c r="AD1" s="115" t="s">
        <v>112</v>
      </c>
      <c r="AE1" s="115" t="s">
        <v>112</v>
      </c>
      <c r="AF1" s="115" t="s">
        <v>112</v>
      </c>
      <c r="AG1" s="115" t="s">
        <v>112</v>
      </c>
      <c r="AH1" s="115" t="s">
        <v>112</v>
      </c>
      <c r="BF1" s="1">
        <v>2020</v>
      </c>
      <c r="BL1" s="1">
        <v>2019</v>
      </c>
      <c r="BP1" s="1">
        <v>2019</v>
      </c>
      <c r="BQ1" s="1">
        <v>2019</v>
      </c>
      <c r="BR1" s="1">
        <v>2019</v>
      </c>
      <c r="BU1" s="1">
        <v>2018</v>
      </c>
      <c r="BY1" s="137" t="s">
        <v>0</v>
      </c>
      <c r="BZ1" s="137"/>
      <c r="CA1" s="137"/>
      <c r="CB1" s="137"/>
      <c r="CC1" s="137"/>
      <c r="CD1" s="138"/>
      <c r="CE1" s="137" t="s">
        <v>1</v>
      </c>
      <c r="CF1" s="137"/>
      <c r="CG1" s="137"/>
      <c r="CH1" s="137"/>
      <c r="CI1" s="137"/>
      <c r="CJ1" s="137"/>
      <c r="CK1" s="137"/>
      <c r="CL1" s="137"/>
      <c r="CN1" s="127" t="s">
        <v>137</v>
      </c>
    </row>
    <row r="2" spans="2:93" ht="19.5" customHeight="1">
      <c r="B2" s="121"/>
      <c r="C2" s="3" t="s">
        <v>2</v>
      </c>
      <c r="D2" s="3" t="s">
        <v>140</v>
      </c>
      <c r="E2" s="3" t="s">
        <v>139</v>
      </c>
      <c r="F2" s="3" t="s">
        <v>136</v>
      </c>
      <c r="G2" s="3" t="s">
        <v>134</v>
      </c>
      <c r="H2" s="3" t="s">
        <v>133</v>
      </c>
      <c r="I2" s="3" t="s">
        <v>132</v>
      </c>
      <c r="J2" s="3" t="s">
        <v>131</v>
      </c>
      <c r="K2" s="3" t="s">
        <v>130</v>
      </c>
      <c r="L2" s="3" t="s">
        <v>129</v>
      </c>
      <c r="M2" s="3" t="s">
        <v>125</v>
      </c>
      <c r="N2" s="3" t="s">
        <v>121</v>
      </c>
      <c r="O2" s="3" t="s">
        <v>120</v>
      </c>
      <c r="P2" s="3" t="s">
        <v>119</v>
      </c>
      <c r="Q2" s="3" t="s">
        <v>118</v>
      </c>
      <c r="R2" s="3" t="s">
        <v>117</v>
      </c>
      <c r="S2" s="3" t="s">
        <v>115</v>
      </c>
      <c r="T2" s="3" t="s">
        <v>114</v>
      </c>
      <c r="U2" s="3" t="s">
        <v>113</v>
      </c>
      <c r="V2" s="3" t="s">
        <v>110</v>
      </c>
      <c r="W2" s="115" t="s">
        <v>108</v>
      </c>
      <c r="X2" s="115" t="s">
        <v>107</v>
      </c>
      <c r="Y2" s="115" t="s">
        <v>106</v>
      </c>
      <c r="Z2" s="115" t="s">
        <v>105</v>
      </c>
      <c r="AA2" s="3" t="s">
        <v>104</v>
      </c>
      <c r="AB2" s="3" t="s">
        <v>95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3" t="s">
        <v>11</v>
      </c>
      <c r="AL2" s="3" t="s">
        <v>12</v>
      </c>
      <c r="AM2" s="3" t="s">
        <v>13</v>
      </c>
      <c r="AN2" s="3" t="s">
        <v>14</v>
      </c>
      <c r="AO2" s="3" t="s">
        <v>15</v>
      </c>
      <c r="AP2" s="3" t="s">
        <v>16</v>
      </c>
      <c r="AQ2" s="3" t="s">
        <v>17</v>
      </c>
      <c r="AR2" s="3" t="s">
        <v>18</v>
      </c>
      <c r="AS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Y2" s="3" t="s">
        <v>25</v>
      </c>
      <c r="AZ2" s="3" t="s">
        <v>26</v>
      </c>
      <c r="BA2" s="3" t="s">
        <v>27</v>
      </c>
      <c r="BB2" s="3" t="s">
        <v>28</v>
      </c>
      <c r="BC2" s="3" t="s">
        <v>29</v>
      </c>
      <c r="BD2" s="3" t="s">
        <v>30</v>
      </c>
      <c r="BE2" s="3" t="s">
        <v>31</v>
      </c>
      <c r="BF2" s="3" t="s">
        <v>32</v>
      </c>
      <c r="BG2" s="3" t="s">
        <v>33</v>
      </c>
      <c r="BH2" s="3" t="s">
        <v>34</v>
      </c>
      <c r="BI2" s="3" t="s">
        <v>35</v>
      </c>
      <c r="BJ2" s="3" t="s">
        <v>36</v>
      </c>
      <c r="BK2" s="3" t="s">
        <v>37</v>
      </c>
      <c r="BL2" s="3" t="s">
        <v>38</v>
      </c>
      <c r="BM2" s="3" t="s">
        <v>39</v>
      </c>
      <c r="BN2" s="3" t="s">
        <v>40</v>
      </c>
      <c r="BO2" s="3" t="s">
        <v>41</v>
      </c>
      <c r="BP2" s="3" t="s">
        <v>42</v>
      </c>
      <c r="BQ2" s="3" t="s">
        <v>43</v>
      </c>
      <c r="BR2" s="3" t="s">
        <v>44</v>
      </c>
      <c r="BS2" s="3" t="s">
        <v>45</v>
      </c>
      <c r="BT2" s="3" t="s">
        <v>46</v>
      </c>
      <c r="BU2" s="3" t="s">
        <v>47</v>
      </c>
      <c r="BV2" s="3" t="s">
        <v>48</v>
      </c>
      <c r="BW2" s="3" t="s">
        <v>49</v>
      </c>
      <c r="BX2" s="3" t="s">
        <v>50</v>
      </c>
      <c r="BY2" s="3" t="s">
        <v>51</v>
      </c>
      <c r="BZ2" s="3" t="s">
        <v>52</v>
      </c>
      <c r="CA2" s="3" t="s">
        <v>53</v>
      </c>
      <c r="CB2" s="3" t="s">
        <v>54</v>
      </c>
      <c r="CC2" s="3" t="s">
        <v>55</v>
      </c>
      <c r="CD2" s="3" t="s">
        <v>56</v>
      </c>
      <c r="CE2" s="3" t="s">
        <v>45</v>
      </c>
      <c r="CF2" s="3" t="s">
        <v>46</v>
      </c>
      <c r="CG2" s="3" t="s">
        <v>47</v>
      </c>
      <c r="CH2" s="3" t="s">
        <v>48</v>
      </c>
      <c r="CI2" s="3" t="s">
        <v>49</v>
      </c>
      <c r="CJ2" s="3" t="s">
        <v>50</v>
      </c>
      <c r="CK2" s="4" t="s">
        <v>57</v>
      </c>
      <c r="CL2" s="4" t="s">
        <v>52</v>
      </c>
      <c r="CM2" s="5"/>
      <c r="CN2" s="5" t="s">
        <v>58</v>
      </c>
      <c r="CO2" s="6" t="s">
        <v>59</v>
      </c>
    </row>
    <row r="3" spans="2:93" ht="16.8" customHeight="1">
      <c r="B3" s="7" t="s">
        <v>60</v>
      </c>
      <c r="C3" s="7" t="s">
        <v>109</v>
      </c>
      <c r="D3" s="10">
        <v>257.22000000000003</v>
      </c>
      <c r="E3" s="10">
        <v>257.33</v>
      </c>
      <c r="F3" s="10">
        <v>246.45</v>
      </c>
      <c r="G3" s="10">
        <v>225.26</v>
      </c>
      <c r="H3" s="10">
        <v>223.1</v>
      </c>
      <c r="I3" s="10">
        <v>221.17</v>
      </c>
      <c r="J3" s="10">
        <v>218.08</v>
      </c>
      <c r="K3" s="10">
        <v>223.05</v>
      </c>
      <c r="L3" s="10">
        <v>223.22</v>
      </c>
      <c r="M3" s="10">
        <v>222.32</v>
      </c>
      <c r="N3" s="10">
        <v>220.4</v>
      </c>
      <c r="O3" s="10">
        <v>222.9</v>
      </c>
      <c r="P3" s="7">
        <v>231.4</v>
      </c>
      <c r="Q3" s="10">
        <v>237.4360357592733</v>
      </c>
      <c r="R3" s="10">
        <v>236</v>
      </c>
      <c r="S3" s="7">
        <v>240.5</v>
      </c>
      <c r="T3" s="10">
        <v>243.1</v>
      </c>
      <c r="U3" s="10">
        <v>250</v>
      </c>
      <c r="V3" s="10">
        <v>244.8</v>
      </c>
      <c r="W3" s="10">
        <v>234.6</v>
      </c>
      <c r="X3" s="116">
        <v>225.5</v>
      </c>
      <c r="Y3" s="10">
        <v>224.6</v>
      </c>
      <c r="Z3" s="10">
        <v>237.04</v>
      </c>
      <c r="AA3" s="10">
        <v>240</v>
      </c>
      <c r="AB3" s="10">
        <v>262</v>
      </c>
      <c r="AC3" s="10">
        <v>278</v>
      </c>
      <c r="AD3" s="10">
        <v>327</v>
      </c>
      <c r="AE3" s="10">
        <v>310</v>
      </c>
      <c r="AF3" s="10">
        <v>289</v>
      </c>
      <c r="AG3" s="10">
        <v>272</v>
      </c>
      <c r="AH3" s="10">
        <v>257</v>
      </c>
      <c r="AI3" s="7">
        <v>266</v>
      </c>
      <c r="AJ3" s="7">
        <v>267</v>
      </c>
      <c r="AK3" s="7">
        <v>231</v>
      </c>
      <c r="AL3" s="7">
        <v>229.3</v>
      </c>
      <c r="AM3" s="7">
        <v>218.5</v>
      </c>
      <c r="AN3" s="7">
        <v>213</v>
      </c>
      <c r="AO3" s="7">
        <v>207.5</v>
      </c>
      <c r="AP3" s="8">
        <v>201.5</v>
      </c>
      <c r="AQ3" s="8">
        <v>191.5</v>
      </c>
      <c r="AR3" s="8">
        <v>185.5</v>
      </c>
      <c r="AS3" s="8">
        <v>177.5</v>
      </c>
      <c r="AT3" s="8">
        <v>169</v>
      </c>
      <c r="AU3" s="9">
        <v>166</v>
      </c>
      <c r="AV3" s="9">
        <v>157.5</v>
      </c>
      <c r="AW3" s="9">
        <v>147</v>
      </c>
      <c r="AX3" s="9">
        <v>145</v>
      </c>
      <c r="AY3" s="9">
        <v>147</v>
      </c>
      <c r="AZ3" s="9">
        <v>149</v>
      </c>
      <c r="BA3" s="9">
        <v>149.19999999999999</v>
      </c>
      <c r="BB3" s="9">
        <v>153.30000000000001</v>
      </c>
      <c r="BC3" s="9">
        <v>153.34</v>
      </c>
      <c r="BD3" s="9">
        <v>155.5</v>
      </c>
      <c r="BE3" s="9">
        <v>156</v>
      </c>
      <c r="BF3" s="9">
        <v>155.5</v>
      </c>
      <c r="BG3" s="9">
        <v>152</v>
      </c>
      <c r="BH3" s="9">
        <v>158.25</v>
      </c>
      <c r="BI3" s="9">
        <v>155.5</v>
      </c>
      <c r="BJ3" s="9">
        <v>157</v>
      </c>
      <c r="BK3" s="9">
        <v>152</v>
      </c>
      <c r="BL3" s="9">
        <v>155</v>
      </c>
      <c r="BM3" s="9">
        <v>159</v>
      </c>
      <c r="BN3" s="9">
        <v>159.5</v>
      </c>
      <c r="BO3" s="9">
        <v>159</v>
      </c>
      <c r="BP3" s="10">
        <v>162</v>
      </c>
      <c r="BQ3" s="10">
        <v>167</v>
      </c>
      <c r="BR3" s="10">
        <v>169.5</v>
      </c>
      <c r="BS3" s="10">
        <v>175.6</v>
      </c>
      <c r="BT3" s="10">
        <v>180</v>
      </c>
      <c r="BU3" s="10">
        <v>182</v>
      </c>
      <c r="BV3" s="10">
        <v>183</v>
      </c>
      <c r="BW3" s="10">
        <v>185</v>
      </c>
      <c r="BX3" s="10">
        <v>185.72182853758864</v>
      </c>
      <c r="BY3" s="10">
        <v>187</v>
      </c>
      <c r="BZ3" s="10">
        <v>175</v>
      </c>
      <c r="CA3" s="10">
        <v>171</v>
      </c>
      <c r="CB3" s="10">
        <v>172</v>
      </c>
      <c r="CC3" s="10">
        <v>169</v>
      </c>
      <c r="CD3" s="10">
        <v>165</v>
      </c>
      <c r="CE3" s="10">
        <v>168.5</v>
      </c>
      <c r="CF3" s="10">
        <v>164.5</v>
      </c>
      <c r="CG3" s="10">
        <v>161</v>
      </c>
      <c r="CH3" s="10">
        <v>153.5</v>
      </c>
      <c r="CI3" s="11">
        <v>153.5</v>
      </c>
      <c r="CJ3" s="11">
        <v>156</v>
      </c>
      <c r="CK3" s="11">
        <v>155.71648618128393</v>
      </c>
      <c r="CL3" s="11">
        <v>153</v>
      </c>
      <c r="CM3" s="12"/>
      <c r="CN3" s="128">
        <f>E4-E3</f>
        <v>0.59000000000003183</v>
      </c>
      <c r="CO3" s="13" t="s">
        <v>149</v>
      </c>
    </row>
    <row r="4" spans="2:93" ht="19.5" customHeight="1">
      <c r="B4" s="14" t="s">
        <v>62</v>
      </c>
      <c r="C4" s="15" t="s">
        <v>109</v>
      </c>
      <c r="D4" s="16"/>
      <c r="E4" s="19">
        <v>257.92</v>
      </c>
      <c r="F4" s="19">
        <v>248.4</v>
      </c>
      <c r="G4" s="19">
        <v>233.23</v>
      </c>
      <c r="H4" s="19">
        <v>224.55</v>
      </c>
      <c r="I4" s="19">
        <v>221.31</v>
      </c>
      <c r="J4" s="19">
        <v>219.95</v>
      </c>
      <c r="K4" s="19">
        <v>221.2</v>
      </c>
      <c r="L4" s="19">
        <v>223.35</v>
      </c>
      <c r="M4" s="19">
        <v>222.57</v>
      </c>
      <c r="N4" s="19">
        <v>219.03</v>
      </c>
      <c r="O4" s="19">
        <v>217.01</v>
      </c>
      <c r="P4" s="19">
        <v>220.3</v>
      </c>
      <c r="Q4" s="19">
        <v>230.01</v>
      </c>
      <c r="R4" s="19">
        <v>229.07</v>
      </c>
      <c r="S4" s="19">
        <v>234.69</v>
      </c>
      <c r="T4" s="19">
        <v>244.67</v>
      </c>
      <c r="U4" s="19">
        <v>243.82</v>
      </c>
      <c r="V4" s="19">
        <v>237.65</v>
      </c>
      <c r="W4" s="19">
        <v>236.98</v>
      </c>
      <c r="X4" s="17">
        <v>227.08</v>
      </c>
      <c r="Y4" s="19">
        <v>227.19</v>
      </c>
      <c r="Z4" s="19">
        <v>235.13</v>
      </c>
      <c r="AA4" s="19">
        <v>235.63452881502968</v>
      </c>
      <c r="AB4" s="107">
        <v>245.9073657621289</v>
      </c>
      <c r="AC4" s="17">
        <v>277.98</v>
      </c>
      <c r="AD4" s="17">
        <v>337.13150696525543</v>
      </c>
      <c r="AE4" s="17">
        <v>317.02464690137026</v>
      </c>
      <c r="AF4" s="17">
        <v>293.59508313052436</v>
      </c>
      <c r="AG4" s="18">
        <v>268.92</v>
      </c>
      <c r="AH4" s="18">
        <v>258.35000000000002</v>
      </c>
      <c r="AI4" s="18">
        <v>259.05</v>
      </c>
      <c r="AJ4" s="18">
        <v>265.2</v>
      </c>
      <c r="AK4" s="18">
        <v>234.55867877678696</v>
      </c>
      <c r="AL4" s="18">
        <v>228.78</v>
      </c>
      <c r="AM4" s="18">
        <v>218.04</v>
      </c>
      <c r="AN4" s="18">
        <v>212.8</v>
      </c>
      <c r="AO4" s="18">
        <v>206.87</v>
      </c>
      <c r="AP4" s="18">
        <v>199.13</v>
      </c>
      <c r="AQ4" s="18">
        <v>191.00817493152587</v>
      </c>
      <c r="AR4" s="18">
        <v>184.34209782845934</v>
      </c>
      <c r="AS4" s="18">
        <v>176.62222706708184</v>
      </c>
      <c r="AT4" s="18">
        <v>168.09864685466201</v>
      </c>
      <c r="AU4" s="19">
        <v>164.53841806149254</v>
      </c>
      <c r="AV4" s="19">
        <v>158.94796172253425</v>
      </c>
      <c r="AW4" s="19">
        <v>147.22</v>
      </c>
      <c r="AX4" s="19">
        <v>144.08000000000001</v>
      </c>
      <c r="AY4" s="19">
        <v>145.56544591581519</v>
      </c>
      <c r="AZ4" s="19">
        <v>148.02000000000001</v>
      </c>
      <c r="BA4" s="19">
        <v>150.62</v>
      </c>
      <c r="BB4" s="19">
        <v>153.26001094727567</v>
      </c>
      <c r="BC4" s="16"/>
      <c r="BD4" s="19"/>
      <c r="BE4" s="19"/>
      <c r="BF4" s="19">
        <v>155.34</v>
      </c>
      <c r="BG4" s="19">
        <v>152.86000000000001</v>
      </c>
      <c r="BH4" s="19">
        <v>158.20515715255087</v>
      </c>
      <c r="BI4" s="19">
        <v>155.41999999999999</v>
      </c>
      <c r="BJ4" s="19">
        <v>156.16853406463696</v>
      </c>
      <c r="BK4" s="19">
        <v>153.37550138879072</v>
      </c>
      <c r="BL4" s="19">
        <v>153.29</v>
      </c>
      <c r="BM4" s="19">
        <v>158.5</v>
      </c>
      <c r="BN4" s="19">
        <v>159.18</v>
      </c>
      <c r="BO4" s="19">
        <v>158.49504425696307</v>
      </c>
      <c r="BP4" s="19">
        <v>160.52000000000001</v>
      </c>
      <c r="BQ4" s="19">
        <v>167.42285796617281</v>
      </c>
      <c r="BR4" s="19">
        <v>170.52</v>
      </c>
      <c r="BS4" s="19">
        <v>174.80066873461212</v>
      </c>
      <c r="BT4" s="19">
        <v>179.53208019630657</v>
      </c>
      <c r="BU4" s="19">
        <v>182.58</v>
      </c>
      <c r="BV4" s="19">
        <v>183.93402039124763</v>
      </c>
      <c r="BW4" s="19">
        <v>184.37970897722477</v>
      </c>
      <c r="BX4" s="19">
        <v>184.5</v>
      </c>
      <c r="BY4" s="19">
        <v>186.01694305885553</v>
      </c>
      <c r="BZ4" s="19">
        <v>177.72514569572618</v>
      </c>
      <c r="CA4" s="19">
        <v>169.99382374524745</v>
      </c>
      <c r="CB4" s="19">
        <v>171.54275783018176</v>
      </c>
      <c r="CC4" s="19">
        <v>167.01</v>
      </c>
      <c r="CD4" s="19">
        <v>165.72</v>
      </c>
      <c r="CE4" s="19">
        <v>168.44046223245141</v>
      </c>
      <c r="CF4" s="20">
        <v>166.65374422355865</v>
      </c>
      <c r="CG4" s="20">
        <v>159.49669910692589</v>
      </c>
      <c r="CH4" s="20">
        <v>152.17450624426505</v>
      </c>
      <c r="CI4" s="20">
        <v>151.92980158112169</v>
      </c>
      <c r="CJ4" s="20">
        <v>155.07720199508032</v>
      </c>
      <c r="CK4" s="21">
        <v>155.71648618128393</v>
      </c>
      <c r="CL4" s="21">
        <v>153.5890136642557</v>
      </c>
      <c r="CM4" s="22"/>
      <c r="CN4" s="23"/>
      <c r="CO4" s="13"/>
    </row>
    <row r="5" spans="2:93" ht="19.5" customHeight="1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26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7"/>
      <c r="CL5" s="27"/>
      <c r="CM5" s="28"/>
      <c r="CN5" s="29"/>
      <c r="CO5" s="30"/>
    </row>
    <row r="6" spans="2:93" ht="19.5" customHeight="1">
      <c r="B6" s="31" t="s">
        <v>63</v>
      </c>
      <c r="C6" s="31" t="s">
        <v>64</v>
      </c>
      <c r="D6" s="32">
        <v>160</v>
      </c>
      <c r="E6" s="32">
        <v>145.75</v>
      </c>
      <c r="F6" s="32">
        <v>145.75</v>
      </c>
      <c r="G6" s="32">
        <v>145</v>
      </c>
      <c r="H6" s="32">
        <v>90</v>
      </c>
      <c r="I6" s="32">
        <v>90</v>
      </c>
      <c r="J6" s="32">
        <v>95</v>
      </c>
      <c r="K6" s="32">
        <v>97</v>
      </c>
      <c r="L6" s="32">
        <v>97</v>
      </c>
      <c r="M6" s="32">
        <v>130</v>
      </c>
      <c r="N6" s="32">
        <v>127.5</v>
      </c>
      <c r="O6" s="32">
        <v>125</v>
      </c>
      <c r="P6" s="31">
        <v>127.5</v>
      </c>
      <c r="Q6" s="32">
        <v>127.5</v>
      </c>
      <c r="R6" s="32">
        <v>135</v>
      </c>
      <c r="S6" s="32">
        <v>135</v>
      </c>
      <c r="T6" s="32">
        <v>85</v>
      </c>
      <c r="U6" s="32">
        <v>85</v>
      </c>
      <c r="V6" s="32">
        <v>105</v>
      </c>
      <c r="W6" s="32">
        <v>99</v>
      </c>
      <c r="X6" s="32">
        <v>99</v>
      </c>
      <c r="Y6" s="32">
        <v>117</v>
      </c>
      <c r="Z6" s="32">
        <v>148</v>
      </c>
      <c r="AA6" s="32">
        <v>148</v>
      </c>
      <c r="AB6" s="32">
        <v>160</v>
      </c>
      <c r="AC6" s="32">
        <v>172</v>
      </c>
      <c r="AD6" s="32">
        <v>172</v>
      </c>
      <c r="AE6" s="32">
        <v>172</v>
      </c>
      <c r="AF6" s="32">
        <v>177</v>
      </c>
      <c r="AG6" s="32">
        <v>177</v>
      </c>
      <c r="AH6" s="32">
        <v>177</v>
      </c>
      <c r="AI6" s="31">
        <v>220</v>
      </c>
      <c r="AJ6" s="31">
        <v>220</v>
      </c>
      <c r="AK6" s="31">
        <v>220</v>
      </c>
      <c r="AL6" s="31">
        <v>185</v>
      </c>
      <c r="AM6" s="31">
        <v>185</v>
      </c>
      <c r="AN6" s="31">
        <v>185</v>
      </c>
      <c r="AO6" s="32">
        <v>149</v>
      </c>
      <c r="AP6" s="31">
        <v>149</v>
      </c>
      <c r="AQ6" s="31">
        <v>148</v>
      </c>
      <c r="AR6" s="31">
        <v>130</v>
      </c>
      <c r="AS6" s="31">
        <v>130</v>
      </c>
      <c r="AT6" s="31">
        <v>130</v>
      </c>
      <c r="AU6" s="31">
        <v>88</v>
      </c>
      <c r="AV6" s="31">
        <v>88</v>
      </c>
      <c r="AW6" s="31">
        <v>88</v>
      </c>
      <c r="AX6" s="31">
        <v>79</v>
      </c>
      <c r="AY6" s="32">
        <v>79</v>
      </c>
      <c r="AZ6" s="32">
        <v>79</v>
      </c>
      <c r="BA6" s="32">
        <v>82</v>
      </c>
      <c r="BB6" s="32">
        <v>82</v>
      </c>
      <c r="BC6" s="32">
        <v>82</v>
      </c>
      <c r="BD6" s="33">
        <v>83</v>
      </c>
      <c r="BE6" s="33">
        <v>83</v>
      </c>
      <c r="BF6" s="33">
        <v>83</v>
      </c>
      <c r="BG6" s="33">
        <v>97</v>
      </c>
      <c r="BH6" s="33">
        <v>97</v>
      </c>
      <c r="BI6" s="33">
        <v>97</v>
      </c>
      <c r="BJ6" s="33">
        <v>108</v>
      </c>
      <c r="BK6" s="33">
        <v>108</v>
      </c>
      <c r="BL6" s="33">
        <v>108</v>
      </c>
      <c r="BM6" s="33">
        <v>105</v>
      </c>
      <c r="BN6" s="33">
        <v>105</v>
      </c>
      <c r="BO6" s="33">
        <v>105</v>
      </c>
      <c r="BP6" s="26">
        <v>85</v>
      </c>
      <c r="BQ6" s="26">
        <v>85</v>
      </c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7"/>
      <c r="CL6" s="27"/>
      <c r="CM6" s="28"/>
      <c r="CN6" s="128">
        <f>E7-E6</f>
        <v>0</v>
      </c>
      <c r="CO6" s="13" t="s">
        <v>135</v>
      </c>
    </row>
    <row r="7" spans="2:93" ht="19.5" customHeight="1">
      <c r="B7" s="14" t="s">
        <v>65</v>
      </c>
      <c r="C7" s="15" t="s">
        <v>64</v>
      </c>
      <c r="D7" s="16"/>
      <c r="E7" s="19">
        <v>145.75</v>
      </c>
      <c r="F7" s="19">
        <v>145.75</v>
      </c>
      <c r="G7" s="19">
        <v>145.75</v>
      </c>
      <c r="H7" s="19">
        <v>90</v>
      </c>
      <c r="I7" s="19">
        <v>90</v>
      </c>
      <c r="J7" s="19">
        <v>90</v>
      </c>
      <c r="K7" s="19">
        <v>97</v>
      </c>
      <c r="L7" s="19">
        <v>97</v>
      </c>
      <c r="M7" s="19">
        <v>97</v>
      </c>
      <c r="N7" s="16">
        <v>127.5</v>
      </c>
      <c r="O7" s="16">
        <v>127.5</v>
      </c>
      <c r="P7" s="16">
        <v>127.5</v>
      </c>
      <c r="Q7" s="16">
        <v>127.5</v>
      </c>
      <c r="R7" s="16">
        <v>127.5</v>
      </c>
      <c r="S7" s="19">
        <v>127.5</v>
      </c>
      <c r="T7" s="19">
        <v>85.5</v>
      </c>
      <c r="U7" s="16">
        <v>85.5</v>
      </c>
      <c r="V7" s="19">
        <v>85</v>
      </c>
      <c r="W7" s="19">
        <v>99</v>
      </c>
      <c r="X7" s="19">
        <v>99</v>
      </c>
      <c r="Y7" s="19">
        <v>99</v>
      </c>
      <c r="Z7" s="19">
        <v>148</v>
      </c>
      <c r="AA7" s="19">
        <v>148</v>
      </c>
      <c r="AB7" s="19">
        <v>148</v>
      </c>
      <c r="AC7" s="19">
        <v>172</v>
      </c>
      <c r="AD7" s="19">
        <v>172</v>
      </c>
      <c r="AE7" s="19">
        <v>172</v>
      </c>
      <c r="AF7" s="19">
        <v>177</v>
      </c>
      <c r="AG7" s="19">
        <v>177</v>
      </c>
      <c r="AH7" s="19">
        <v>177</v>
      </c>
      <c r="AI7" s="16">
        <v>220</v>
      </c>
      <c r="AJ7" s="16">
        <v>220</v>
      </c>
      <c r="AK7" s="16">
        <v>220</v>
      </c>
      <c r="AL7" s="16">
        <v>185</v>
      </c>
      <c r="AM7" s="16">
        <v>185</v>
      </c>
      <c r="AN7" s="16">
        <v>185</v>
      </c>
      <c r="AO7" s="16">
        <v>149</v>
      </c>
      <c r="AP7" s="16">
        <v>149</v>
      </c>
      <c r="AQ7" s="16">
        <v>149</v>
      </c>
      <c r="AR7" s="16">
        <v>130</v>
      </c>
      <c r="AS7" s="16">
        <v>130</v>
      </c>
      <c r="AT7" s="16">
        <v>130</v>
      </c>
      <c r="AU7" s="16">
        <v>88</v>
      </c>
      <c r="AV7" s="16">
        <v>88</v>
      </c>
      <c r="AW7" s="16">
        <v>88</v>
      </c>
      <c r="AX7" s="16">
        <v>79</v>
      </c>
      <c r="AY7" s="16">
        <v>79</v>
      </c>
      <c r="AZ7" s="16">
        <v>79</v>
      </c>
      <c r="BA7" s="16">
        <v>82</v>
      </c>
      <c r="BB7" s="16">
        <v>82</v>
      </c>
      <c r="BC7" s="16">
        <v>82</v>
      </c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7"/>
      <c r="CL7" s="27"/>
      <c r="CM7" s="28"/>
      <c r="CN7" s="23"/>
      <c r="CO7" s="30"/>
    </row>
    <row r="8" spans="2:93" ht="19.5" customHeight="1">
      <c r="B8" s="25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6"/>
      <c r="BE8" s="34">
        <v>83</v>
      </c>
      <c r="BF8" s="26">
        <v>83</v>
      </c>
      <c r="BG8" s="26">
        <v>97</v>
      </c>
      <c r="BH8" s="26">
        <v>97</v>
      </c>
      <c r="BI8" s="26">
        <v>97</v>
      </c>
      <c r="BJ8" s="26">
        <v>108</v>
      </c>
      <c r="BK8" s="26">
        <v>108</v>
      </c>
      <c r="BL8" s="26">
        <v>108</v>
      </c>
      <c r="BM8" s="26">
        <v>105</v>
      </c>
      <c r="BN8" s="35">
        <v>105</v>
      </c>
      <c r="BO8" s="26">
        <v>105</v>
      </c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/>
      <c r="CL8" s="27"/>
      <c r="CM8" s="28"/>
      <c r="CN8" s="29"/>
      <c r="CO8" s="30"/>
    </row>
    <row r="9" spans="2:93" ht="16.8" customHeight="1">
      <c r="B9" s="36" t="s">
        <v>122</v>
      </c>
      <c r="C9" s="36" t="s">
        <v>109</v>
      </c>
      <c r="D9" s="37">
        <v>88.26</v>
      </c>
      <c r="E9" s="37">
        <v>92.52</v>
      </c>
      <c r="F9" s="37">
        <v>91.3</v>
      </c>
      <c r="G9" s="37">
        <v>79.3</v>
      </c>
      <c r="H9" s="37">
        <v>76.459999999999994</v>
      </c>
      <c r="I9" s="37">
        <v>76.459999999999994</v>
      </c>
      <c r="J9" s="36">
        <v>77.2</v>
      </c>
      <c r="K9" s="36">
        <v>79.2</v>
      </c>
      <c r="L9" s="37">
        <v>77.31</v>
      </c>
      <c r="M9" s="37">
        <v>77.64</v>
      </c>
      <c r="N9" s="37">
        <v>75.599999999999994</v>
      </c>
      <c r="O9" s="37">
        <v>80</v>
      </c>
      <c r="P9" s="37">
        <v>79</v>
      </c>
      <c r="Q9" s="37">
        <v>84</v>
      </c>
      <c r="R9" s="37">
        <v>83</v>
      </c>
      <c r="S9" s="37">
        <v>83</v>
      </c>
      <c r="T9" s="37">
        <v>86</v>
      </c>
      <c r="U9" s="37">
        <v>90</v>
      </c>
      <c r="V9" s="37">
        <v>89</v>
      </c>
      <c r="W9" s="37">
        <v>83.5</v>
      </c>
      <c r="X9" s="36">
        <v>78.599999999999994</v>
      </c>
      <c r="Y9" s="37">
        <v>80.290000000000006</v>
      </c>
      <c r="Z9" s="37">
        <v>82.897762863534666</v>
      </c>
      <c r="AA9" s="37">
        <v>84.6</v>
      </c>
      <c r="AB9" s="37">
        <v>98</v>
      </c>
      <c r="AC9" s="37">
        <v>97.72018348623854</v>
      </c>
      <c r="AD9" s="37">
        <v>118.35</v>
      </c>
      <c r="AE9" s="37">
        <v>102.85</v>
      </c>
      <c r="AF9" s="36">
        <v>96.8</v>
      </c>
      <c r="AG9" s="36">
        <v>93.5</v>
      </c>
      <c r="AH9" s="36">
        <v>90</v>
      </c>
      <c r="AI9" s="36">
        <v>88.01</v>
      </c>
      <c r="AJ9" s="36">
        <v>85.5</v>
      </c>
      <c r="AK9" s="36">
        <v>84.87</v>
      </c>
      <c r="AL9" s="36">
        <v>80.87</v>
      </c>
      <c r="AM9" s="36">
        <v>78.8</v>
      </c>
      <c r="AN9" s="37">
        <v>76.8</v>
      </c>
      <c r="AO9" s="37">
        <v>74.599999999999994</v>
      </c>
      <c r="AP9" s="37">
        <v>70.86</v>
      </c>
      <c r="AQ9" s="37">
        <v>68.650000000000006</v>
      </c>
      <c r="AR9" s="36">
        <v>66.3</v>
      </c>
      <c r="AS9" s="36">
        <v>61</v>
      </c>
      <c r="AT9" s="36">
        <v>61</v>
      </c>
      <c r="AU9" s="36">
        <v>56</v>
      </c>
      <c r="AV9" s="36">
        <v>49</v>
      </c>
      <c r="AW9" s="36">
        <v>49</v>
      </c>
      <c r="AX9" s="36">
        <v>49</v>
      </c>
      <c r="AY9" s="37">
        <v>49</v>
      </c>
      <c r="AZ9" s="37">
        <v>49</v>
      </c>
      <c r="BA9" s="37">
        <v>49</v>
      </c>
      <c r="BB9" s="37">
        <v>49</v>
      </c>
      <c r="BC9" s="37">
        <v>49</v>
      </c>
      <c r="BD9" s="37">
        <v>49</v>
      </c>
      <c r="BE9" s="37">
        <v>49</v>
      </c>
      <c r="BF9" s="37">
        <v>49</v>
      </c>
      <c r="BG9" s="37">
        <v>49</v>
      </c>
      <c r="BH9" s="37">
        <v>49</v>
      </c>
      <c r="BI9" s="37">
        <v>49</v>
      </c>
      <c r="BJ9" s="37">
        <v>58</v>
      </c>
      <c r="BK9" s="37">
        <v>58</v>
      </c>
      <c r="BL9" s="37">
        <v>58</v>
      </c>
      <c r="BM9" s="37">
        <v>58</v>
      </c>
      <c r="BN9" s="37">
        <v>58</v>
      </c>
      <c r="BO9" s="37">
        <v>58</v>
      </c>
      <c r="BP9" s="37">
        <v>58</v>
      </c>
      <c r="BQ9" s="37">
        <v>58</v>
      </c>
      <c r="BR9" s="37">
        <v>58</v>
      </c>
      <c r="BS9" s="37">
        <v>58</v>
      </c>
      <c r="BT9" s="37">
        <v>58</v>
      </c>
      <c r="BU9" s="37">
        <v>58</v>
      </c>
      <c r="BV9" s="37">
        <v>58</v>
      </c>
      <c r="BW9" s="37">
        <v>58</v>
      </c>
      <c r="BX9" s="37">
        <v>58</v>
      </c>
      <c r="BY9" s="37">
        <v>57</v>
      </c>
      <c r="BZ9" s="37">
        <v>57</v>
      </c>
      <c r="CA9" s="37">
        <v>57</v>
      </c>
      <c r="CB9" s="37">
        <v>56</v>
      </c>
      <c r="CC9" s="37">
        <v>56</v>
      </c>
      <c r="CD9" s="37">
        <v>56</v>
      </c>
      <c r="CE9" s="37">
        <v>55</v>
      </c>
      <c r="CF9" s="37">
        <v>55</v>
      </c>
      <c r="CG9" s="37">
        <v>55</v>
      </c>
      <c r="CH9" s="37">
        <v>54</v>
      </c>
      <c r="CI9" s="37">
        <v>54</v>
      </c>
      <c r="CJ9" s="37">
        <v>54</v>
      </c>
      <c r="CK9" s="38">
        <v>54</v>
      </c>
      <c r="CL9" s="38">
        <v>54</v>
      </c>
      <c r="CM9" s="39"/>
      <c r="CN9" s="12">
        <f>E10-E9</f>
        <v>-0.18999999999999773</v>
      </c>
      <c r="CO9" s="13" t="s">
        <v>150</v>
      </c>
    </row>
    <row r="10" spans="2:93" ht="18" customHeight="1">
      <c r="B10" s="14" t="s">
        <v>66</v>
      </c>
      <c r="C10" s="14" t="s">
        <v>109</v>
      </c>
      <c r="D10" s="14"/>
      <c r="E10" s="20">
        <v>92.33</v>
      </c>
      <c r="F10" s="20">
        <v>88.82</v>
      </c>
      <c r="G10" s="20">
        <v>81.86</v>
      </c>
      <c r="H10" s="20">
        <v>76.87</v>
      </c>
      <c r="I10" s="20">
        <v>77.09</v>
      </c>
      <c r="J10" s="20">
        <v>81.459999999999994</v>
      </c>
      <c r="K10" s="20">
        <v>73.540000000000006</v>
      </c>
      <c r="L10" s="20">
        <v>80.31</v>
      </c>
      <c r="M10" s="20">
        <v>79.53</v>
      </c>
      <c r="N10" s="20">
        <v>77.83</v>
      </c>
      <c r="O10" s="14">
        <v>78.7</v>
      </c>
      <c r="P10" s="14">
        <v>80.900000000000006</v>
      </c>
      <c r="Q10" s="20">
        <v>82.65</v>
      </c>
      <c r="R10" s="14">
        <v>84.5</v>
      </c>
      <c r="S10" s="20">
        <v>83.25</v>
      </c>
      <c r="T10" s="20">
        <v>85.25</v>
      </c>
      <c r="U10" s="14">
        <v>91.5</v>
      </c>
      <c r="V10" s="20">
        <v>84.5</v>
      </c>
      <c r="W10" s="20">
        <v>86</v>
      </c>
      <c r="X10" s="14">
        <v>81.5</v>
      </c>
      <c r="Y10" s="14">
        <v>77.5</v>
      </c>
      <c r="Z10" s="20">
        <v>82</v>
      </c>
      <c r="AA10" s="20">
        <v>85</v>
      </c>
      <c r="AB10" s="20">
        <v>95</v>
      </c>
      <c r="AC10" s="20">
        <v>101</v>
      </c>
      <c r="AD10" s="14">
        <v>118.4</v>
      </c>
      <c r="AE10" s="14">
        <v>113</v>
      </c>
      <c r="AF10" s="20">
        <v>102.85</v>
      </c>
      <c r="AG10" s="14">
        <v>96.8</v>
      </c>
      <c r="AH10" s="14">
        <v>93.5</v>
      </c>
      <c r="AI10" s="14">
        <v>90</v>
      </c>
      <c r="AJ10" s="14">
        <v>88.01</v>
      </c>
      <c r="AK10" s="14">
        <v>85.5</v>
      </c>
      <c r="AL10" s="14">
        <v>84.87</v>
      </c>
      <c r="AM10" s="14">
        <v>80.87</v>
      </c>
      <c r="AN10" s="14">
        <v>78.8</v>
      </c>
      <c r="AO10" s="14">
        <v>76.8</v>
      </c>
      <c r="AP10" s="14">
        <v>74.599999999999994</v>
      </c>
      <c r="AQ10" s="20">
        <v>70.86</v>
      </c>
      <c r="AR10" s="20">
        <v>68.650000000000006</v>
      </c>
      <c r="AS10" s="14">
        <v>66.3</v>
      </c>
      <c r="AT10" s="14">
        <v>61</v>
      </c>
      <c r="AU10" s="14">
        <v>61</v>
      </c>
      <c r="AV10" s="14">
        <v>56</v>
      </c>
      <c r="AW10" s="14">
        <v>49</v>
      </c>
      <c r="AX10" s="14">
        <v>49</v>
      </c>
      <c r="AY10" s="14">
        <v>49</v>
      </c>
      <c r="AZ10" s="14">
        <v>49</v>
      </c>
      <c r="BA10" s="14">
        <v>49</v>
      </c>
      <c r="BB10" s="14">
        <v>49</v>
      </c>
      <c r="BC10" s="14">
        <v>49</v>
      </c>
      <c r="BD10" s="20"/>
      <c r="BE10" s="34">
        <v>49</v>
      </c>
      <c r="BF10" s="20">
        <v>49</v>
      </c>
      <c r="BG10" s="20">
        <v>49</v>
      </c>
      <c r="BH10" s="20">
        <v>49</v>
      </c>
      <c r="BI10" s="20">
        <v>49</v>
      </c>
      <c r="BJ10" s="20">
        <v>58</v>
      </c>
      <c r="BK10" s="20">
        <v>58</v>
      </c>
      <c r="BL10" s="20">
        <v>58</v>
      </c>
      <c r="BM10" s="20">
        <v>58</v>
      </c>
      <c r="BN10" s="20">
        <v>58</v>
      </c>
      <c r="BO10" s="20">
        <v>58</v>
      </c>
      <c r="BP10" s="20">
        <v>58</v>
      </c>
      <c r="BQ10" s="20">
        <v>58</v>
      </c>
      <c r="BR10" s="20">
        <v>58</v>
      </c>
      <c r="BS10" s="20">
        <v>58</v>
      </c>
      <c r="BT10" s="20">
        <v>58</v>
      </c>
      <c r="BU10" s="20">
        <v>58</v>
      </c>
      <c r="BV10" s="20">
        <v>58</v>
      </c>
      <c r="BW10" s="20">
        <v>58</v>
      </c>
      <c r="BX10" s="20">
        <v>58</v>
      </c>
      <c r="BY10" s="20">
        <v>58</v>
      </c>
      <c r="BZ10" s="20">
        <v>57</v>
      </c>
      <c r="CA10" s="20">
        <v>57</v>
      </c>
      <c r="CB10" s="20">
        <v>57</v>
      </c>
      <c r="CC10" s="20">
        <v>56</v>
      </c>
      <c r="CD10" s="20">
        <v>56</v>
      </c>
      <c r="CE10" s="20">
        <v>56</v>
      </c>
      <c r="CF10" s="20">
        <v>55</v>
      </c>
      <c r="CG10" s="20">
        <v>55</v>
      </c>
      <c r="CH10" s="20">
        <v>54</v>
      </c>
      <c r="CI10" s="20">
        <v>54</v>
      </c>
      <c r="CJ10" s="20">
        <v>54</v>
      </c>
      <c r="CK10" s="21">
        <v>54</v>
      </c>
      <c r="CL10" s="21">
        <v>54</v>
      </c>
      <c r="CM10" s="22"/>
      <c r="CN10" s="23"/>
      <c r="CO10" s="24" t="s">
        <v>126</v>
      </c>
    </row>
    <row r="11" spans="2:93" ht="19.5" customHeight="1">
      <c r="B11" s="120">
        <f>AVERAGE(X4:AH4)</f>
        <v>265.81301196130084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5"/>
      <c r="M11" s="125"/>
      <c r="N11" s="120"/>
      <c r="O11" s="120"/>
      <c r="P11" s="120"/>
      <c r="Q11" s="120"/>
      <c r="R11" s="120"/>
      <c r="S11" s="120"/>
      <c r="T11" s="120"/>
      <c r="U11" s="120"/>
      <c r="V11" s="119" t="e">
        <f>B11/A11</f>
        <v>#DIV/0!</v>
      </c>
      <c r="W11" s="119">
        <f>C11/B11</f>
        <v>0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7"/>
      <c r="CL11" s="27"/>
      <c r="CM11" s="28"/>
      <c r="CN11" s="29"/>
      <c r="CO11" s="126"/>
    </row>
    <row r="12" spans="2:93" ht="16.8" customHeight="1">
      <c r="B12" s="36" t="s">
        <v>123</v>
      </c>
      <c r="C12" s="36" t="s">
        <v>109</v>
      </c>
      <c r="D12" s="37">
        <v>119.28</v>
      </c>
      <c r="E12" s="37">
        <v>125.03</v>
      </c>
      <c r="F12" s="37">
        <v>123.38</v>
      </c>
      <c r="G12" s="37">
        <v>107.18</v>
      </c>
      <c r="H12" s="37">
        <v>103.33</v>
      </c>
      <c r="I12" s="37">
        <v>103.33</v>
      </c>
      <c r="J12" s="37">
        <v>104.33</v>
      </c>
      <c r="K12" s="36">
        <v>107.03</v>
      </c>
      <c r="L12" s="37">
        <v>104.48</v>
      </c>
      <c r="M12" s="37">
        <v>104.93</v>
      </c>
      <c r="N12" s="37">
        <v>102.1</v>
      </c>
      <c r="O12" s="37">
        <v>80</v>
      </c>
      <c r="P12" s="37"/>
      <c r="Q12" s="37"/>
      <c r="R12" s="37"/>
      <c r="S12" s="37"/>
      <c r="T12" s="37"/>
      <c r="U12" s="37"/>
      <c r="V12" s="37"/>
      <c r="W12" s="37">
        <v>83.5</v>
      </c>
      <c r="X12" s="36">
        <v>78.599999999999994</v>
      </c>
      <c r="Y12" s="37">
        <v>80.290000000000006</v>
      </c>
      <c r="Z12" s="37">
        <v>82.897762863534666</v>
      </c>
      <c r="AA12" s="37">
        <v>84.6</v>
      </c>
      <c r="AB12" s="37">
        <v>98</v>
      </c>
      <c r="AC12" s="37">
        <v>97.72018348623854</v>
      </c>
      <c r="AD12" s="37">
        <v>118.35</v>
      </c>
      <c r="AE12" s="37">
        <v>102.85</v>
      </c>
      <c r="AF12" s="36">
        <v>96.8</v>
      </c>
      <c r="AG12" s="36">
        <v>93.5</v>
      </c>
      <c r="AH12" s="36">
        <v>90</v>
      </c>
      <c r="AI12" s="36">
        <v>88.01</v>
      </c>
      <c r="AJ12" s="36">
        <v>85.5</v>
      </c>
      <c r="AK12" s="36">
        <v>84.87</v>
      </c>
      <c r="AL12" s="36">
        <v>80.87</v>
      </c>
      <c r="AM12" s="36">
        <v>78.8</v>
      </c>
      <c r="AN12" s="37">
        <v>76.8</v>
      </c>
      <c r="AO12" s="37">
        <v>74.599999999999994</v>
      </c>
      <c r="AP12" s="37">
        <v>70.86</v>
      </c>
      <c r="AQ12" s="37">
        <v>68.650000000000006</v>
      </c>
      <c r="AR12" s="36">
        <v>66.3</v>
      </c>
      <c r="AS12" s="36">
        <v>61</v>
      </c>
      <c r="AT12" s="36">
        <v>61</v>
      </c>
      <c r="AU12" s="36">
        <v>56</v>
      </c>
      <c r="AV12" s="36">
        <v>49</v>
      </c>
      <c r="AW12" s="36">
        <v>49</v>
      </c>
      <c r="AX12" s="36">
        <v>49</v>
      </c>
      <c r="AY12" s="37">
        <v>49</v>
      </c>
      <c r="AZ12" s="37">
        <v>49</v>
      </c>
      <c r="BA12" s="37">
        <v>49</v>
      </c>
      <c r="BB12" s="37">
        <v>49</v>
      </c>
      <c r="BC12" s="37">
        <v>49</v>
      </c>
      <c r="BD12" s="37">
        <v>49</v>
      </c>
      <c r="BE12" s="37">
        <v>49</v>
      </c>
      <c r="BF12" s="37">
        <v>49</v>
      </c>
      <c r="BG12" s="37">
        <v>49</v>
      </c>
      <c r="BH12" s="37">
        <v>49</v>
      </c>
      <c r="BI12" s="37">
        <v>49</v>
      </c>
      <c r="BJ12" s="37">
        <v>58</v>
      </c>
      <c r="BK12" s="37">
        <v>58</v>
      </c>
      <c r="BL12" s="37">
        <v>58</v>
      </c>
      <c r="BM12" s="37">
        <v>58</v>
      </c>
      <c r="BN12" s="37">
        <v>58</v>
      </c>
      <c r="BO12" s="37">
        <v>58</v>
      </c>
      <c r="BP12" s="37">
        <v>58</v>
      </c>
      <c r="BQ12" s="37">
        <v>58</v>
      </c>
      <c r="BR12" s="37">
        <v>58</v>
      </c>
      <c r="BS12" s="37">
        <v>58</v>
      </c>
      <c r="BT12" s="37">
        <v>58</v>
      </c>
      <c r="BU12" s="37">
        <v>58</v>
      </c>
      <c r="BV12" s="37">
        <v>58</v>
      </c>
      <c r="BW12" s="37">
        <v>58</v>
      </c>
      <c r="BX12" s="37">
        <v>58</v>
      </c>
      <c r="BY12" s="37">
        <v>57</v>
      </c>
      <c r="BZ12" s="37">
        <v>57</v>
      </c>
      <c r="CA12" s="37">
        <v>57</v>
      </c>
      <c r="CB12" s="37">
        <v>56</v>
      </c>
      <c r="CC12" s="37">
        <v>56</v>
      </c>
      <c r="CD12" s="37">
        <v>56</v>
      </c>
      <c r="CE12" s="37">
        <v>55</v>
      </c>
      <c r="CF12" s="37">
        <v>55</v>
      </c>
      <c r="CG12" s="37">
        <v>55</v>
      </c>
      <c r="CH12" s="37">
        <v>54</v>
      </c>
      <c r="CI12" s="37">
        <v>54</v>
      </c>
      <c r="CJ12" s="37">
        <v>54</v>
      </c>
      <c r="CK12" s="38">
        <v>54</v>
      </c>
      <c r="CL12" s="38">
        <v>54</v>
      </c>
      <c r="CM12" s="39"/>
      <c r="CN12" s="12">
        <f>E13-E12</f>
        <v>-0.25</v>
      </c>
      <c r="CO12" s="13" t="s">
        <v>150</v>
      </c>
    </row>
    <row r="13" spans="2:93" ht="18" customHeight="1">
      <c r="B13" s="14" t="s">
        <v>66</v>
      </c>
      <c r="C13" s="14" t="s">
        <v>109</v>
      </c>
      <c r="D13" s="14"/>
      <c r="E13" s="20">
        <v>124.78</v>
      </c>
      <c r="F13" s="20">
        <v>120.03</v>
      </c>
      <c r="G13" s="20">
        <v>110.63</v>
      </c>
      <c r="H13" s="20">
        <v>103.88</v>
      </c>
      <c r="I13" s="20">
        <v>104.18</v>
      </c>
      <c r="J13" s="20">
        <v>110.08</v>
      </c>
      <c r="K13" s="20">
        <v>99.38</v>
      </c>
      <c r="L13" s="20">
        <v>108.53</v>
      </c>
      <c r="M13" s="20">
        <v>107.48</v>
      </c>
      <c r="N13" s="20">
        <v>105.18</v>
      </c>
      <c r="O13" s="14">
        <v>106.3</v>
      </c>
      <c r="P13" s="14"/>
      <c r="Q13" s="20"/>
      <c r="R13" s="14"/>
      <c r="S13" s="20"/>
      <c r="T13" s="20"/>
      <c r="U13" s="14"/>
      <c r="V13" s="20"/>
      <c r="W13" s="20">
        <v>86</v>
      </c>
      <c r="X13" s="14">
        <v>81.5</v>
      </c>
      <c r="Y13" s="14">
        <v>77.5</v>
      </c>
      <c r="Z13" s="20">
        <v>82</v>
      </c>
      <c r="AA13" s="20">
        <v>85</v>
      </c>
      <c r="AB13" s="20">
        <v>95</v>
      </c>
      <c r="AC13" s="20">
        <v>101</v>
      </c>
      <c r="AD13" s="14">
        <v>118.4</v>
      </c>
      <c r="AE13" s="14">
        <v>113</v>
      </c>
      <c r="AF13" s="20">
        <v>102.85</v>
      </c>
      <c r="AG13" s="14">
        <v>96.8</v>
      </c>
      <c r="AH13" s="14">
        <v>93.5</v>
      </c>
      <c r="AI13" s="14">
        <v>90</v>
      </c>
      <c r="AJ13" s="14">
        <v>88.01</v>
      </c>
      <c r="AK13" s="14">
        <v>85.5</v>
      </c>
      <c r="AL13" s="14">
        <v>84.87</v>
      </c>
      <c r="AM13" s="14">
        <v>80.87</v>
      </c>
      <c r="AN13" s="14">
        <v>78.8</v>
      </c>
      <c r="AO13" s="14">
        <v>76.8</v>
      </c>
      <c r="AP13" s="14">
        <v>74.599999999999994</v>
      </c>
      <c r="AQ13" s="20">
        <v>70.86</v>
      </c>
      <c r="AR13" s="20">
        <v>68.650000000000006</v>
      </c>
      <c r="AS13" s="14">
        <v>66.3</v>
      </c>
      <c r="AT13" s="14">
        <v>61</v>
      </c>
      <c r="AU13" s="14">
        <v>61</v>
      </c>
      <c r="AV13" s="14">
        <v>56</v>
      </c>
      <c r="AW13" s="14">
        <v>49</v>
      </c>
      <c r="AX13" s="14">
        <v>49</v>
      </c>
      <c r="AY13" s="14">
        <v>49</v>
      </c>
      <c r="AZ13" s="14">
        <v>49</v>
      </c>
      <c r="BA13" s="14">
        <v>49</v>
      </c>
      <c r="BB13" s="14">
        <v>49</v>
      </c>
      <c r="BC13" s="14">
        <v>49</v>
      </c>
      <c r="BD13" s="20"/>
      <c r="BE13" s="34">
        <v>49</v>
      </c>
      <c r="BF13" s="20">
        <v>49</v>
      </c>
      <c r="BG13" s="20">
        <v>49</v>
      </c>
      <c r="BH13" s="20">
        <v>49</v>
      </c>
      <c r="BI13" s="20">
        <v>49</v>
      </c>
      <c r="BJ13" s="20">
        <v>58</v>
      </c>
      <c r="BK13" s="20">
        <v>58</v>
      </c>
      <c r="BL13" s="20">
        <v>58</v>
      </c>
      <c r="BM13" s="20">
        <v>58</v>
      </c>
      <c r="BN13" s="20">
        <v>58</v>
      </c>
      <c r="BO13" s="20">
        <v>58</v>
      </c>
      <c r="BP13" s="20">
        <v>58</v>
      </c>
      <c r="BQ13" s="20">
        <v>58</v>
      </c>
      <c r="BR13" s="20">
        <v>58</v>
      </c>
      <c r="BS13" s="20">
        <v>58</v>
      </c>
      <c r="BT13" s="20">
        <v>58</v>
      </c>
      <c r="BU13" s="20">
        <v>58</v>
      </c>
      <c r="BV13" s="20">
        <v>58</v>
      </c>
      <c r="BW13" s="20">
        <v>58</v>
      </c>
      <c r="BX13" s="20">
        <v>58</v>
      </c>
      <c r="BY13" s="20">
        <v>58</v>
      </c>
      <c r="BZ13" s="20">
        <v>57</v>
      </c>
      <c r="CA13" s="20">
        <v>57</v>
      </c>
      <c r="CB13" s="20">
        <v>57</v>
      </c>
      <c r="CC13" s="20">
        <v>56</v>
      </c>
      <c r="CD13" s="20">
        <v>56</v>
      </c>
      <c r="CE13" s="20">
        <v>56</v>
      </c>
      <c r="CF13" s="20">
        <v>55</v>
      </c>
      <c r="CG13" s="20">
        <v>55</v>
      </c>
      <c r="CH13" s="20">
        <v>54</v>
      </c>
      <c r="CI13" s="20">
        <v>54</v>
      </c>
      <c r="CJ13" s="20">
        <v>54</v>
      </c>
      <c r="CK13" s="21">
        <v>54</v>
      </c>
      <c r="CL13" s="21">
        <v>54</v>
      </c>
      <c r="CM13" s="22"/>
      <c r="CN13" s="23"/>
      <c r="CO13" s="24" t="s">
        <v>127</v>
      </c>
    </row>
    <row r="14" spans="2:93" ht="19.5" customHeight="1">
      <c r="B14" s="120"/>
      <c r="C14" s="120"/>
      <c r="D14" s="120"/>
      <c r="E14" s="120"/>
      <c r="F14" s="120"/>
      <c r="G14" s="120"/>
      <c r="H14" s="120"/>
      <c r="I14" s="120"/>
      <c r="J14" s="125"/>
      <c r="K14" s="120"/>
      <c r="L14" s="125"/>
      <c r="M14" s="125"/>
      <c r="N14" s="120"/>
      <c r="O14" s="120"/>
      <c r="P14" s="120"/>
      <c r="Q14" s="120"/>
      <c r="R14" s="120"/>
      <c r="S14" s="120"/>
      <c r="T14" s="120"/>
      <c r="U14" s="120"/>
      <c r="V14" s="119"/>
      <c r="W14" s="119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7"/>
      <c r="CL14" s="27"/>
      <c r="CM14" s="28"/>
      <c r="CN14" s="29"/>
      <c r="CO14" s="30"/>
    </row>
    <row r="15" spans="2:93" ht="16.8" customHeight="1">
      <c r="B15" s="36" t="s">
        <v>124</v>
      </c>
      <c r="C15" s="36" t="s">
        <v>109</v>
      </c>
      <c r="D15" s="37">
        <v>119.28</v>
      </c>
      <c r="E15" s="37">
        <v>125.03</v>
      </c>
      <c r="F15" s="37">
        <v>123.38</v>
      </c>
      <c r="G15" s="37">
        <v>107.18</v>
      </c>
      <c r="H15" s="37">
        <v>103.33</v>
      </c>
      <c r="I15" s="37">
        <v>103.33</v>
      </c>
      <c r="J15" s="37">
        <v>104.33</v>
      </c>
      <c r="K15" s="36">
        <v>107.03</v>
      </c>
      <c r="L15" s="37">
        <v>104.48</v>
      </c>
      <c r="M15" s="37">
        <v>104.93</v>
      </c>
      <c r="N15" s="37">
        <v>102.1</v>
      </c>
      <c r="O15" s="37">
        <v>80</v>
      </c>
      <c r="P15" s="37"/>
      <c r="Q15" s="37"/>
      <c r="R15" s="37"/>
      <c r="S15" s="37"/>
      <c r="T15" s="37"/>
      <c r="U15" s="37"/>
      <c r="V15" s="37"/>
      <c r="W15" s="37">
        <v>83.5</v>
      </c>
      <c r="X15" s="36">
        <v>78.599999999999994</v>
      </c>
      <c r="Y15" s="37">
        <v>80.290000000000006</v>
      </c>
      <c r="Z15" s="37">
        <v>82.897762863534666</v>
      </c>
      <c r="AA15" s="37">
        <v>84.6</v>
      </c>
      <c r="AB15" s="37">
        <v>98</v>
      </c>
      <c r="AC15" s="37">
        <v>97.72018348623854</v>
      </c>
      <c r="AD15" s="37">
        <v>118.35</v>
      </c>
      <c r="AE15" s="37">
        <v>102.85</v>
      </c>
      <c r="AF15" s="36">
        <v>96.8</v>
      </c>
      <c r="AG15" s="36">
        <v>93.5</v>
      </c>
      <c r="AH15" s="36">
        <v>90</v>
      </c>
      <c r="AI15" s="36">
        <v>88.01</v>
      </c>
      <c r="AJ15" s="36">
        <v>85.5</v>
      </c>
      <c r="AK15" s="36">
        <v>84.87</v>
      </c>
      <c r="AL15" s="36">
        <v>80.87</v>
      </c>
      <c r="AM15" s="36">
        <v>78.8</v>
      </c>
      <c r="AN15" s="37">
        <v>76.8</v>
      </c>
      <c r="AO15" s="37">
        <v>74.599999999999994</v>
      </c>
      <c r="AP15" s="37">
        <v>70.86</v>
      </c>
      <c r="AQ15" s="37">
        <v>68.650000000000006</v>
      </c>
      <c r="AR15" s="36">
        <v>66.3</v>
      </c>
      <c r="AS15" s="36">
        <v>61</v>
      </c>
      <c r="AT15" s="36">
        <v>61</v>
      </c>
      <c r="AU15" s="36">
        <v>56</v>
      </c>
      <c r="AV15" s="36">
        <v>49</v>
      </c>
      <c r="AW15" s="36">
        <v>49</v>
      </c>
      <c r="AX15" s="36">
        <v>49</v>
      </c>
      <c r="AY15" s="37">
        <v>49</v>
      </c>
      <c r="AZ15" s="37">
        <v>49</v>
      </c>
      <c r="BA15" s="37">
        <v>49</v>
      </c>
      <c r="BB15" s="37">
        <v>49</v>
      </c>
      <c r="BC15" s="37">
        <v>49</v>
      </c>
      <c r="BD15" s="37">
        <v>49</v>
      </c>
      <c r="BE15" s="37">
        <v>49</v>
      </c>
      <c r="BF15" s="37">
        <v>49</v>
      </c>
      <c r="BG15" s="37">
        <v>49</v>
      </c>
      <c r="BH15" s="37">
        <v>49</v>
      </c>
      <c r="BI15" s="37">
        <v>49</v>
      </c>
      <c r="BJ15" s="37">
        <v>58</v>
      </c>
      <c r="BK15" s="37">
        <v>58</v>
      </c>
      <c r="BL15" s="37">
        <v>58</v>
      </c>
      <c r="BM15" s="37">
        <v>58</v>
      </c>
      <c r="BN15" s="37">
        <v>58</v>
      </c>
      <c r="BO15" s="37">
        <v>58</v>
      </c>
      <c r="BP15" s="37">
        <v>58</v>
      </c>
      <c r="BQ15" s="37">
        <v>58</v>
      </c>
      <c r="BR15" s="37">
        <v>58</v>
      </c>
      <c r="BS15" s="37">
        <v>58</v>
      </c>
      <c r="BT15" s="37">
        <v>58</v>
      </c>
      <c r="BU15" s="37">
        <v>58</v>
      </c>
      <c r="BV15" s="37">
        <v>58</v>
      </c>
      <c r="BW15" s="37">
        <v>58</v>
      </c>
      <c r="BX15" s="37">
        <v>58</v>
      </c>
      <c r="BY15" s="37">
        <v>57</v>
      </c>
      <c r="BZ15" s="37">
        <v>57</v>
      </c>
      <c r="CA15" s="37">
        <v>57</v>
      </c>
      <c r="CB15" s="37">
        <v>56</v>
      </c>
      <c r="CC15" s="37">
        <v>56</v>
      </c>
      <c r="CD15" s="37">
        <v>56</v>
      </c>
      <c r="CE15" s="37">
        <v>55</v>
      </c>
      <c r="CF15" s="37">
        <v>55</v>
      </c>
      <c r="CG15" s="37">
        <v>55</v>
      </c>
      <c r="CH15" s="37">
        <v>54</v>
      </c>
      <c r="CI15" s="37">
        <v>54</v>
      </c>
      <c r="CJ15" s="37">
        <v>54</v>
      </c>
      <c r="CK15" s="38">
        <v>54</v>
      </c>
      <c r="CL15" s="38">
        <v>54</v>
      </c>
      <c r="CM15" s="39"/>
      <c r="CN15" s="12">
        <f>E16-E15</f>
        <v>-0.25</v>
      </c>
      <c r="CO15" s="13" t="s">
        <v>150</v>
      </c>
    </row>
    <row r="16" spans="2:93" ht="18" customHeight="1">
      <c r="B16" s="14" t="s">
        <v>66</v>
      </c>
      <c r="C16" s="14" t="s">
        <v>109</v>
      </c>
      <c r="D16" s="14"/>
      <c r="E16" s="20">
        <v>124.78</v>
      </c>
      <c r="F16" s="20">
        <v>120.03</v>
      </c>
      <c r="G16" s="20">
        <v>110.63</v>
      </c>
      <c r="H16" s="20">
        <v>103.88</v>
      </c>
      <c r="I16" s="20">
        <v>104.18</v>
      </c>
      <c r="J16" s="20">
        <v>110.08</v>
      </c>
      <c r="K16" s="20">
        <v>99.38</v>
      </c>
      <c r="L16" s="14">
        <v>108.53</v>
      </c>
      <c r="M16" s="20">
        <v>107.48</v>
      </c>
      <c r="N16" s="20">
        <v>105.18</v>
      </c>
      <c r="O16" s="14">
        <v>106.3</v>
      </c>
      <c r="P16" s="14"/>
      <c r="Q16" s="20"/>
      <c r="R16" s="14"/>
      <c r="S16" s="20"/>
      <c r="T16" s="20"/>
      <c r="U16" s="14"/>
      <c r="V16" s="20"/>
      <c r="W16" s="20">
        <v>86</v>
      </c>
      <c r="X16" s="14">
        <v>81.5</v>
      </c>
      <c r="Y16" s="14">
        <v>77.5</v>
      </c>
      <c r="Z16" s="20">
        <v>82</v>
      </c>
      <c r="AA16" s="20">
        <v>85</v>
      </c>
      <c r="AB16" s="20">
        <v>95</v>
      </c>
      <c r="AC16" s="20">
        <v>101</v>
      </c>
      <c r="AD16" s="14">
        <v>118.4</v>
      </c>
      <c r="AE16" s="14">
        <v>113</v>
      </c>
      <c r="AF16" s="20">
        <v>102.85</v>
      </c>
      <c r="AG16" s="14">
        <v>96.8</v>
      </c>
      <c r="AH16" s="14">
        <v>93.5</v>
      </c>
      <c r="AI16" s="14">
        <v>90</v>
      </c>
      <c r="AJ16" s="14">
        <v>88.01</v>
      </c>
      <c r="AK16" s="14">
        <v>85.5</v>
      </c>
      <c r="AL16" s="14">
        <v>84.87</v>
      </c>
      <c r="AM16" s="14">
        <v>80.87</v>
      </c>
      <c r="AN16" s="14">
        <v>78.8</v>
      </c>
      <c r="AO16" s="14">
        <v>76.8</v>
      </c>
      <c r="AP16" s="14">
        <v>74.599999999999994</v>
      </c>
      <c r="AQ16" s="20">
        <v>70.86</v>
      </c>
      <c r="AR16" s="20">
        <v>68.650000000000006</v>
      </c>
      <c r="AS16" s="14">
        <v>66.3</v>
      </c>
      <c r="AT16" s="14">
        <v>61</v>
      </c>
      <c r="AU16" s="14">
        <v>61</v>
      </c>
      <c r="AV16" s="14">
        <v>56</v>
      </c>
      <c r="AW16" s="14">
        <v>49</v>
      </c>
      <c r="AX16" s="14">
        <v>49</v>
      </c>
      <c r="AY16" s="14">
        <v>49</v>
      </c>
      <c r="AZ16" s="14">
        <v>49</v>
      </c>
      <c r="BA16" s="14">
        <v>49</v>
      </c>
      <c r="BB16" s="14">
        <v>49</v>
      </c>
      <c r="BC16" s="14">
        <v>49</v>
      </c>
      <c r="BD16" s="20"/>
      <c r="BE16" s="34">
        <v>49</v>
      </c>
      <c r="BF16" s="20">
        <v>49</v>
      </c>
      <c r="BG16" s="20">
        <v>49</v>
      </c>
      <c r="BH16" s="20">
        <v>49</v>
      </c>
      <c r="BI16" s="20">
        <v>49</v>
      </c>
      <c r="BJ16" s="20">
        <v>58</v>
      </c>
      <c r="BK16" s="20">
        <v>58</v>
      </c>
      <c r="BL16" s="20">
        <v>58</v>
      </c>
      <c r="BM16" s="20">
        <v>58</v>
      </c>
      <c r="BN16" s="20">
        <v>58</v>
      </c>
      <c r="BO16" s="20">
        <v>58</v>
      </c>
      <c r="BP16" s="20">
        <v>58</v>
      </c>
      <c r="BQ16" s="20">
        <v>58</v>
      </c>
      <c r="BR16" s="20">
        <v>58</v>
      </c>
      <c r="BS16" s="20">
        <v>58</v>
      </c>
      <c r="BT16" s="20">
        <v>58</v>
      </c>
      <c r="BU16" s="20">
        <v>58</v>
      </c>
      <c r="BV16" s="20">
        <v>58</v>
      </c>
      <c r="BW16" s="20">
        <v>58</v>
      </c>
      <c r="BX16" s="20">
        <v>58</v>
      </c>
      <c r="BY16" s="20">
        <v>58</v>
      </c>
      <c r="BZ16" s="20">
        <v>57</v>
      </c>
      <c r="CA16" s="20">
        <v>57</v>
      </c>
      <c r="CB16" s="20">
        <v>57</v>
      </c>
      <c r="CC16" s="20">
        <v>56</v>
      </c>
      <c r="CD16" s="20">
        <v>56</v>
      </c>
      <c r="CE16" s="20">
        <v>56</v>
      </c>
      <c r="CF16" s="20">
        <v>55</v>
      </c>
      <c r="CG16" s="20">
        <v>55</v>
      </c>
      <c r="CH16" s="20">
        <v>54</v>
      </c>
      <c r="CI16" s="20">
        <v>54</v>
      </c>
      <c r="CJ16" s="20">
        <v>54</v>
      </c>
      <c r="CK16" s="21">
        <v>54</v>
      </c>
      <c r="CL16" s="21">
        <v>54</v>
      </c>
      <c r="CM16" s="22"/>
      <c r="CN16" s="23"/>
      <c r="CO16" s="24" t="s">
        <v>128</v>
      </c>
    </row>
    <row r="17" spans="2:93" ht="19.5" customHeight="1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19"/>
      <c r="W17" s="119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7"/>
      <c r="CL17" s="27"/>
      <c r="CM17" s="28"/>
      <c r="CN17" s="29"/>
      <c r="CO17" s="30"/>
    </row>
    <row r="18" spans="2:93" ht="19.5" customHeight="1">
      <c r="B18" s="130" t="s">
        <v>162</v>
      </c>
      <c r="C18" s="36" t="s">
        <v>67</v>
      </c>
      <c r="D18" s="106">
        <v>0.89500000000000002</v>
      </c>
      <c r="E18" s="106">
        <v>0.88249999999999995</v>
      </c>
      <c r="F18" s="106">
        <v>0.8871</v>
      </c>
      <c r="G18" s="106">
        <v>0.88249999999999995</v>
      </c>
      <c r="H18" s="106">
        <v>0.88249999999999995</v>
      </c>
      <c r="I18" s="106">
        <v>0.88249999999999995</v>
      </c>
      <c r="J18" s="106">
        <v>0.88249999999999995</v>
      </c>
      <c r="K18" s="106">
        <v>0.88249999999999995</v>
      </c>
      <c r="L18" s="106">
        <v>0.88249999999999995</v>
      </c>
      <c r="M18" s="106">
        <v>0.88249999999999995</v>
      </c>
      <c r="N18" s="106">
        <v>0.88249999999999995</v>
      </c>
      <c r="O18" s="106">
        <v>0.88249999999999995</v>
      </c>
      <c r="P18" s="106">
        <v>0.88249999999999995</v>
      </c>
      <c r="Q18" s="106">
        <v>0.88249999999999995</v>
      </c>
      <c r="R18" s="106">
        <v>0.88249999999999995</v>
      </c>
      <c r="S18" s="106">
        <v>0.88249999999999995</v>
      </c>
      <c r="T18" s="106">
        <v>0.88249999999999995</v>
      </c>
      <c r="U18" s="106">
        <v>0.88249999999999995</v>
      </c>
      <c r="V18" s="106">
        <v>0.88249999999999995</v>
      </c>
      <c r="W18" s="106">
        <v>0.88249999999999995</v>
      </c>
      <c r="X18" s="106">
        <v>0.88249999999999995</v>
      </c>
      <c r="Y18" s="106">
        <v>0.88249999999999995</v>
      </c>
      <c r="Z18" s="106">
        <v>0.88249999999999995</v>
      </c>
      <c r="AA18" s="106">
        <v>0.88249999999999995</v>
      </c>
      <c r="AB18" s="106">
        <v>0.88</v>
      </c>
      <c r="AC18" s="106">
        <v>0.88</v>
      </c>
      <c r="AD18" s="106">
        <v>0.88</v>
      </c>
      <c r="AE18" s="106">
        <v>0.88</v>
      </c>
      <c r="AF18" s="106">
        <v>0.88</v>
      </c>
      <c r="AG18" s="106">
        <v>0.88</v>
      </c>
      <c r="AH18" s="106">
        <v>0.88</v>
      </c>
      <c r="AI18" s="40">
        <v>0.88</v>
      </c>
      <c r="AJ18" s="40">
        <v>0.88</v>
      </c>
      <c r="AK18" s="40">
        <v>0.88</v>
      </c>
      <c r="AL18" s="40">
        <v>0.88</v>
      </c>
      <c r="AM18" s="40">
        <v>0.88</v>
      </c>
      <c r="AN18" s="40">
        <v>0.88</v>
      </c>
      <c r="AO18" s="40">
        <v>0.88</v>
      </c>
      <c r="AP18" s="40">
        <v>0.88</v>
      </c>
      <c r="AQ18" s="40">
        <v>0.88</v>
      </c>
      <c r="AR18" s="40">
        <v>0.88</v>
      </c>
      <c r="AS18" s="40">
        <v>0.88</v>
      </c>
      <c r="AT18" s="40">
        <v>0.88</v>
      </c>
      <c r="AU18" s="41">
        <v>0.88</v>
      </c>
      <c r="AV18" s="41">
        <v>0.88</v>
      </c>
      <c r="AW18" s="41">
        <v>0.88</v>
      </c>
      <c r="AX18" s="41">
        <v>0.88</v>
      </c>
      <c r="AY18" s="41">
        <v>0.88</v>
      </c>
      <c r="AZ18" s="41">
        <v>0.88</v>
      </c>
      <c r="BA18" s="41">
        <v>0.88</v>
      </c>
      <c r="BB18" s="41">
        <v>0.88</v>
      </c>
      <c r="BC18" s="41">
        <v>0.88</v>
      </c>
      <c r="BD18" s="41">
        <v>0.88</v>
      </c>
      <c r="BE18" s="41">
        <v>0.88</v>
      </c>
      <c r="BF18" s="41">
        <v>0.88</v>
      </c>
      <c r="BG18" s="41">
        <v>0.88</v>
      </c>
      <c r="BH18" s="41">
        <v>0.88</v>
      </c>
      <c r="BI18" s="41">
        <v>0.88</v>
      </c>
      <c r="BJ18" s="41">
        <v>0.88</v>
      </c>
      <c r="BK18" s="41">
        <v>0.88</v>
      </c>
      <c r="BL18" s="41">
        <v>0.88</v>
      </c>
      <c r="BM18" s="41">
        <v>0.87749999999999995</v>
      </c>
      <c r="BN18" s="41">
        <v>0.87749999999999995</v>
      </c>
      <c r="BO18" s="41">
        <v>0.87749999999999995</v>
      </c>
      <c r="BP18" s="41">
        <v>0.87749999999999995</v>
      </c>
      <c r="BQ18" s="41">
        <v>0.87749999999999995</v>
      </c>
      <c r="BR18" s="41">
        <v>0.87749999999999995</v>
      </c>
      <c r="BS18" s="41">
        <v>0.87749999999999995</v>
      </c>
      <c r="BT18" s="41">
        <v>0.87749999999999995</v>
      </c>
      <c r="BU18" s="41">
        <v>0.87749999999999995</v>
      </c>
      <c r="BV18" s="41">
        <v>0.87749999999999995</v>
      </c>
      <c r="BW18" s="41">
        <v>0.87749999999999995</v>
      </c>
      <c r="BX18" s="41">
        <v>0.87749999999999995</v>
      </c>
      <c r="BY18" s="41">
        <v>0.87749999999999995</v>
      </c>
      <c r="BZ18" s="41">
        <v>0.87749999999999995</v>
      </c>
      <c r="CA18" s="41">
        <v>0.87749999999999995</v>
      </c>
      <c r="CB18" s="41">
        <v>0.87749999999999995</v>
      </c>
      <c r="CC18" s="41">
        <v>0.87749999999999995</v>
      </c>
      <c r="CD18" s="41">
        <v>0.87749999999999995</v>
      </c>
      <c r="CE18" s="41">
        <v>0.87749999999999995</v>
      </c>
      <c r="CF18" s="41">
        <v>0.87749999999999995</v>
      </c>
      <c r="CG18" s="41">
        <v>0.87749999999999995</v>
      </c>
      <c r="CH18" s="41">
        <v>0.87749999999999995</v>
      </c>
      <c r="CI18" s="41">
        <v>0.87749999999999995</v>
      </c>
      <c r="CJ18" s="41">
        <v>0.87749999999999995</v>
      </c>
      <c r="CK18" s="41">
        <v>0.87749999999999995</v>
      </c>
      <c r="CL18" s="41">
        <v>0.87749999999999995</v>
      </c>
      <c r="CM18" s="42"/>
      <c r="CN18" s="133">
        <f>E19-E18</f>
        <v>0</v>
      </c>
      <c r="CO18" s="13" t="s">
        <v>151</v>
      </c>
    </row>
    <row r="19" spans="2:93" ht="19.5" customHeight="1">
      <c r="B19" s="14" t="s">
        <v>163</v>
      </c>
      <c r="C19" s="14" t="s">
        <v>67</v>
      </c>
      <c r="D19" s="108"/>
      <c r="E19" s="108">
        <v>0.88249999999999995</v>
      </c>
      <c r="F19" s="108">
        <v>0.8871</v>
      </c>
      <c r="G19" s="108">
        <v>0.88249999999999995</v>
      </c>
      <c r="H19" s="108">
        <v>0.88249999999999995</v>
      </c>
      <c r="I19" s="108">
        <v>0.88249999999999995</v>
      </c>
      <c r="J19" s="108">
        <v>0.88249999999999995</v>
      </c>
      <c r="K19" s="108">
        <v>0.88249999999999995</v>
      </c>
      <c r="L19" s="108">
        <v>0.88249999999999995</v>
      </c>
      <c r="M19" s="108">
        <v>0.88249999999999995</v>
      </c>
      <c r="N19" s="108">
        <v>0.88249999999999995</v>
      </c>
      <c r="O19" s="108">
        <v>0.88249999999999995</v>
      </c>
      <c r="P19" s="108">
        <v>0.88249999999999995</v>
      </c>
      <c r="Q19" s="108">
        <v>0.88249999999999995</v>
      </c>
      <c r="R19" s="108">
        <v>0.88249999999999995</v>
      </c>
      <c r="S19" s="108">
        <v>0.88249999999999995</v>
      </c>
      <c r="T19" s="108">
        <v>0.88249999999999995</v>
      </c>
      <c r="U19" s="108">
        <v>0.88249999999999995</v>
      </c>
      <c r="V19" s="108">
        <v>0.88249999999999995</v>
      </c>
      <c r="W19" s="108">
        <v>0.88249999999999995</v>
      </c>
      <c r="X19" s="108">
        <v>0.88249999999999995</v>
      </c>
      <c r="Y19" s="108">
        <v>0.88249999999999995</v>
      </c>
      <c r="Z19" s="108">
        <v>0.88249999999999995</v>
      </c>
      <c r="AA19" s="108">
        <v>0.88249999999999995</v>
      </c>
      <c r="AB19" s="108">
        <v>0.88249999999999995</v>
      </c>
      <c r="AC19" s="108">
        <v>0.88</v>
      </c>
      <c r="AD19" s="108">
        <v>0.88</v>
      </c>
      <c r="AE19" s="108">
        <v>0.88</v>
      </c>
      <c r="AF19" s="108">
        <v>0.88</v>
      </c>
      <c r="AG19" s="108">
        <v>0.88</v>
      </c>
      <c r="AH19" s="108">
        <v>0.88</v>
      </c>
      <c r="AI19" s="14">
        <v>0.88</v>
      </c>
      <c r="AJ19" s="14">
        <v>0.88</v>
      </c>
      <c r="AK19" s="14">
        <v>0.88</v>
      </c>
      <c r="AL19" s="14">
        <v>0.88</v>
      </c>
      <c r="AM19" s="14">
        <v>0.88</v>
      </c>
      <c r="AN19" s="14">
        <v>0.88</v>
      </c>
      <c r="AO19" s="14">
        <v>0.88</v>
      </c>
      <c r="AP19" s="14">
        <v>0.88</v>
      </c>
      <c r="AQ19" s="14">
        <v>0.88</v>
      </c>
      <c r="AR19" s="14">
        <v>0.88</v>
      </c>
      <c r="AS19" s="14">
        <v>0.88</v>
      </c>
      <c r="AT19" s="14">
        <v>0.88</v>
      </c>
      <c r="AU19" s="14">
        <v>0.88</v>
      </c>
      <c r="AV19" s="14">
        <v>0.88</v>
      </c>
      <c r="AW19" s="14">
        <v>0.88</v>
      </c>
      <c r="AX19" s="14">
        <v>0.88</v>
      </c>
      <c r="AY19" s="14">
        <v>0.88</v>
      </c>
      <c r="AZ19" s="14">
        <v>0.88</v>
      </c>
      <c r="BA19" s="14">
        <v>0.88</v>
      </c>
      <c r="BB19" s="14">
        <v>0.88</v>
      </c>
      <c r="BC19" s="14">
        <v>0.88</v>
      </c>
      <c r="BD19" s="20"/>
      <c r="BE19" s="44">
        <v>0.88</v>
      </c>
      <c r="BF19" s="45">
        <v>0.88</v>
      </c>
      <c r="BG19" s="45">
        <v>0.88</v>
      </c>
      <c r="BH19" s="45">
        <v>0.88</v>
      </c>
      <c r="BI19" s="45">
        <v>0.88</v>
      </c>
      <c r="BJ19" s="45">
        <v>0.88</v>
      </c>
      <c r="BK19" s="45">
        <v>0.88</v>
      </c>
      <c r="BL19" s="45">
        <v>0.88</v>
      </c>
      <c r="BM19" s="45">
        <v>0.88</v>
      </c>
      <c r="BN19" s="45">
        <v>0.87749999999999995</v>
      </c>
      <c r="BO19" s="45">
        <v>0.87749999999999995</v>
      </c>
      <c r="BP19" s="45">
        <v>0.87749999999999995</v>
      </c>
      <c r="BQ19" s="45">
        <v>0.87749999999999995</v>
      </c>
      <c r="BR19" s="45">
        <v>0.87749999999999995</v>
      </c>
      <c r="BS19" s="45">
        <v>0.87749999999999995</v>
      </c>
      <c r="BT19" s="45">
        <v>0.87749999999999995</v>
      </c>
      <c r="BU19" s="45">
        <v>0.87749999999999995</v>
      </c>
      <c r="BV19" s="45">
        <v>0.87749999999999995</v>
      </c>
      <c r="BW19" s="45">
        <v>0.87749999999999995</v>
      </c>
      <c r="BX19" s="45">
        <v>0.87749999999999995</v>
      </c>
      <c r="BY19" s="45">
        <v>0.87749999999999995</v>
      </c>
      <c r="BZ19" s="45">
        <v>0.87749999999999995</v>
      </c>
      <c r="CA19" s="45">
        <v>0.87749999999999995</v>
      </c>
      <c r="CB19" s="45">
        <v>0.87749999999999995</v>
      </c>
      <c r="CC19" s="45">
        <v>0.87749999999999995</v>
      </c>
      <c r="CD19" s="45">
        <v>0.87749999999999995</v>
      </c>
      <c r="CE19" s="45">
        <v>0.87749999999999995</v>
      </c>
      <c r="CF19" s="45">
        <v>0.87749999999999995</v>
      </c>
      <c r="CG19" s="45">
        <v>0.87749999999999995</v>
      </c>
      <c r="CH19" s="45">
        <v>0.87749999999999995</v>
      </c>
      <c r="CI19" s="45">
        <v>0.87749999999999995</v>
      </c>
      <c r="CJ19" s="45">
        <v>0.87749999999999995</v>
      </c>
      <c r="CK19" s="45">
        <v>0.87749999999999995</v>
      </c>
      <c r="CL19" s="45">
        <v>0.87749999999999995</v>
      </c>
      <c r="CM19" s="46"/>
      <c r="CN19" s="23"/>
      <c r="CO19" s="24" t="s">
        <v>152</v>
      </c>
    </row>
    <row r="20" spans="2:93" ht="19.5" customHeight="1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47"/>
      <c r="CG20" s="47"/>
      <c r="CH20" s="47"/>
      <c r="CI20" s="47"/>
      <c r="CJ20" s="47"/>
      <c r="CK20" s="47"/>
      <c r="CL20" s="47"/>
      <c r="CM20" s="48"/>
      <c r="CN20" s="29"/>
      <c r="CO20" s="30"/>
    </row>
    <row r="21" spans="2:93" ht="19.5" customHeight="1">
      <c r="B21" s="130" t="s">
        <v>161</v>
      </c>
      <c r="C21" s="25"/>
      <c r="D21" s="106">
        <v>0.90049999999999997</v>
      </c>
      <c r="E21" s="132">
        <v>0.88249999999999995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47"/>
      <c r="CG21" s="47"/>
      <c r="CH21" s="47"/>
      <c r="CI21" s="47"/>
      <c r="CJ21" s="47"/>
      <c r="CK21" s="47"/>
      <c r="CL21" s="47"/>
      <c r="CM21" s="48"/>
      <c r="CN21" s="29"/>
      <c r="CO21" s="131" t="s">
        <v>157</v>
      </c>
    </row>
    <row r="22" spans="2:93" ht="19.5" customHeight="1">
      <c r="B22" s="14" t="s">
        <v>164</v>
      </c>
      <c r="C22" s="25"/>
      <c r="D22" s="25"/>
      <c r="E22" s="132">
        <v>0.88249999999999995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47"/>
      <c r="CG22" s="47"/>
      <c r="CH22" s="47"/>
      <c r="CI22" s="47"/>
      <c r="CJ22" s="47"/>
      <c r="CK22" s="47"/>
      <c r="CL22" s="47"/>
      <c r="CM22" s="48"/>
      <c r="CN22" s="29"/>
      <c r="CO22" s="131"/>
    </row>
    <row r="23" spans="2:93" ht="19.5" customHeight="1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47"/>
      <c r="CG23" s="47"/>
      <c r="CH23" s="47"/>
      <c r="CI23" s="47"/>
      <c r="CJ23" s="47"/>
      <c r="CK23" s="47"/>
      <c r="CL23" s="47"/>
      <c r="CM23" s="48"/>
      <c r="CN23" s="29"/>
      <c r="CO23" s="131"/>
    </row>
    <row r="24" spans="2:93" ht="19.5" customHeight="1">
      <c r="B24" s="130" t="s">
        <v>142</v>
      </c>
      <c r="C24" s="36" t="s">
        <v>67</v>
      </c>
      <c r="D24" s="106">
        <v>0.89500000000000002</v>
      </c>
      <c r="E24" s="106">
        <v>0.88249999999999995</v>
      </c>
      <c r="F24" s="106">
        <v>0.8871</v>
      </c>
      <c r="G24" s="106">
        <v>0.88249999999999995</v>
      </c>
      <c r="H24" s="106">
        <v>0.88249999999999995</v>
      </c>
      <c r="I24" s="106">
        <v>0.88249999999999995</v>
      </c>
      <c r="J24" s="106">
        <v>0.88249999999999995</v>
      </c>
      <c r="K24" s="106">
        <v>0.88249999999999995</v>
      </c>
      <c r="L24" s="106">
        <v>0.88249999999999995</v>
      </c>
      <c r="M24" s="106">
        <v>0.88249999999999995</v>
      </c>
      <c r="N24" s="106">
        <v>0.88249999999999995</v>
      </c>
      <c r="O24" s="106">
        <v>0.88249999999999995</v>
      </c>
      <c r="P24" s="106">
        <v>0.88249999999999995</v>
      </c>
      <c r="Q24" s="106">
        <v>0.88249999999999995</v>
      </c>
      <c r="R24" s="106">
        <v>0.88249999999999995</v>
      </c>
      <c r="S24" s="106">
        <v>0.88249999999999995</v>
      </c>
      <c r="T24" s="106">
        <v>0.88249999999999995</v>
      </c>
      <c r="U24" s="106">
        <v>0.88249999999999995</v>
      </c>
      <c r="V24" s="106">
        <v>0.88249999999999995</v>
      </c>
      <c r="W24" s="106">
        <v>0.88249999999999995</v>
      </c>
      <c r="X24" s="106">
        <v>0.88249999999999995</v>
      </c>
      <c r="Y24" s="106">
        <v>0.88249999999999995</v>
      </c>
      <c r="Z24" s="106">
        <v>0.88249999999999995</v>
      </c>
      <c r="AA24" s="106">
        <v>0.88249999999999995</v>
      </c>
      <c r="AB24" s="106">
        <v>0.88</v>
      </c>
      <c r="AC24" s="106">
        <v>0.88</v>
      </c>
      <c r="AD24" s="106">
        <v>0.88</v>
      </c>
      <c r="AE24" s="106">
        <v>0.88</v>
      </c>
      <c r="AF24" s="106">
        <v>0.88</v>
      </c>
      <c r="AG24" s="106">
        <v>0.88</v>
      </c>
      <c r="AH24" s="106">
        <v>0.88</v>
      </c>
      <c r="AI24" s="40">
        <v>0.88</v>
      </c>
      <c r="AJ24" s="40">
        <v>0.88</v>
      </c>
      <c r="AK24" s="40">
        <v>0.88</v>
      </c>
      <c r="AL24" s="40">
        <v>0.88</v>
      </c>
      <c r="AM24" s="40">
        <v>0.88</v>
      </c>
      <c r="AN24" s="40">
        <v>0.88</v>
      </c>
      <c r="AO24" s="40">
        <v>0.88</v>
      </c>
      <c r="AP24" s="40">
        <v>0.88</v>
      </c>
      <c r="AQ24" s="40">
        <v>0.88</v>
      </c>
      <c r="AR24" s="40">
        <v>0.88</v>
      </c>
      <c r="AS24" s="40">
        <v>0.88</v>
      </c>
      <c r="AT24" s="40">
        <v>0.88</v>
      </c>
      <c r="AU24" s="41">
        <v>0.88</v>
      </c>
      <c r="AV24" s="41">
        <v>0.88</v>
      </c>
      <c r="AW24" s="41">
        <v>0.88</v>
      </c>
      <c r="AX24" s="41">
        <v>0.88</v>
      </c>
      <c r="AY24" s="41">
        <v>0.88</v>
      </c>
      <c r="AZ24" s="41">
        <v>0.88</v>
      </c>
      <c r="BA24" s="41">
        <v>0.88</v>
      </c>
      <c r="BB24" s="41">
        <v>0.88</v>
      </c>
      <c r="BC24" s="41">
        <v>0.88</v>
      </c>
      <c r="BD24" s="41">
        <v>0.88</v>
      </c>
      <c r="BE24" s="41">
        <v>0.88</v>
      </c>
      <c r="BF24" s="41">
        <v>0.88</v>
      </c>
      <c r="BG24" s="41">
        <v>0.88</v>
      </c>
      <c r="BH24" s="41">
        <v>0.88</v>
      </c>
      <c r="BI24" s="41">
        <v>0.88</v>
      </c>
      <c r="BJ24" s="41">
        <v>0.88</v>
      </c>
      <c r="BK24" s="41">
        <v>0.88</v>
      </c>
      <c r="BL24" s="41">
        <v>0.88</v>
      </c>
      <c r="BM24" s="41">
        <v>0.87749999999999995</v>
      </c>
      <c r="BN24" s="41">
        <v>0.87749999999999995</v>
      </c>
      <c r="BO24" s="41">
        <v>0.87749999999999995</v>
      </c>
      <c r="BP24" s="41">
        <v>0.87749999999999995</v>
      </c>
      <c r="BQ24" s="41">
        <v>0.87749999999999995</v>
      </c>
      <c r="BR24" s="41">
        <v>0.87749999999999995</v>
      </c>
      <c r="BS24" s="41">
        <v>0.87749999999999995</v>
      </c>
      <c r="BT24" s="41">
        <v>0.87749999999999995</v>
      </c>
      <c r="BU24" s="41">
        <v>0.87749999999999995</v>
      </c>
      <c r="BV24" s="41">
        <v>0.87749999999999995</v>
      </c>
      <c r="BW24" s="41">
        <v>0.87749999999999995</v>
      </c>
      <c r="BX24" s="41">
        <v>0.87749999999999995</v>
      </c>
      <c r="BY24" s="41">
        <v>0.87749999999999995</v>
      </c>
      <c r="BZ24" s="41">
        <v>0.87749999999999995</v>
      </c>
      <c r="CA24" s="41">
        <v>0.87749999999999995</v>
      </c>
      <c r="CB24" s="41">
        <v>0.87749999999999995</v>
      </c>
      <c r="CC24" s="41">
        <v>0.87749999999999995</v>
      </c>
      <c r="CD24" s="41">
        <v>0.87749999999999995</v>
      </c>
      <c r="CE24" s="41">
        <v>0.87749999999999995</v>
      </c>
      <c r="CF24" s="41">
        <v>0.87749999999999995</v>
      </c>
      <c r="CG24" s="41">
        <v>0.87749999999999995</v>
      </c>
      <c r="CH24" s="41">
        <v>0.87749999999999995</v>
      </c>
      <c r="CI24" s="41">
        <v>0.87749999999999995</v>
      </c>
      <c r="CJ24" s="41">
        <v>0.87749999999999995</v>
      </c>
      <c r="CK24" s="41">
        <v>0.87749999999999995</v>
      </c>
      <c r="CL24" s="41">
        <v>0.87749999999999995</v>
      </c>
      <c r="CM24" s="42"/>
      <c r="CN24" s="133">
        <f>E25-E24</f>
        <v>1.6000000000000458E-3</v>
      </c>
      <c r="CO24" s="13" t="s">
        <v>153</v>
      </c>
    </row>
    <row r="25" spans="2:93" ht="19.5" customHeight="1">
      <c r="B25" s="14" t="s">
        <v>148</v>
      </c>
      <c r="C25" s="14" t="s">
        <v>67</v>
      </c>
      <c r="D25" s="108"/>
      <c r="E25" s="108">
        <v>0.8841</v>
      </c>
      <c r="F25" s="108">
        <v>0.8871</v>
      </c>
      <c r="G25" s="108">
        <v>0.88249999999999995</v>
      </c>
      <c r="H25" s="108">
        <v>0.88249999999999995</v>
      </c>
      <c r="I25" s="108">
        <v>0.88249999999999995</v>
      </c>
      <c r="J25" s="108">
        <v>0.88249999999999995</v>
      </c>
      <c r="K25" s="108">
        <v>0.88249999999999995</v>
      </c>
      <c r="L25" s="108">
        <v>0.88249999999999995</v>
      </c>
      <c r="M25" s="108">
        <v>0.88249999999999995</v>
      </c>
      <c r="N25" s="108">
        <v>0.88249999999999995</v>
      </c>
      <c r="O25" s="108">
        <v>0.88249999999999995</v>
      </c>
      <c r="P25" s="108">
        <v>0.88249999999999995</v>
      </c>
      <c r="Q25" s="108">
        <v>0.88249999999999995</v>
      </c>
      <c r="R25" s="108">
        <v>0.88249999999999995</v>
      </c>
      <c r="S25" s="108">
        <v>0.88249999999999995</v>
      </c>
      <c r="T25" s="108">
        <v>0.88249999999999995</v>
      </c>
      <c r="U25" s="108">
        <v>0.88249999999999995</v>
      </c>
      <c r="V25" s="108">
        <v>0.88249999999999995</v>
      </c>
      <c r="W25" s="108">
        <v>0.88249999999999995</v>
      </c>
      <c r="X25" s="108">
        <v>0.88249999999999995</v>
      </c>
      <c r="Y25" s="108">
        <v>0.88249999999999995</v>
      </c>
      <c r="Z25" s="108">
        <v>0.88249999999999995</v>
      </c>
      <c r="AA25" s="108">
        <v>0.88249999999999995</v>
      </c>
      <c r="AB25" s="108">
        <v>0.88249999999999995</v>
      </c>
      <c r="AC25" s="108">
        <v>0.88</v>
      </c>
      <c r="AD25" s="108">
        <v>0.88</v>
      </c>
      <c r="AE25" s="108">
        <v>0.88</v>
      </c>
      <c r="AF25" s="108">
        <v>0.88</v>
      </c>
      <c r="AG25" s="108">
        <v>0.88</v>
      </c>
      <c r="AH25" s="108">
        <v>0.88</v>
      </c>
      <c r="AI25" s="14">
        <v>0.88</v>
      </c>
      <c r="AJ25" s="14">
        <v>0.88</v>
      </c>
      <c r="AK25" s="14">
        <v>0.88</v>
      </c>
      <c r="AL25" s="14">
        <v>0.88</v>
      </c>
      <c r="AM25" s="14">
        <v>0.88</v>
      </c>
      <c r="AN25" s="14">
        <v>0.88</v>
      </c>
      <c r="AO25" s="14">
        <v>0.88</v>
      </c>
      <c r="AP25" s="14">
        <v>0.88</v>
      </c>
      <c r="AQ25" s="14">
        <v>0.88</v>
      </c>
      <c r="AR25" s="14">
        <v>0.88</v>
      </c>
      <c r="AS25" s="14">
        <v>0.88</v>
      </c>
      <c r="AT25" s="14">
        <v>0.88</v>
      </c>
      <c r="AU25" s="14">
        <v>0.88</v>
      </c>
      <c r="AV25" s="14">
        <v>0.88</v>
      </c>
      <c r="AW25" s="14">
        <v>0.88</v>
      </c>
      <c r="AX25" s="14">
        <v>0.88</v>
      </c>
      <c r="AY25" s="14">
        <v>0.88</v>
      </c>
      <c r="AZ25" s="14">
        <v>0.88</v>
      </c>
      <c r="BA25" s="14">
        <v>0.88</v>
      </c>
      <c r="BB25" s="14">
        <v>0.88</v>
      </c>
      <c r="BC25" s="14">
        <v>0.88</v>
      </c>
      <c r="BD25" s="20"/>
      <c r="BE25" s="44">
        <v>0.88</v>
      </c>
      <c r="BF25" s="45">
        <v>0.88</v>
      </c>
      <c r="BG25" s="45">
        <v>0.88</v>
      </c>
      <c r="BH25" s="45">
        <v>0.88</v>
      </c>
      <c r="BI25" s="45">
        <v>0.88</v>
      </c>
      <c r="BJ25" s="45">
        <v>0.88</v>
      </c>
      <c r="BK25" s="45">
        <v>0.88</v>
      </c>
      <c r="BL25" s="45">
        <v>0.88</v>
      </c>
      <c r="BM25" s="45">
        <v>0.88</v>
      </c>
      <c r="BN25" s="45">
        <v>0.87749999999999995</v>
      </c>
      <c r="BO25" s="45">
        <v>0.87749999999999995</v>
      </c>
      <c r="BP25" s="45">
        <v>0.87749999999999995</v>
      </c>
      <c r="BQ25" s="45">
        <v>0.87749999999999995</v>
      </c>
      <c r="BR25" s="45">
        <v>0.87749999999999995</v>
      </c>
      <c r="BS25" s="45">
        <v>0.87749999999999995</v>
      </c>
      <c r="BT25" s="45">
        <v>0.87749999999999995</v>
      </c>
      <c r="BU25" s="45">
        <v>0.87749999999999995</v>
      </c>
      <c r="BV25" s="45">
        <v>0.87749999999999995</v>
      </c>
      <c r="BW25" s="45">
        <v>0.87749999999999995</v>
      </c>
      <c r="BX25" s="45">
        <v>0.87749999999999995</v>
      </c>
      <c r="BY25" s="45">
        <v>0.87749999999999995</v>
      </c>
      <c r="BZ25" s="45">
        <v>0.87749999999999995</v>
      </c>
      <c r="CA25" s="45">
        <v>0.87749999999999995</v>
      </c>
      <c r="CB25" s="45">
        <v>0.87749999999999995</v>
      </c>
      <c r="CC25" s="45">
        <v>0.87749999999999995</v>
      </c>
      <c r="CD25" s="45">
        <v>0.87749999999999995</v>
      </c>
      <c r="CE25" s="45">
        <v>0.87749999999999995</v>
      </c>
      <c r="CF25" s="45">
        <v>0.87749999999999995</v>
      </c>
      <c r="CG25" s="45">
        <v>0.87749999999999995</v>
      </c>
      <c r="CH25" s="45">
        <v>0.87749999999999995</v>
      </c>
      <c r="CI25" s="45">
        <v>0.87749999999999995</v>
      </c>
      <c r="CJ25" s="45">
        <v>0.87749999999999995</v>
      </c>
      <c r="CK25" s="45">
        <v>0.87749999999999995</v>
      </c>
      <c r="CL25" s="45">
        <v>0.87749999999999995</v>
      </c>
      <c r="CM25" s="46"/>
      <c r="CN25" s="23"/>
      <c r="CO25" s="24"/>
    </row>
    <row r="26" spans="2:93" ht="19.5" customHeight="1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47"/>
      <c r="CG26" s="47"/>
      <c r="CH26" s="47"/>
      <c r="CI26" s="47"/>
      <c r="CJ26" s="47"/>
      <c r="CK26" s="47"/>
      <c r="CL26" s="47"/>
      <c r="CM26" s="48"/>
      <c r="CN26" s="29"/>
      <c r="CO26" s="30"/>
    </row>
    <row r="27" spans="2:93" ht="19.5" customHeight="1">
      <c r="B27" s="36" t="s">
        <v>68</v>
      </c>
      <c r="C27" s="36" t="s">
        <v>67</v>
      </c>
      <c r="D27" s="113">
        <v>0.8125</v>
      </c>
      <c r="E27" s="113">
        <v>0.8125</v>
      </c>
      <c r="F27" s="113">
        <v>0.8125</v>
      </c>
      <c r="G27" s="113">
        <v>0.8125</v>
      </c>
      <c r="H27" s="113">
        <v>0.8125</v>
      </c>
      <c r="I27" s="113">
        <v>0.8125</v>
      </c>
      <c r="J27" s="113">
        <v>0.8125</v>
      </c>
      <c r="K27" s="113">
        <v>0.8125</v>
      </c>
      <c r="L27" s="113">
        <v>0.8125</v>
      </c>
      <c r="M27" s="113">
        <v>0.8125</v>
      </c>
      <c r="N27" s="113">
        <v>0.8125</v>
      </c>
      <c r="O27" s="113">
        <v>0.8125</v>
      </c>
      <c r="P27" s="113">
        <v>0.8125</v>
      </c>
      <c r="Q27" s="113">
        <v>0.8125</v>
      </c>
      <c r="R27" s="113">
        <v>0.8125</v>
      </c>
      <c r="S27" s="113">
        <v>0.8125</v>
      </c>
      <c r="T27" s="113">
        <v>0.8125</v>
      </c>
      <c r="U27" s="113">
        <v>0.8125</v>
      </c>
      <c r="V27" s="113">
        <v>0.8125</v>
      </c>
      <c r="W27" s="113">
        <v>0.8125</v>
      </c>
      <c r="X27" s="113">
        <v>0.8125</v>
      </c>
      <c r="Y27" s="113">
        <v>0.8125</v>
      </c>
      <c r="Z27" s="105">
        <v>0.8125</v>
      </c>
      <c r="AA27" s="105">
        <v>0.8125</v>
      </c>
      <c r="AB27" s="103">
        <v>0.8125</v>
      </c>
      <c r="AC27" s="103">
        <v>0.8125</v>
      </c>
      <c r="AD27" s="103">
        <v>0.8125</v>
      </c>
      <c r="AE27" s="103">
        <v>0.8125</v>
      </c>
      <c r="AF27" s="103">
        <v>0.8125</v>
      </c>
      <c r="AG27" s="103">
        <v>0.8125</v>
      </c>
      <c r="AH27" s="103">
        <v>0.8125</v>
      </c>
      <c r="AI27" s="40">
        <v>0.8125</v>
      </c>
      <c r="AJ27" s="40">
        <v>0.8125</v>
      </c>
      <c r="AK27" s="40">
        <v>0.8125</v>
      </c>
      <c r="AL27" s="40">
        <v>0.8125</v>
      </c>
      <c r="AM27" s="40">
        <v>0.8125</v>
      </c>
      <c r="AN27" s="40">
        <v>0.8125</v>
      </c>
      <c r="AO27" s="40">
        <v>0.8125</v>
      </c>
      <c r="AP27" s="40">
        <v>0.8125</v>
      </c>
      <c r="AQ27" s="40">
        <v>0.8125</v>
      </c>
      <c r="AR27" s="40">
        <v>0.8125</v>
      </c>
      <c r="AS27" s="40">
        <v>0.8125</v>
      </c>
      <c r="AT27" s="40">
        <v>0.8125</v>
      </c>
      <c r="AU27" s="41">
        <v>0.8125</v>
      </c>
      <c r="AV27" s="41">
        <v>0.8125</v>
      </c>
      <c r="AW27" s="41">
        <v>0.8125</v>
      </c>
      <c r="AX27" s="41">
        <v>0.8125</v>
      </c>
      <c r="AY27" s="41">
        <v>0.8125</v>
      </c>
      <c r="AZ27" s="41">
        <v>0.8125</v>
      </c>
      <c r="BA27" s="41">
        <v>0.8125</v>
      </c>
      <c r="BB27" s="41">
        <v>0.8125</v>
      </c>
      <c r="BC27" s="41">
        <v>0.8125</v>
      </c>
      <c r="BD27" s="41">
        <v>0.8125</v>
      </c>
      <c r="BE27" s="41">
        <v>0.8125</v>
      </c>
      <c r="BF27" s="41">
        <v>0.8125</v>
      </c>
      <c r="BG27" s="41">
        <v>0.8125</v>
      </c>
      <c r="BH27" s="41">
        <v>0.8125</v>
      </c>
      <c r="BI27" s="41">
        <v>0.8125</v>
      </c>
      <c r="BJ27" s="41">
        <v>0.8125</v>
      </c>
      <c r="BK27" s="41">
        <v>0.8125</v>
      </c>
      <c r="BL27" s="41">
        <v>0.8125</v>
      </c>
      <c r="BM27" s="41">
        <v>0.8125</v>
      </c>
      <c r="BN27" s="41">
        <v>0.8125</v>
      </c>
      <c r="BO27" s="41">
        <v>0.8125</v>
      </c>
      <c r="BP27" s="41">
        <v>0.8125</v>
      </c>
      <c r="BQ27" s="41">
        <v>0.8125</v>
      </c>
      <c r="BR27" s="41">
        <v>0.8125</v>
      </c>
      <c r="BS27" s="41">
        <v>0.8125</v>
      </c>
      <c r="BT27" s="41">
        <v>0.8125</v>
      </c>
      <c r="BU27" s="41">
        <v>0.8125</v>
      </c>
      <c r="BV27" s="41">
        <v>0.8125</v>
      </c>
      <c r="BW27" s="41">
        <v>0.8125</v>
      </c>
      <c r="BX27" s="41">
        <v>0.8125</v>
      </c>
      <c r="BY27" s="41">
        <v>0.8125</v>
      </c>
      <c r="BZ27" s="41">
        <v>0.8125</v>
      </c>
      <c r="CA27" s="41">
        <v>0.8125</v>
      </c>
      <c r="CB27" s="41">
        <v>0.8125</v>
      </c>
      <c r="CC27" s="41">
        <v>0.8125</v>
      </c>
      <c r="CD27" s="41">
        <v>0.8125</v>
      </c>
      <c r="CE27" s="41">
        <v>0.8125</v>
      </c>
      <c r="CF27" s="41">
        <v>0.8125</v>
      </c>
      <c r="CG27" s="41">
        <v>0.8125</v>
      </c>
      <c r="CH27" s="41">
        <v>0.8125</v>
      </c>
      <c r="CI27" s="41">
        <v>0.8125</v>
      </c>
      <c r="CJ27" s="41">
        <v>0.8125</v>
      </c>
      <c r="CK27" s="41">
        <v>0.8125</v>
      </c>
      <c r="CL27" s="41">
        <v>0.8125</v>
      </c>
      <c r="CM27" s="42"/>
      <c r="CN27" s="12">
        <f>F28-F27</f>
        <v>0</v>
      </c>
      <c r="CO27" s="43"/>
    </row>
    <row r="28" spans="2:93" ht="19.5" customHeight="1">
      <c r="B28" s="14" t="s">
        <v>69</v>
      </c>
      <c r="C28" s="14" t="s">
        <v>67</v>
      </c>
      <c r="D28" s="108"/>
      <c r="E28" s="108">
        <v>0.8125</v>
      </c>
      <c r="F28" s="108">
        <v>0.8125</v>
      </c>
      <c r="G28" s="108">
        <v>0.8125</v>
      </c>
      <c r="H28" s="108">
        <v>0.8125</v>
      </c>
      <c r="I28" s="108">
        <v>0.8125</v>
      </c>
      <c r="J28" s="108">
        <v>0.8125</v>
      </c>
      <c r="K28" s="108">
        <v>0.8125</v>
      </c>
      <c r="L28" s="108">
        <v>0.8125</v>
      </c>
      <c r="M28" s="108">
        <v>0.8125</v>
      </c>
      <c r="N28" s="108">
        <v>0.8125</v>
      </c>
      <c r="O28" s="108">
        <v>0.8125</v>
      </c>
      <c r="P28" s="108">
        <v>0.8125</v>
      </c>
      <c r="Q28" s="108">
        <v>0.8125</v>
      </c>
      <c r="R28" s="108">
        <v>0.8125</v>
      </c>
      <c r="S28" s="108">
        <v>0.8125</v>
      </c>
      <c r="T28" s="108">
        <v>0.8125</v>
      </c>
      <c r="U28" s="108">
        <v>0.8125</v>
      </c>
      <c r="V28" s="108">
        <v>0.8125</v>
      </c>
      <c r="W28" s="108">
        <v>0.8125</v>
      </c>
      <c r="X28" s="108">
        <v>0.8125</v>
      </c>
      <c r="Y28" s="104">
        <v>0.8125</v>
      </c>
      <c r="Z28" s="104">
        <v>0.8125</v>
      </c>
      <c r="AA28" s="104">
        <v>0.8125</v>
      </c>
      <c r="AB28" s="104">
        <v>0.8125</v>
      </c>
      <c r="AC28" s="104">
        <v>0.8125</v>
      </c>
      <c r="AD28" s="104">
        <v>0.8125</v>
      </c>
      <c r="AE28" s="104">
        <v>0.8125</v>
      </c>
      <c r="AF28" s="104">
        <v>0.8125</v>
      </c>
      <c r="AG28" s="104">
        <v>0.8125</v>
      </c>
      <c r="AH28" s="104">
        <v>0.8125</v>
      </c>
      <c r="AI28" s="49">
        <v>0.8125</v>
      </c>
      <c r="AJ28" s="49">
        <v>0.8125</v>
      </c>
      <c r="AK28" s="49">
        <v>0.8125</v>
      </c>
      <c r="AL28" s="49">
        <v>0.8125</v>
      </c>
      <c r="AM28" s="49">
        <v>0.8125</v>
      </c>
      <c r="AN28" s="49">
        <v>0.8125</v>
      </c>
      <c r="AO28" s="49">
        <v>0.8125</v>
      </c>
      <c r="AP28" s="49">
        <v>0.8125</v>
      </c>
      <c r="AQ28" s="49">
        <v>0.8125</v>
      </c>
      <c r="AR28" s="49">
        <v>0.8125</v>
      </c>
      <c r="AS28" s="49">
        <v>0.8125</v>
      </c>
      <c r="AT28" s="49">
        <v>0.8125</v>
      </c>
      <c r="AU28" s="20">
        <v>0.8125</v>
      </c>
      <c r="AV28" s="20">
        <v>0.8125</v>
      </c>
      <c r="AW28" s="20">
        <v>0.8125</v>
      </c>
      <c r="AX28" s="20">
        <v>0.8125</v>
      </c>
      <c r="AY28" s="20">
        <v>0.8125</v>
      </c>
      <c r="AZ28" s="20">
        <v>0.8125</v>
      </c>
      <c r="BA28" s="20">
        <v>0.8125</v>
      </c>
      <c r="BB28" s="20">
        <v>0.8125</v>
      </c>
      <c r="BC28" s="20">
        <v>0.8125</v>
      </c>
      <c r="BD28" s="20"/>
      <c r="BE28" s="34">
        <f t="shared" ref="BE28:BM28" si="0">BF28</f>
        <v>0.8125</v>
      </c>
      <c r="BF28" s="20">
        <f t="shared" si="0"/>
        <v>0.8125</v>
      </c>
      <c r="BG28" s="20">
        <f t="shared" si="0"/>
        <v>0.8125</v>
      </c>
      <c r="BH28" s="20">
        <f t="shared" si="0"/>
        <v>0.8125</v>
      </c>
      <c r="BI28" s="20">
        <f t="shared" si="0"/>
        <v>0.8125</v>
      </c>
      <c r="BJ28" s="20">
        <f t="shared" si="0"/>
        <v>0.8125</v>
      </c>
      <c r="BK28" s="20">
        <f t="shared" si="0"/>
        <v>0.8125</v>
      </c>
      <c r="BL28" s="20">
        <f t="shared" si="0"/>
        <v>0.8125</v>
      </c>
      <c r="BM28" s="20">
        <f t="shared" si="0"/>
        <v>0.8125</v>
      </c>
      <c r="BN28" s="45">
        <v>0.8125</v>
      </c>
      <c r="BO28" s="45">
        <v>0.8125</v>
      </c>
      <c r="BP28" s="45">
        <v>0.8125</v>
      </c>
      <c r="BQ28" s="45">
        <v>0.8125</v>
      </c>
      <c r="BR28" s="45">
        <v>0.8125</v>
      </c>
      <c r="BS28" s="45">
        <v>0.8125</v>
      </c>
      <c r="BT28" s="45">
        <v>0.8125</v>
      </c>
      <c r="BU28" s="45">
        <v>0.8125</v>
      </c>
      <c r="BV28" s="45">
        <v>0.8125</v>
      </c>
      <c r="BW28" s="45">
        <v>0.8125</v>
      </c>
      <c r="BX28" s="45">
        <v>0.8125</v>
      </c>
      <c r="BY28" s="45">
        <v>0.8125</v>
      </c>
      <c r="BZ28" s="45">
        <v>0.8125</v>
      </c>
      <c r="CA28" s="45">
        <v>0.8125</v>
      </c>
      <c r="CB28" s="45">
        <v>0.8125</v>
      </c>
      <c r="CC28" s="45">
        <v>0.8125</v>
      </c>
      <c r="CD28" s="45">
        <v>0.8125</v>
      </c>
      <c r="CE28" s="45">
        <v>0.8125</v>
      </c>
      <c r="CF28" s="45">
        <v>0.8125</v>
      </c>
      <c r="CG28" s="45">
        <v>0.8125</v>
      </c>
      <c r="CH28" s="45">
        <v>0.8125</v>
      </c>
      <c r="CI28" s="45">
        <v>0.8125</v>
      </c>
      <c r="CJ28" s="45">
        <v>0.8125</v>
      </c>
      <c r="CK28" s="45">
        <v>0.8125</v>
      </c>
      <c r="CL28" s="45">
        <v>0.8125</v>
      </c>
      <c r="CM28" s="22"/>
      <c r="CN28" s="23"/>
      <c r="CO28" s="24"/>
    </row>
    <row r="29" spans="2:93" ht="19.5" customHeight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7"/>
      <c r="CL29" s="27"/>
      <c r="CM29" s="28"/>
      <c r="CN29" s="29"/>
      <c r="CO29" s="30"/>
    </row>
    <row r="30" spans="2:93" ht="19.5" customHeight="1">
      <c r="B30" s="130" t="s">
        <v>143</v>
      </c>
      <c r="C30" s="36" t="s">
        <v>67</v>
      </c>
      <c r="D30" s="106">
        <v>0.89500000000000002</v>
      </c>
      <c r="E30" s="106">
        <v>0.88249999999999995</v>
      </c>
      <c r="F30" s="106">
        <v>0.8871</v>
      </c>
      <c r="G30" s="106">
        <v>0.88249999999999995</v>
      </c>
      <c r="H30" s="106">
        <v>0.88249999999999995</v>
      </c>
      <c r="I30" s="106">
        <v>0.88249999999999995</v>
      </c>
      <c r="J30" s="106">
        <v>0.88249999999999995</v>
      </c>
      <c r="K30" s="106">
        <v>0.88249999999999995</v>
      </c>
      <c r="L30" s="106">
        <v>0.88249999999999995</v>
      </c>
      <c r="M30" s="106">
        <v>0.88249999999999995</v>
      </c>
      <c r="N30" s="106">
        <v>0.88249999999999995</v>
      </c>
      <c r="O30" s="106">
        <v>0.88249999999999995</v>
      </c>
      <c r="P30" s="106">
        <v>0.88249999999999995</v>
      </c>
      <c r="Q30" s="106">
        <v>0.88249999999999995</v>
      </c>
      <c r="R30" s="106">
        <v>0.88249999999999995</v>
      </c>
      <c r="S30" s="106">
        <v>0.88249999999999995</v>
      </c>
      <c r="T30" s="106">
        <v>0.88249999999999995</v>
      </c>
      <c r="U30" s="106">
        <v>0.88249999999999995</v>
      </c>
      <c r="V30" s="106">
        <v>0.88249999999999995</v>
      </c>
      <c r="W30" s="106">
        <v>0.88</v>
      </c>
      <c r="X30" s="106">
        <v>0.88</v>
      </c>
      <c r="Y30" s="106">
        <v>0.88</v>
      </c>
      <c r="Z30" s="103">
        <v>0.88</v>
      </c>
      <c r="AA30" s="103">
        <v>0.88</v>
      </c>
      <c r="AB30" s="103">
        <v>0.88</v>
      </c>
      <c r="AC30" s="103">
        <v>0.88</v>
      </c>
      <c r="AD30" s="103">
        <v>0.88</v>
      </c>
      <c r="AE30" s="103">
        <v>0.88</v>
      </c>
      <c r="AF30" s="103">
        <v>0.88</v>
      </c>
      <c r="AG30" s="103">
        <v>0.88</v>
      </c>
      <c r="AH30" s="103">
        <v>0.88</v>
      </c>
      <c r="AI30" s="40">
        <v>0.88</v>
      </c>
      <c r="AJ30" s="40">
        <v>0.88</v>
      </c>
      <c r="AK30" s="40">
        <v>0.88</v>
      </c>
      <c r="AL30" s="40">
        <v>0.88</v>
      </c>
      <c r="AM30" s="40">
        <v>0.88</v>
      </c>
      <c r="AN30" s="40">
        <v>0.88</v>
      </c>
      <c r="AO30" s="40">
        <v>0.88</v>
      </c>
      <c r="AP30" s="40">
        <v>0.88</v>
      </c>
      <c r="AQ30" s="40">
        <v>0.88</v>
      </c>
      <c r="AR30" s="40">
        <v>0.88</v>
      </c>
      <c r="AS30" s="40">
        <v>0.88</v>
      </c>
      <c r="AT30" s="40">
        <v>0.88</v>
      </c>
      <c r="AU30" s="41">
        <v>0.88</v>
      </c>
      <c r="AV30" s="41">
        <v>0.88</v>
      </c>
      <c r="AW30" s="41">
        <v>0.88</v>
      </c>
      <c r="AX30" s="41">
        <v>0.88</v>
      </c>
      <c r="AY30" s="41">
        <v>0.88</v>
      </c>
      <c r="AZ30" s="41">
        <v>0.88</v>
      </c>
      <c r="BA30" s="41">
        <v>0.88</v>
      </c>
      <c r="BB30" s="41">
        <v>0.88</v>
      </c>
      <c r="BC30" s="41">
        <v>0.88</v>
      </c>
      <c r="BD30" s="41">
        <v>0.88</v>
      </c>
      <c r="BE30" s="41">
        <v>0.88</v>
      </c>
      <c r="BF30" s="41">
        <v>0.88</v>
      </c>
      <c r="BG30" s="41">
        <v>0.88</v>
      </c>
      <c r="BH30" s="41">
        <v>0.88</v>
      </c>
      <c r="BI30" s="41">
        <v>0.88</v>
      </c>
      <c r="BJ30" s="41">
        <v>0.88</v>
      </c>
      <c r="BK30" s="41">
        <v>0.88</v>
      </c>
      <c r="BL30" s="37">
        <v>0.88</v>
      </c>
      <c r="BM30" s="41">
        <v>0.87749999999999995</v>
      </c>
      <c r="BN30" s="41">
        <v>0.87749999999999995</v>
      </c>
      <c r="BO30" s="41">
        <v>0.87749999999999995</v>
      </c>
      <c r="BP30" s="41">
        <v>0.87749999999999995</v>
      </c>
      <c r="BQ30" s="41">
        <v>0.8125</v>
      </c>
      <c r="BR30" s="41"/>
      <c r="BS30" s="41"/>
      <c r="BT30" s="41"/>
      <c r="BU30" s="41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7"/>
      <c r="CL30" s="27"/>
      <c r="CM30" s="28"/>
      <c r="CN30" s="133">
        <f>E31-E30</f>
        <v>1.6000000000000458E-3</v>
      </c>
      <c r="CO30" s="13" t="s">
        <v>153</v>
      </c>
    </row>
    <row r="31" spans="2:93" ht="19.5" customHeight="1">
      <c r="B31" s="14" t="s">
        <v>70</v>
      </c>
      <c r="C31" s="14" t="s">
        <v>67</v>
      </c>
      <c r="D31" s="108"/>
      <c r="E31" s="108">
        <v>0.8841</v>
      </c>
      <c r="F31" s="108">
        <v>0.8871</v>
      </c>
      <c r="G31" s="108">
        <v>0.88249999999999995</v>
      </c>
      <c r="H31" s="108">
        <v>0.88249999999999995</v>
      </c>
      <c r="I31" s="108">
        <v>0.88249999999999995</v>
      </c>
      <c r="J31" s="108">
        <v>0.88249999999999995</v>
      </c>
      <c r="K31" s="108">
        <v>0.88249999999999995</v>
      </c>
      <c r="L31" s="108">
        <v>0.88249999999999995</v>
      </c>
      <c r="M31" s="108">
        <v>0.88249999999999995</v>
      </c>
      <c r="N31" s="108">
        <v>0.88249999999999995</v>
      </c>
      <c r="O31" s="108">
        <v>0.88249999999999995</v>
      </c>
      <c r="P31" s="108">
        <v>0.88249999999999995</v>
      </c>
      <c r="Q31" s="108">
        <v>0.88249999999999995</v>
      </c>
      <c r="R31" s="108">
        <v>0.88249999999999995</v>
      </c>
      <c r="S31" s="108">
        <v>0.88249999999999995</v>
      </c>
      <c r="T31" s="108">
        <v>0.88249999999999995</v>
      </c>
      <c r="U31" s="108">
        <v>0.88249999999999995</v>
      </c>
      <c r="V31" s="108">
        <v>0.88249999999999995</v>
      </c>
      <c r="W31" s="108">
        <v>0.88249999999999995</v>
      </c>
      <c r="X31" s="108">
        <v>0.88</v>
      </c>
      <c r="Y31" s="104">
        <v>0.88</v>
      </c>
      <c r="Z31" s="104">
        <v>0.88</v>
      </c>
      <c r="AA31" s="104">
        <v>0.88</v>
      </c>
      <c r="AB31" s="104">
        <v>0.88</v>
      </c>
      <c r="AC31" s="104">
        <v>0.88</v>
      </c>
      <c r="AD31" s="104">
        <v>0.88</v>
      </c>
      <c r="AE31" s="104">
        <v>0.88</v>
      </c>
      <c r="AF31" s="104">
        <v>0.88</v>
      </c>
      <c r="AG31" s="104">
        <v>0.88</v>
      </c>
      <c r="AH31" s="104">
        <v>0.88</v>
      </c>
      <c r="AI31" s="49">
        <v>0.88</v>
      </c>
      <c r="AJ31" s="49">
        <v>0.88</v>
      </c>
      <c r="AK31" s="49">
        <v>0.88</v>
      </c>
      <c r="AL31" s="49">
        <v>0.88</v>
      </c>
      <c r="AM31" s="49">
        <v>0.88</v>
      </c>
      <c r="AN31" s="49">
        <v>0.88</v>
      </c>
      <c r="AO31" s="49">
        <v>0.88</v>
      </c>
      <c r="AP31" s="49">
        <v>0.88</v>
      </c>
      <c r="AQ31" s="49">
        <v>0.88</v>
      </c>
      <c r="AR31" s="49">
        <v>0.88</v>
      </c>
      <c r="AS31" s="49">
        <v>0.88</v>
      </c>
      <c r="AT31" s="49">
        <v>0.88</v>
      </c>
      <c r="AU31" s="20">
        <v>0.88</v>
      </c>
      <c r="AV31" s="20">
        <v>0.88</v>
      </c>
      <c r="AW31" s="20">
        <v>0.88</v>
      </c>
      <c r="AX31" s="20">
        <v>0.88</v>
      </c>
      <c r="AY31" s="20">
        <v>0.88</v>
      </c>
      <c r="AZ31" s="20">
        <v>0.88</v>
      </c>
      <c r="BA31" s="20">
        <v>0.88</v>
      </c>
      <c r="BB31" s="20">
        <v>0.88</v>
      </c>
      <c r="BC31" s="20">
        <v>0.88</v>
      </c>
      <c r="BD31" s="20"/>
      <c r="BE31" s="44">
        <v>0.88</v>
      </c>
      <c r="BF31" s="45">
        <v>0.88</v>
      </c>
      <c r="BG31" s="45">
        <v>0.88</v>
      </c>
      <c r="BH31" s="45">
        <v>0.88</v>
      </c>
      <c r="BI31" s="45">
        <v>0.88</v>
      </c>
      <c r="BJ31" s="45">
        <v>0.88</v>
      </c>
      <c r="BK31" s="45">
        <v>0.88</v>
      </c>
      <c r="BL31" s="45">
        <v>0.88</v>
      </c>
      <c r="BM31" s="45">
        <v>0.88</v>
      </c>
      <c r="BN31" s="45">
        <v>0.87749999999999995</v>
      </c>
      <c r="BO31" s="45">
        <v>0.87749999999999995</v>
      </c>
      <c r="BP31" s="45">
        <v>0.87749999999999995</v>
      </c>
      <c r="BQ31" s="45">
        <v>0.8125</v>
      </c>
      <c r="BR31" s="45"/>
      <c r="BS31" s="45"/>
      <c r="BT31" s="45"/>
      <c r="BU31" s="45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7"/>
      <c r="CL31" s="27"/>
      <c r="CM31" s="28"/>
      <c r="CN31" s="23"/>
      <c r="CO31" s="24"/>
    </row>
    <row r="32" spans="2:93" ht="19.5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7"/>
      <c r="CL32" s="27"/>
      <c r="CM32" s="28"/>
      <c r="CN32" s="29"/>
      <c r="CO32" s="30"/>
    </row>
    <row r="33" spans="2:93" ht="19.5" customHeight="1">
      <c r="B33" s="130" t="s">
        <v>144</v>
      </c>
      <c r="C33" s="36" t="s">
        <v>67</v>
      </c>
      <c r="D33" s="114">
        <v>0.91249999999999998</v>
      </c>
      <c r="E33" s="114">
        <v>0.91</v>
      </c>
      <c r="F33" s="114">
        <v>0.9</v>
      </c>
      <c r="G33" s="114">
        <v>0.9</v>
      </c>
      <c r="H33" s="114">
        <v>0.9</v>
      </c>
      <c r="I33" s="114">
        <v>0.9</v>
      </c>
      <c r="J33" s="114">
        <v>0.9</v>
      </c>
      <c r="K33" s="114">
        <v>0.9</v>
      </c>
      <c r="L33" s="114">
        <v>0.9</v>
      </c>
      <c r="M33" s="114">
        <v>0.9</v>
      </c>
      <c r="N33" s="114">
        <v>0.9</v>
      </c>
      <c r="O33" s="114">
        <v>0.9</v>
      </c>
      <c r="P33" s="114">
        <v>0.9</v>
      </c>
      <c r="Q33" s="114">
        <v>0.9</v>
      </c>
      <c r="R33" s="114">
        <v>0.9</v>
      </c>
      <c r="S33" s="114">
        <v>0.9</v>
      </c>
      <c r="T33" s="114">
        <v>0.9</v>
      </c>
      <c r="U33" s="114">
        <v>0.9</v>
      </c>
      <c r="V33" s="114">
        <v>0.9</v>
      </c>
      <c r="W33" s="114">
        <v>0.9</v>
      </c>
      <c r="X33" s="114">
        <v>0.9</v>
      </c>
      <c r="Y33" s="114">
        <v>0.9</v>
      </c>
      <c r="Z33" s="114">
        <v>0.9</v>
      </c>
      <c r="AA33" s="114">
        <v>0.9</v>
      </c>
      <c r="AB33" s="114">
        <v>0.9</v>
      </c>
      <c r="AC33" s="114">
        <v>0.9</v>
      </c>
      <c r="AD33" s="114">
        <v>0.9</v>
      </c>
      <c r="AE33" s="114">
        <v>0.9</v>
      </c>
      <c r="AF33" s="114">
        <v>0.9</v>
      </c>
      <c r="AG33" s="114">
        <v>0.9</v>
      </c>
      <c r="AH33" s="114">
        <v>0.9</v>
      </c>
      <c r="AI33" s="50">
        <v>0.9</v>
      </c>
      <c r="AJ33" s="50">
        <v>0.9</v>
      </c>
      <c r="AK33" s="50">
        <v>0.9</v>
      </c>
      <c r="AL33" s="50">
        <v>0.9</v>
      </c>
      <c r="AM33" s="50">
        <v>0.9</v>
      </c>
      <c r="AN33" s="50">
        <v>0.9</v>
      </c>
      <c r="AO33" s="50">
        <v>0.9</v>
      </c>
      <c r="AP33" s="50">
        <v>0.9</v>
      </c>
      <c r="AQ33" s="50">
        <v>0.9</v>
      </c>
      <c r="AR33" s="50">
        <v>0.9</v>
      </c>
      <c r="AS33" s="50">
        <v>0.9</v>
      </c>
      <c r="AT33" s="50">
        <v>0.9</v>
      </c>
      <c r="AU33" s="51">
        <v>0.9</v>
      </c>
      <c r="AV33" s="51">
        <v>0.9</v>
      </c>
      <c r="AW33" s="51">
        <v>0.9</v>
      </c>
      <c r="AX33" s="51">
        <v>0.9</v>
      </c>
      <c r="AY33" s="51">
        <v>0.9</v>
      </c>
      <c r="AZ33" s="51">
        <v>0.9</v>
      </c>
      <c r="BA33" s="51">
        <v>0.9</v>
      </c>
      <c r="BB33" s="51">
        <v>0.9</v>
      </c>
      <c r="BC33" s="51">
        <v>0.9</v>
      </c>
      <c r="BD33" s="51">
        <v>0.9</v>
      </c>
      <c r="BE33" s="51">
        <v>0.9</v>
      </c>
      <c r="BF33" s="51">
        <v>0.9</v>
      </c>
      <c r="BG33" s="51">
        <v>0.89</v>
      </c>
      <c r="BH33" s="51">
        <v>0.89</v>
      </c>
      <c r="BI33" s="51">
        <v>0.89</v>
      </c>
      <c r="BJ33" s="51">
        <v>0.89</v>
      </c>
      <c r="BK33" s="51">
        <v>0.89</v>
      </c>
      <c r="BL33" s="51">
        <v>0.89</v>
      </c>
      <c r="BM33" s="51">
        <v>0.89</v>
      </c>
      <c r="BN33" s="51">
        <v>0.89</v>
      </c>
      <c r="BO33" s="51">
        <v>0.89</v>
      </c>
      <c r="BP33" s="51">
        <v>0.89</v>
      </c>
      <c r="BQ33" s="41">
        <v>0.87749999999999995</v>
      </c>
      <c r="BR33" s="41"/>
      <c r="BS33" s="41"/>
      <c r="BT33" s="41"/>
      <c r="BU33" s="41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7"/>
      <c r="CL33" s="27"/>
      <c r="CM33" s="28"/>
      <c r="CN33" s="133">
        <f>E34-E33</f>
        <v>0</v>
      </c>
      <c r="CO33" s="43" t="s">
        <v>154</v>
      </c>
    </row>
    <row r="34" spans="2:93" ht="19.5" customHeight="1">
      <c r="B34" s="14" t="s">
        <v>71</v>
      </c>
      <c r="C34" s="14" t="s">
        <v>67</v>
      </c>
      <c r="D34" s="108"/>
      <c r="E34" s="108">
        <v>0.91</v>
      </c>
      <c r="F34" s="108">
        <v>0.9</v>
      </c>
      <c r="G34" s="108">
        <v>0.9</v>
      </c>
      <c r="H34" s="108">
        <v>0.9</v>
      </c>
      <c r="I34" s="108">
        <v>0.9</v>
      </c>
      <c r="J34" s="108">
        <v>0.9</v>
      </c>
      <c r="K34" s="108">
        <v>0.9</v>
      </c>
      <c r="L34" s="108">
        <v>0.9</v>
      </c>
      <c r="M34" s="108">
        <v>0.9</v>
      </c>
      <c r="N34" s="108">
        <v>0.9</v>
      </c>
      <c r="O34" s="108">
        <v>0.9</v>
      </c>
      <c r="P34" s="108">
        <v>0.9</v>
      </c>
      <c r="Q34" s="108">
        <v>0.9</v>
      </c>
      <c r="R34" s="108">
        <v>0.9</v>
      </c>
      <c r="S34" s="108">
        <v>0.9</v>
      </c>
      <c r="T34" s="108">
        <v>0.9</v>
      </c>
      <c r="U34" s="108">
        <v>0.9</v>
      </c>
      <c r="V34" s="108">
        <v>0.9</v>
      </c>
      <c r="W34" s="108">
        <v>0.9</v>
      </c>
      <c r="X34" s="108">
        <v>0.9</v>
      </c>
      <c r="Y34" s="108">
        <v>0.9</v>
      </c>
      <c r="Z34" s="108">
        <v>0.9</v>
      </c>
      <c r="AA34" s="108">
        <v>0.9</v>
      </c>
      <c r="AB34" s="108">
        <v>0.9</v>
      </c>
      <c r="AC34" s="108">
        <v>0.9</v>
      </c>
      <c r="AD34" s="108">
        <v>0.9</v>
      </c>
      <c r="AE34" s="108">
        <v>0.9</v>
      </c>
      <c r="AF34" s="108">
        <v>0.9</v>
      </c>
      <c r="AG34" s="108">
        <v>0.9</v>
      </c>
      <c r="AH34" s="108">
        <v>0.9</v>
      </c>
      <c r="AI34" s="49">
        <v>0.9</v>
      </c>
      <c r="AJ34" s="49">
        <v>0.9</v>
      </c>
      <c r="AK34" s="49">
        <v>0.9</v>
      </c>
      <c r="AL34" s="49">
        <v>0.9</v>
      </c>
      <c r="AM34" s="49">
        <v>0.9</v>
      </c>
      <c r="AN34" s="49">
        <v>0.9</v>
      </c>
      <c r="AO34" s="49">
        <v>0.9</v>
      </c>
      <c r="AP34" s="49">
        <v>0.9</v>
      </c>
      <c r="AQ34" s="49">
        <v>0.9</v>
      </c>
      <c r="AR34" s="49">
        <v>0.9</v>
      </c>
      <c r="AS34" s="49">
        <v>0.9</v>
      </c>
      <c r="AT34" s="49">
        <v>0.9</v>
      </c>
      <c r="AU34" s="14">
        <v>0.9</v>
      </c>
      <c r="AV34" s="14">
        <v>0.9</v>
      </c>
      <c r="AW34" s="14">
        <v>0.9</v>
      </c>
      <c r="AX34" s="14">
        <v>0.9</v>
      </c>
      <c r="AY34" s="14">
        <v>0.9</v>
      </c>
      <c r="AZ34" s="14">
        <v>0.9</v>
      </c>
      <c r="BA34" s="14">
        <v>0.9</v>
      </c>
      <c r="BB34" s="14">
        <v>0.9</v>
      </c>
      <c r="BC34" s="14">
        <v>0.9</v>
      </c>
      <c r="BD34" s="20"/>
      <c r="BE34" s="44">
        <v>0.9</v>
      </c>
      <c r="BF34" s="45">
        <v>0.9</v>
      </c>
      <c r="BG34" s="45">
        <v>0.89</v>
      </c>
      <c r="BH34" s="45">
        <v>0.89</v>
      </c>
      <c r="BI34" s="45">
        <v>0.89</v>
      </c>
      <c r="BJ34" s="45">
        <v>0.89</v>
      </c>
      <c r="BK34" s="45">
        <v>0.89</v>
      </c>
      <c r="BL34" s="45">
        <v>0.89</v>
      </c>
      <c r="BM34" s="45">
        <v>0.89</v>
      </c>
      <c r="BN34" s="45">
        <v>0.89</v>
      </c>
      <c r="BO34" s="45">
        <v>0.89</v>
      </c>
      <c r="BP34" s="45">
        <v>0.89</v>
      </c>
      <c r="BQ34" s="45">
        <v>0.87749999999999995</v>
      </c>
      <c r="BR34" s="45"/>
      <c r="BS34" s="45"/>
      <c r="BT34" s="45"/>
      <c r="BU34" s="45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7"/>
      <c r="CL34" s="27"/>
      <c r="CM34" s="28"/>
      <c r="CN34" s="23"/>
      <c r="CO34" s="24"/>
    </row>
    <row r="35" spans="2:93" ht="19.5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7"/>
      <c r="CL35" s="27"/>
      <c r="CM35" s="28"/>
      <c r="CN35" s="29"/>
      <c r="CO35" s="30"/>
    </row>
    <row r="36" spans="2:93" ht="19.5" customHeight="1">
      <c r="B36" s="130" t="s">
        <v>160</v>
      </c>
      <c r="C36" s="36" t="s">
        <v>67</v>
      </c>
      <c r="D36" s="52">
        <v>7.7</v>
      </c>
      <c r="E36" s="52">
        <v>7.7</v>
      </c>
      <c r="F36" s="52">
        <v>7.7</v>
      </c>
      <c r="G36" s="52">
        <v>7.7</v>
      </c>
      <c r="H36" s="52">
        <v>7.7</v>
      </c>
      <c r="I36" s="52">
        <v>7.7</v>
      </c>
      <c r="J36" s="52">
        <v>7.7</v>
      </c>
      <c r="K36" s="52">
        <v>7.7</v>
      </c>
      <c r="L36" s="52">
        <v>7.7</v>
      </c>
      <c r="M36" s="52">
        <v>7.7</v>
      </c>
      <c r="N36" s="52">
        <v>7.7</v>
      </c>
      <c r="O36" s="52">
        <v>7.7</v>
      </c>
      <c r="P36" s="52">
        <v>7.7</v>
      </c>
      <c r="Q36" s="52">
        <v>7.7</v>
      </c>
      <c r="R36" s="52">
        <v>7.7</v>
      </c>
      <c r="S36" s="52">
        <v>7.7</v>
      </c>
      <c r="T36" s="52">
        <v>7.7</v>
      </c>
      <c r="U36" s="52">
        <v>7.7</v>
      </c>
      <c r="V36" s="52">
        <v>7.7</v>
      </c>
      <c r="W36" s="52">
        <v>7.7</v>
      </c>
      <c r="X36" s="52">
        <v>7.7</v>
      </c>
      <c r="Y36" s="52">
        <v>7.7</v>
      </c>
      <c r="Z36" s="52">
        <v>7.7</v>
      </c>
      <c r="AA36" s="52">
        <v>7.7</v>
      </c>
      <c r="AB36" s="52">
        <v>7.7</v>
      </c>
      <c r="AC36" s="52">
        <v>7.7</v>
      </c>
      <c r="AD36" s="52">
        <v>7.7</v>
      </c>
      <c r="AE36" s="52">
        <v>7.7</v>
      </c>
      <c r="AF36" s="52">
        <v>7.7</v>
      </c>
      <c r="AG36" s="52">
        <v>7.7</v>
      </c>
      <c r="AH36" s="52">
        <v>7.7</v>
      </c>
      <c r="AI36" s="52">
        <v>7.7</v>
      </c>
      <c r="AJ36" s="52">
        <v>7.7</v>
      </c>
      <c r="AK36" s="52">
        <v>7.7</v>
      </c>
      <c r="AL36" s="52">
        <v>7.7</v>
      </c>
      <c r="AM36" s="52">
        <v>7.7</v>
      </c>
      <c r="AN36" s="52">
        <v>7.7</v>
      </c>
      <c r="AO36" s="52">
        <v>7.7</v>
      </c>
      <c r="AP36" s="52">
        <v>7.7</v>
      </c>
      <c r="AQ36" s="52">
        <v>7.7</v>
      </c>
      <c r="AR36" s="52">
        <v>7.7</v>
      </c>
      <c r="AS36" s="52">
        <v>7.7</v>
      </c>
      <c r="AT36" s="52">
        <v>7.7</v>
      </c>
      <c r="AU36" s="37">
        <v>7.7</v>
      </c>
      <c r="AV36" s="37">
        <v>7.7</v>
      </c>
      <c r="AW36" s="37">
        <v>7.7</v>
      </c>
      <c r="AX36" s="37">
        <v>7.7</v>
      </c>
      <c r="AY36" s="37">
        <v>7.7</v>
      </c>
      <c r="AZ36" s="37">
        <v>7.7</v>
      </c>
      <c r="BA36" s="37">
        <f t="shared" ref="BA36:BL36" si="1">BB36</f>
        <v>7.8</v>
      </c>
      <c r="BB36" s="37">
        <f t="shared" si="1"/>
        <v>7.8</v>
      </c>
      <c r="BC36" s="37">
        <f t="shared" si="1"/>
        <v>7.8</v>
      </c>
      <c r="BD36" s="37">
        <f t="shared" si="1"/>
        <v>7.8</v>
      </c>
      <c r="BE36" s="37">
        <f t="shared" si="1"/>
        <v>7.8</v>
      </c>
      <c r="BF36" s="37">
        <f t="shared" si="1"/>
        <v>7.8</v>
      </c>
      <c r="BG36" s="37">
        <f t="shared" si="1"/>
        <v>7.8</v>
      </c>
      <c r="BH36" s="37">
        <f t="shared" si="1"/>
        <v>7.8</v>
      </c>
      <c r="BI36" s="37">
        <f t="shared" si="1"/>
        <v>7.8</v>
      </c>
      <c r="BJ36" s="37">
        <f t="shared" si="1"/>
        <v>7.8</v>
      </c>
      <c r="BK36" s="37">
        <f t="shared" si="1"/>
        <v>7.8</v>
      </c>
      <c r="BL36" s="37">
        <f t="shared" si="1"/>
        <v>7.8</v>
      </c>
      <c r="BM36" s="41">
        <v>7.8</v>
      </c>
      <c r="BN36" s="41">
        <v>7.8</v>
      </c>
      <c r="BO36" s="41">
        <v>7.8</v>
      </c>
      <c r="BP36" s="41">
        <v>7.8</v>
      </c>
      <c r="BQ36" s="41">
        <v>7.8</v>
      </c>
      <c r="BR36" s="41">
        <v>7.8</v>
      </c>
      <c r="BS36" s="41">
        <v>7.8</v>
      </c>
      <c r="BT36" s="41">
        <v>7.8</v>
      </c>
      <c r="BU36" s="41">
        <v>7.8</v>
      </c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7"/>
      <c r="CL36" s="27"/>
      <c r="CM36" s="28"/>
      <c r="CN36" s="134">
        <f>E37-E36</f>
        <v>0</v>
      </c>
      <c r="CO36" s="43" t="s">
        <v>155</v>
      </c>
    </row>
    <row r="37" spans="2:93" ht="19.5" customHeight="1">
      <c r="B37" s="14" t="s">
        <v>166</v>
      </c>
      <c r="C37" s="14" t="s">
        <v>67</v>
      </c>
      <c r="D37" s="49"/>
      <c r="E37" s="49">
        <v>7.7</v>
      </c>
      <c r="F37" s="49">
        <v>7.7</v>
      </c>
      <c r="G37" s="49">
        <v>7.7</v>
      </c>
      <c r="H37" s="49">
        <v>7.7</v>
      </c>
      <c r="I37" s="49">
        <v>7.7</v>
      </c>
      <c r="J37" s="49">
        <v>7.7</v>
      </c>
      <c r="K37" s="49">
        <v>7.7</v>
      </c>
      <c r="L37" s="49">
        <v>7.7</v>
      </c>
      <c r="M37" s="49">
        <v>7.7</v>
      </c>
      <c r="N37" s="49">
        <v>7.7</v>
      </c>
      <c r="O37" s="49">
        <v>7.7</v>
      </c>
      <c r="P37" s="49">
        <v>7.7</v>
      </c>
      <c r="Q37" s="49">
        <v>7.7</v>
      </c>
      <c r="R37" s="49">
        <v>7.7</v>
      </c>
      <c r="S37" s="49">
        <v>7.7</v>
      </c>
      <c r="T37" s="49">
        <v>7.7</v>
      </c>
      <c r="U37" s="49">
        <v>7.7</v>
      </c>
      <c r="V37" s="49">
        <v>7.7</v>
      </c>
      <c r="W37" s="49">
        <v>7.7</v>
      </c>
      <c r="X37" s="49">
        <v>7.7</v>
      </c>
      <c r="Y37" s="49">
        <v>7.7</v>
      </c>
      <c r="Z37" s="49">
        <v>7.7</v>
      </c>
      <c r="AA37" s="49">
        <v>7.7</v>
      </c>
      <c r="AB37" s="49">
        <v>7.7</v>
      </c>
      <c r="AC37" s="49">
        <v>7.7</v>
      </c>
      <c r="AD37" s="49">
        <v>7.7</v>
      </c>
      <c r="AE37" s="49">
        <v>7.7</v>
      </c>
      <c r="AF37" s="49">
        <v>7.7</v>
      </c>
      <c r="AG37" s="49">
        <v>7.7</v>
      </c>
      <c r="AH37" s="49">
        <v>7.7</v>
      </c>
      <c r="AI37" s="49">
        <v>7.7</v>
      </c>
      <c r="AJ37" s="49">
        <v>7.7</v>
      </c>
      <c r="AK37" s="49">
        <v>7.7</v>
      </c>
      <c r="AL37" s="49">
        <v>7.7</v>
      </c>
      <c r="AM37" s="49">
        <v>7.7</v>
      </c>
      <c r="AN37" s="49">
        <v>7.7</v>
      </c>
      <c r="AO37" s="49">
        <v>7.7</v>
      </c>
      <c r="AP37" s="49">
        <v>7.7</v>
      </c>
      <c r="AQ37" s="49">
        <v>7.7</v>
      </c>
      <c r="AR37" s="49">
        <v>7.7</v>
      </c>
      <c r="AS37" s="49">
        <v>7.7</v>
      </c>
      <c r="AT37" s="49">
        <v>7.7</v>
      </c>
      <c r="AU37" s="14">
        <v>7.7</v>
      </c>
      <c r="AV37" s="14">
        <v>7.7</v>
      </c>
      <c r="AW37" s="14">
        <v>7.7</v>
      </c>
      <c r="AX37" s="14">
        <v>7.7</v>
      </c>
      <c r="AY37" s="14">
        <v>7.7</v>
      </c>
      <c r="AZ37" s="14">
        <v>7.7</v>
      </c>
      <c r="BA37" s="14">
        <v>7.8</v>
      </c>
      <c r="BB37" s="14">
        <v>7.8</v>
      </c>
      <c r="BC37" s="14">
        <v>7.8</v>
      </c>
      <c r="BD37" s="20"/>
      <c r="BE37" s="44">
        <v>7.8</v>
      </c>
      <c r="BF37" s="45">
        <v>7.8</v>
      </c>
      <c r="BG37" s="45">
        <v>7.8</v>
      </c>
      <c r="BH37" s="45">
        <v>7.8</v>
      </c>
      <c r="BI37" s="45">
        <v>7.8</v>
      </c>
      <c r="BJ37" s="45">
        <v>7.8</v>
      </c>
      <c r="BK37" s="45">
        <v>7.8</v>
      </c>
      <c r="BL37" s="45">
        <v>7.8</v>
      </c>
      <c r="BM37" s="45">
        <v>7.8</v>
      </c>
      <c r="BN37" s="45">
        <v>7.8</v>
      </c>
      <c r="BO37" s="45">
        <v>7.8</v>
      </c>
      <c r="BP37" s="45">
        <v>7.8</v>
      </c>
      <c r="BQ37" s="45">
        <v>7.8</v>
      </c>
      <c r="BR37" s="45">
        <v>7.8</v>
      </c>
      <c r="BS37" s="45">
        <v>7.8</v>
      </c>
      <c r="BT37" s="45">
        <v>7.8</v>
      </c>
      <c r="BU37" s="45">
        <v>7.8</v>
      </c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7"/>
      <c r="CL37" s="27"/>
      <c r="CM37" s="28"/>
      <c r="CN37" s="23"/>
      <c r="CO37" s="24"/>
    </row>
    <row r="38" spans="2:93" ht="19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7"/>
      <c r="CL38" s="27"/>
      <c r="CM38" s="28"/>
      <c r="CN38" s="29"/>
      <c r="CO38" s="30"/>
    </row>
    <row r="39" spans="2:93" ht="19.5" customHeight="1">
      <c r="B39" s="130" t="s">
        <v>159</v>
      </c>
      <c r="C39" s="25"/>
      <c r="D39" s="52">
        <v>20</v>
      </c>
      <c r="E39" s="52">
        <v>7.7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7"/>
      <c r="CL39" s="27"/>
      <c r="CM39" s="28"/>
      <c r="CN39" s="134">
        <f>E40-E39</f>
        <v>0</v>
      </c>
      <c r="CO39" s="30"/>
    </row>
    <row r="40" spans="2:93" ht="19.5" customHeight="1">
      <c r="B40" s="14" t="s">
        <v>165</v>
      </c>
      <c r="C40" s="25"/>
      <c r="D40" s="25"/>
      <c r="E40" s="49">
        <v>7.7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7"/>
      <c r="CL40" s="27"/>
      <c r="CM40" s="28"/>
      <c r="CN40" s="29"/>
      <c r="CO40" s="30"/>
    </row>
    <row r="41" spans="2:93" ht="19.5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7"/>
      <c r="CL41" s="27"/>
      <c r="CM41" s="28"/>
      <c r="CN41" s="29"/>
      <c r="CO41" s="30"/>
    </row>
    <row r="42" spans="2:93" ht="19.5" customHeight="1">
      <c r="B42" s="130" t="s">
        <v>145</v>
      </c>
      <c r="C42" s="36" t="s">
        <v>67</v>
      </c>
      <c r="D42" s="52">
        <v>7.7</v>
      </c>
      <c r="E42" s="52">
        <v>7.7</v>
      </c>
      <c r="F42" s="52">
        <v>7.7</v>
      </c>
      <c r="G42" s="52">
        <v>7.7</v>
      </c>
      <c r="H42" s="52">
        <v>7.7</v>
      </c>
      <c r="I42" s="52">
        <v>7.7</v>
      </c>
      <c r="J42" s="52">
        <v>7.7</v>
      </c>
      <c r="K42" s="52">
        <v>7.7</v>
      </c>
      <c r="L42" s="52">
        <v>7.7</v>
      </c>
      <c r="M42" s="52">
        <v>7.7</v>
      </c>
      <c r="N42" s="52">
        <v>7.7</v>
      </c>
      <c r="O42" s="52">
        <v>7.7</v>
      </c>
      <c r="P42" s="52">
        <v>7.7</v>
      </c>
      <c r="Q42" s="52">
        <v>7.7</v>
      </c>
      <c r="R42" s="52">
        <v>7.7</v>
      </c>
      <c r="S42" s="52">
        <v>7.7</v>
      </c>
      <c r="T42" s="52">
        <v>7.7</v>
      </c>
      <c r="U42" s="52">
        <v>7.7</v>
      </c>
      <c r="V42" s="52">
        <v>7.7</v>
      </c>
      <c r="W42" s="52">
        <v>7.7</v>
      </c>
      <c r="X42" s="52">
        <v>7.7</v>
      </c>
      <c r="Y42" s="52">
        <v>7.7</v>
      </c>
      <c r="Z42" s="52">
        <v>7.7</v>
      </c>
      <c r="AA42" s="52">
        <v>7.7</v>
      </c>
      <c r="AB42" s="52">
        <v>7.7</v>
      </c>
      <c r="AC42" s="52">
        <v>7.7</v>
      </c>
      <c r="AD42" s="52">
        <v>7.7</v>
      </c>
      <c r="AE42" s="52">
        <v>7.7</v>
      </c>
      <c r="AF42" s="52">
        <v>7.7</v>
      </c>
      <c r="AG42" s="52">
        <v>7.7</v>
      </c>
      <c r="AH42" s="52">
        <v>7.7</v>
      </c>
      <c r="AI42" s="52">
        <v>7.7</v>
      </c>
      <c r="AJ42" s="52">
        <v>7.7</v>
      </c>
      <c r="AK42" s="52">
        <v>7.7</v>
      </c>
      <c r="AL42" s="52">
        <v>7.7</v>
      </c>
      <c r="AM42" s="52">
        <v>7.7</v>
      </c>
      <c r="AN42" s="52">
        <v>7.7</v>
      </c>
      <c r="AO42" s="52">
        <v>7.7</v>
      </c>
      <c r="AP42" s="52">
        <v>7.7</v>
      </c>
      <c r="AQ42" s="52">
        <v>7.7</v>
      </c>
      <c r="AR42" s="52">
        <v>7.7</v>
      </c>
      <c r="AS42" s="52">
        <v>7.7</v>
      </c>
      <c r="AT42" s="52">
        <v>7.7</v>
      </c>
      <c r="AU42" s="37">
        <v>7.7</v>
      </c>
      <c r="AV42" s="37">
        <v>7.7</v>
      </c>
      <c r="AW42" s="37">
        <v>7.7</v>
      </c>
      <c r="AX42" s="37">
        <v>7.7</v>
      </c>
      <c r="AY42" s="37">
        <v>7.7</v>
      </c>
      <c r="AZ42" s="37">
        <v>7.7</v>
      </c>
      <c r="BA42" s="37">
        <f t="shared" ref="BA42" si="2">BB42</f>
        <v>7.8</v>
      </c>
      <c r="BB42" s="37">
        <f t="shared" ref="BB42" si="3">BC42</f>
        <v>7.8</v>
      </c>
      <c r="BC42" s="37">
        <f t="shared" ref="BC42" si="4">BD42</f>
        <v>7.8</v>
      </c>
      <c r="BD42" s="37">
        <f t="shared" ref="BD42" si="5">BE42</f>
        <v>7.8</v>
      </c>
      <c r="BE42" s="37">
        <f t="shared" ref="BE42" si="6">BF42</f>
        <v>7.8</v>
      </c>
      <c r="BF42" s="37">
        <f t="shared" ref="BF42" si="7">BG42</f>
        <v>7.8</v>
      </c>
      <c r="BG42" s="37">
        <f t="shared" ref="BG42" si="8">BH42</f>
        <v>7.8</v>
      </c>
      <c r="BH42" s="37">
        <f t="shared" ref="BH42" si="9">BI42</f>
        <v>7.8</v>
      </c>
      <c r="BI42" s="37">
        <f t="shared" ref="BI42" si="10">BJ42</f>
        <v>7.8</v>
      </c>
      <c r="BJ42" s="37">
        <f t="shared" ref="BJ42" si="11">BK42</f>
        <v>7.8</v>
      </c>
      <c r="BK42" s="37">
        <f t="shared" ref="BK42" si="12">BL42</f>
        <v>7.8</v>
      </c>
      <c r="BL42" s="37">
        <f t="shared" ref="BL42" si="13">BM42</f>
        <v>7.8</v>
      </c>
      <c r="BM42" s="41">
        <v>7.8</v>
      </c>
      <c r="BN42" s="41">
        <v>7.8</v>
      </c>
      <c r="BO42" s="41">
        <v>7.8</v>
      </c>
      <c r="BP42" s="41">
        <v>7.8</v>
      </c>
      <c r="BQ42" s="41">
        <v>7.8</v>
      </c>
      <c r="BR42" s="41">
        <v>7.8</v>
      </c>
      <c r="BS42" s="41">
        <v>7.8</v>
      </c>
      <c r="BT42" s="41">
        <v>7.8</v>
      </c>
      <c r="BU42" s="41">
        <v>7.8</v>
      </c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7"/>
      <c r="CL42" s="27"/>
      <c r="CM42" s="28"/>
      <c r="CN42" s="134">
        <f>E43-E42</f>
        <v>0</v>
      </c>
      <c r="CO42" s="43"/>
    </row>
    <row r="43" spans="2:93" ht="19.5" customHeight="1">
      <c r="B43" s="14" t="s">
        <v>72</v>
      </c>
      <c r="C43" s="14" t="s">
        <v>67</v>
      </c>
      <c r="D43" s="49"/>
      <c r="E43" s="49">
        <v>7.7</v>
      </c>
      <c r="F43" s="49">
        <v>7.7</v>
      </c>
      <c r="G43" s="49">
        <v>7.7</v>
      </c>
      <c r="H43" s="49">
        <v>7.7</v>
      </c>
      <c r="I43" s="49">
        <v>7.7</v>
      </c>
      <c r="J43" s="49">
        <v>7.7</v>
      </c>
      <c r="K43" s="49">
        <v>7.7</v>
      </c>
      <c r="L43" s="49">
        <v>7.7</v>
      </c>
      <c r="M43" s="49">
        <v>7.7</v>
      </c>
      <c r="N43" s="49">
        <v>7.7</v>
      </c>
      <c r="O43" s="49">
        <v>7.7</v>
      </c>
      <c r="P43" s="49">
        <v>7.7</v>
      </c>
      <c r="Q43" s="49">
        <v>7.7</v>
      </c>
      <c r="R43" s="49">
        <v>7.7</v>
      </c>
      <c r="S43" s="49">
        <v>7.7</v>
      </c>
      <c r="T43" s="49">
        <v>7.7</v>
      </c>
      <c r="U43" s="49">
        <v>7.7</v>
      </c>
      <c r="V43" s="49">
        <v>7.7</v>
      </c>
      <c r="W43" s="49">
        <v>7.7</v>
      </c>
      <c r="X43" s="49">
        <v>7.7</v>
      </c>
      <c r="Y43" s="49">
        <v>7.7</v>
      </c>
      <c r="Z43" s="49">
        <v>7.7</v>
      </c>
      <c r="AA43" s="49">
        <v>7.7</v>
      </c>
      <c r="AB43" s="49">
        <v>7.7</v>
      </c>
      <c r="AC43" s="49">
        <v>7.7</v>
      </c>
      <c r="AD43" s="49">
        <v>7.7</v>
      </c>
      <c r="AE43" s="49">
        <v>7.7</v>
      </c>
      <c r="AF43" s="49">
        <v>7.7</v>
      </c>
      <c r="AG43" s="49">
        <v>7.7</v>
      </c>
      <c r="AH43" s="49">
        <v>7.7</v>
      </c>
      <c r="AI43" s="49">
        <v>7.7</v>
      </c>
      <c r="AJ43" s="49">
        <v>7.7</v>
      </c>
      <c r="AK43" s="49">
        <v>7.7</v>
      </c>
      <c r="AL43" s="49">
        <v>7.7</v>
      </c>
      <c r="AM43" s="49">
        <v>7.7</v>
      </c>
      <c r="AN43" s="49">
        <v>7.7</v>
      </c>
      <c r="AO43" s="49">
        <v>7.7</v>
      </c>
      <c r="AP43" s="49">
        <v>7.7</v>
      </c>
      <c r="AQ43" s="49">
        <v>7.7</v>
      </c>
      <c r="AR43" s="49">
        <v>7.7</v>
      </c>
      <c r="AS43" s="49">
        <v>7.7</v>
      </c>
      <c r="AT43" s="49">
        <v>7.7</v>
      </c>
      <c r="AU43" s="14">
        <v>7.7</v>
      </c>
      <c r="AV43" s="14">
        <v>7.7</v>
      </c>
      <c r="AW43" s="14">
        <v>7.7</v>
      </c>
      <c r="AX43" s="14">
        <v>7.7</v>
      </c>
      <c r="AY43" s="14">
        <v>7.7</v>
      </c>
      <c r="AZ43" s="14">
        <v>7.7</v>
      </c>
      <c r="BA43" s="14">
        <v>7.8</v>
      </c>
      <c r="BB43" s="14">
        <v>7.8</v>
      </c>
      <c r="BC43" s="14">
        <v>7.8</v>
      </c>
      <c r="BD43" s="20"/>
      <c r="BE43" s="44">
        <v>7.8</v>
      </c>
      <c r="BF43" s="45">
        <v>7.8</v>
      </c>
      <c r="BG43" s="45">
        <v>7.8</v>
      </c>
      <c r="BH43" s="45">
        <v>7.8</v>
      </c>
      <c r="BI43" s="45">
        <v>7.8</v>
      </c>
      <c r="BJ43" s="45">
        <v>7.8</v>
      </c>
      <c r="BK43" s="45">
        <v>7.8</v>
      </c>
      <c r="BL43" s="45">
        <v>7.8</v>
      </c>
      <c r="BM43" s="45">
        <v>7.8</v>
      </c>
      <c r="BN43" s="45">
        <v>7.8</v>
      </c>
      <c r="BO43" s="45">
        <v>7.8</v>
      </c>
      <c r="BP43" s="45">
        <v>7.8</v>
      </c>
      <c r="BQ43" s="45">
        <v>7.8</v>
      </c>
      <c r="BR43" s="45">
        <v>7.8</v>
      </c>
      <c r="BS43" s="45">
        <v>7.8</v>
      </c>
      <c r="BT43" s="45">
        <v>7.8</v>
      </c>
      <c r="BU43" s="45">
        <v>7.8</v>
      </c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7"/>
      <c r="CL43" s="27"/>
      <c r="CM43" s="28"/>
      <c r="CN43" s="23"/>
      <c r="CO43" s="24"/>
    </row>
    <row r="44" spans="2:93" ht="19.5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7"/>
      <c r="CL44" s="27"/>
      <c r="CM44" s="28"/>
      <c r="CN44" s="29"/>
      <c r="CO44" s="30"/>
    </row>
    <row r="45" spans="2:93" ht="19.5" customHeight="1">
      <c r="B45" s="36" t="s">
        <v>141</v>
      </c>
      <c r="C45" s="36" t="s">
        <v>67</v>
      </c>
      <c r="D45" s="52">
        <v>7.7</v>
      </c>
      <c r="E45" s="52">
        <v>7.7</v>
      </c>
      <c r="F45" s="52">
        <v>7.7</v>
      </c>
      <c r="G45" s="52">
        <v>7.7</v>
      </c>
      <c r="H45" s="52">
        <v>7.7</v>
      </c>
      <c r="I45" s="52">
        <v>7.7</v>
      </c>
      <c r="J45" s="52">
        <v>7.7</v>
      </c>
      <c r="K45" s="52">
        <v>7.7</v>
      </c>
      <c r="L45" s="52">
        <v>7.7</v>
      </c>
      <c r="M45" s="52">
        <v>7.7</v>
      </c>
      <c r="N45" s="52">
        <v>7.7</v>
      </c>
      <c r="O45" s="52">
        <v>7.7</v>
      </c>
      <c r="P45" s="52">
        <v>7.7</v>
      </c>
      <c r="Q45" s="52">
        <v>7.7</v>
      </c>
      <c r="R45" s="52">
        <v>7.7</v>
      </c>
      <c r="S45" s="52">
        <v>7.7</v>
      </c>
      <c r="T45" s="52">
        <v>7.7</v>
      </c>
      <c r="U45" s="52">
        <v>7.7</v>
      </c>
      <c r="V45" s="52">
        <v>7.7</v>
      </c>
      <c r="W45" s="52">
        <v>7.7</v>
      </c>
      <c r="X45" s="52">
        <v>7.7</v>
      </c>
      <c r="Y45" s="52">
        <v>7.7</v>
      </c>
      <c r="Z45" s="52">
        <v>7.7</v>
      </c>
      <c r="AA45" s="52">
        <v>7.7</v>
      </c>
      <c r="AB45" s="52">
        <v>7.7</v>
      </c>
      <c r="AC45" s="52">
        <v>7.7</v>
      </c>
      <c r="AD45" s="52">
        <v>7.7</v>
      </c>
      <c r="AE45" s="52">
        <v>7.7</v>
      </c>
      <c r="AF45" s="52">
        <v>7.7</v>
      </c>
      <c r="AG45" s="52">
        <v>7.7</v>
      </c>
      <c r="AH45" s="52">
        <v>7.7</v>
      </c>
      <c r="AI45" s="52">
        <v>7.4</v>
      </c>
      <c r="AJ45" s="52">
        <v>7.4</v>
      </c>
      <c r="AK45" s="52">
        <v>7.4</v>
      </c>
      <c r="AL45" s="52">
        <v>7.4</v>
      </c>
      <c r="AM45" s="52">
        <v>7.4</v>
      </c>
      <c r="AN45" s="52">
        <v>7.4</v>
      </c>
      <c r="AO45" s="52">
        <v>7.4</v>
      </c>
      <c r="AP45" s="52">
        <v>7.4</v>
      </c>
      <c r="AQ45" s="52">
        <v>7.4</v>
      </c>
      <c r="AR45" s="52">
        <v>7.4</v>
      </c>
      <c r="AS45" s="52">
        <v>7.4</v>
      </c>
      <c r="AT45" s="52">
        <v>7.4</v>
      </c>
      <c r="AU45" s="37">
        <v>7.4</v>
      </c>
      <c r="AV45" s="37">
        <v>7.4</v>
      </c>
      <c r="AW45" s="37">
        <v>7.4</v>
      </c>
      <c r="AX45" s="37">
        <v>7.4</v>
      </c>
      <c r="AY45" s="37">
        <v>7.4</v>
      </c>
      <c r="AZ45" s="37">
        <v>7.4</v>
      </c>
      <c r="BA45" s="37">
        <v>7.4</v>
      </c>
      <c r="BB45" s="37">
        <v>7.4</v>
      </c>
      <c r="BC45" s="37">
        <v>7.4</v>
      </c>
      <c r="BD45" s="37">
        <f t="shared" ref="BD45:BL45" si="14">BE45</f>
        <v>7.4</v>
      </c>
      <c r="BE45" s="37">
        <f t="shared" si="14"/>
        <v>7.4</v>
      </c>
      <c r="BF45" s="37">
        <f t="shared" si="14"/>
        <v>7.4</v>
      </c>
      <c r="BG45" s="37">
        <f t="shared" si="14"/>
        <v>7.4</v>
      </c>
      <c r="BH45" s="37">
        <f t="shared" si="14"/>
        <v>7.4</v>
      </c>
      <c r="BI45" s="37">
        <f t="shared" si="14"/>
        <v>7.4</v>
      </c>
      <c r="BJ45" s="37">
        <f t="shared" si="14"/>
        <v>7.4</v>
      </c>
      <c r="BK45" s="37">
        <f t="shared" si="14"/>
        <v>7.4</v>
      </c>
      <c r="BL45" s="37">
        <f t="shared" si="14"/>
        <v>7.4</v>
      </c>
      <c r="BM45" s="41">
        <v>7.4</v>
      </c>
      <c r="BN45" s="41">
        <v>7.4</v>
      </c>
      <c r="BO45" s="41">
        <v>7.4</v>
      </c>
      <c r="BP45" s="41">
        <v>7.4</v>
      </c>
      <c r="BQ45" s="41">
        <v>7.8</v>
      </c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7"/>
      <c r="CL45" s="27"/>
      <c r="CM45" s="28"/>
      <c r="CN45" s="134">
        <f>E46-E45</f>
        <v>0</v>
      </c>
      <c r="CO45" s="43"/>
    </row>
    <row r="46" spans="2:93" ht="19.5" customHeight="1">
      <c r="B46" s="14" t="s">
        <v>73</v>
      </c>
      <c r="C46" s="14" t="s">
        <v>67</v>
      </c>
      <c r="D46" s="49"/>
      <c r="E46" s="49">
        <v>7.7</v>
      </c>
      <c r="F46" s="49">
        <v>7.7</v>
      </c>
      <c r="G46" s="49">
        <v>7.7</v>
      </c>
      <c r="H46" s="49">
        <v>7.7</v>
      </c>
      <c r="I46" s="49">
        <v>7.7</v>
      </c>
      <c r="J46" s="49">
        <v>7.7</v>
      </c>
      <c r="K46" s="49">
        <v>7.7</v>
      </c>
      <c r="L46" s="49">
        <v>7.7</v>
      </c>
      <c r="M46" s="49">
        <v>7.7</v>
      </c>
      <c r="N46" s="49">
        <v>7.7</v>
      </c>
      <c r="O46" s="49">
        <v>7.7</v>
      </c>
      <c r="P46" s="49">
        <v>7.7</v>
      </c>
      <c r="Q46" s="49">
        <v>7.7</v>
      </c>
      <c r="R46" s="49">
        <v>7.7</v>
      </c>
      <c r="S46" s="49">
        <v>7.7</v>
      </c>
      <c r="T46" s="49">
        <v>7.7</v>
      </c>
      <c r="U46" s="49">
        <v>7.7</v>
      </c>
      <c r="V46" s="49">
        <v>7.7</v>
      </c>
      <c r="W46" s="49">
        <v>7.7</v>
      </c>
      <c r="X46" s="49">
        <v>7.7</v>
      </c>
      <c r="Y46" s="49">
        <v>7.7</v>
      </c>
      <c r="Z46" s="49">
        <v>7.7</v>
      </c>
      <c r="AA46" s="49">
        <v>7.7</v>
      </c>
      <c r="AB46" s="49">
        <v>7.7</v>
      </c>
      <c r="AC46" s="49">
        <v>7.7</v>
      </c>
      <c r="AD46" s="49">
        <v>7.7</v>
      </c>
      <c r="AE46" s="49">
        <v>7.7</v>
      </c>
      <c r="AF46" s="49">
        <v>7.7</v>
      </c>
      <c r="AG46" s="49">
        <v>7.7</v>
      </c>
      <c r="AH46" s="49">
        <v>7.7</v>
      </c>
      <c r="AI46" s="49">
        <v>7.4</v>
      </c>
      <c r="AJ46" s="49">
        <v>7.4</v>
      </c>
      <c r="AK46" s="49">
        <v>7.4</v>
      </c>
      <c r="AL46" s="49">
        <v>7.4</v>
      </c>
      <c r="AM46" s="49">
        <v>7.4</v>
      </c>
      <c r="AN46" s="49">
        <v>7.4</v>
      </c>
      <c r="AO46" s="49">
        <v>7.4</v>
      </c>
      <c r="AP46" s="49">
        <v>7.4</v>
      </c>
      <c r="AQ46" s="49">
        <v>7.4</v>
      </c>
      <c r="AR46" s="49">
        <v>7.4</v>
      </c>
      <c r="AS46" s="49">
        <v>7.4</v>
      </c>
      <c r="AT46" s="49">
        <v>7.4</v>
      </c>
      <c r="AU46" s="14">
        <v>7.4</v>
      </c>
      <c r="AV46" s="14">
        <v>7.4</v>
      </c>
      <c r="AW46" s="14">
        <v>7.4</v>
      </c>
      <c r="AX46" s="14">
        <v>7.4</v>
      </c>
      <c r="AY46" s="14">
        <v>7.4</v>
      </c>
      <c r="AZ46" s="14">
        <v>7.4</v>
      </c>
      <c r="BA46" s="14">
        <v>7.4</v>
      </c>
      <c r="BB46" s="14">
        <v>7.4</v>
      </c>
      <c r="BC46" s="14">
        <v>7.4</v>
      </c>
      <c r="BD46" s="20"/>
      <c r="BE46" s="34">
        <v>7.4</v>
      </c>
      <c r="BF46" s="20">
        <v>7.4</v>
      </c>
      <c r="BG46" s="20">
        <v>7.4</v>
      </c>
      <c r="BH46" s="20">
        <v>7.4</v>
      </c>
      <c r="BI46" s="20">
        <v>7.4</v>
      </c>
      <c r="BJ46" s="20">
        <v>7.4</v>
      </c>
      <c r="BK46" s="20">
        <v>7.4</v>
      </c>
      <c r="BL46" s="20">
        <v>7.4</v>
      </c>
      <c r="BM46" s="20">
        <f>BN46</f>
        <v>7.4</v>
      </c>
      <c r="BN46" s="45">
        <v>7.4</v>
      </c>
      <c r="BO46" s="45">
        <v>7.4</v>
      </c>
      <c r="BP46" s="45">
        <v>7.4</v>
      </c>
      <c r="BQ46" s="45">
        <v>7.8</v>
      </c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7"/>
      <c r="CL46" s="27"/>
      <c r="CM46" s="28"/>
      <c r="CN46" s="23"/>
      <c r="CO46" s="24"/>
    </row>
    <row r="47" spans="2:93" ht="19.5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7"/>
      <c r="CL47" s="27"/>
      <c r="CM47" s="28"/>
      <c r="CN47" s="29"/>
      <c r="CO47" s="30"/>
    </row>
    <row r="48" spans="2:93" ht="19.5" customHeight="1">
      <c r="B48" s="36" t="s">
        <v>74</v>
      </c>
      <c r="C48" s="36" t="s">
        <v>61</v>
      </c>
      <c r="D48" s="37">
        <v>62.1</v>
      </c>
      <c r="E48" s="37">
        <v>61.5</v>
      </c>
      <c r="F48" s="37">
        <v>60.2</v>
      </c>
      <c r="G48" s="37">
        <v>57</v>
      </c>
      <c r="H48" s="37">
        <v>54.5</v>
      </c>
      <c r="I48" s="37">
        <v>54</v>
      </c>
      <c r="J48" s="36">
        <v>55.5</v>
      </c>
      <c r="K48" s="37">
        <v>58</v>
      </c>
      <c r="L48" s="36">
        <v>60.5</v>
      </c>
      <c r="M48" s="37">
        <v>63</v>
      </c>
      <c r="N48" s="37">
        <v>63</v>
      </c>
      <c r="O48" s="36">
        <v>54.5</v>
      </c>
      <c r="P48" s="36">
        <v>51.5</v>
      </c>
      <c r="Q48" s="36">
        <v>52.5</v>
      </c>
      <c r="R48" s="37">
        <v>54</v>
      </c>
      <c r="S48" s="36">
        <v>53.5</v>
      </c>
      <c r="T48" s="36">
        <v>48.9</v>
      </c>
      <c r="U48" s="37">
        <v>48</v>
      </c>
      <c r="V48" s="37">
        <v>47</v>
      </c>
      <c r="W48" s="37">
        <v>51</v>
      </c>
      <c r="X48" s="37">
        <v>51</v>
      </c>
      <c r="Y48" s="37">
        <v>51</v>
      </c>
      <c r="Z48" s="36">
        <v>56.1</v>
      </c>
      <c r="AA48" s="36">
        <v>62.7</v>
      </c>
      <c r="AB48" s="37">
        <v>72.8</v>
      </c>
      <c r="AC48" s="37">
        <v>77</v>
      </c>
      <c r="AD48" s="36">
        <v>73.900000000000006</v>
      </c>
      <c r="AE48" s="36">
        <v>64.8</v>
      </c>
      <c r="AF48" s="36">
        <v>56.5</v>
      </c>
      <c r="AG48" s="36">
        <v>54.5</v>
      </c>
      <c r="AH48" s="36">
        <v>48.8</v>
      </c>
      <c r="AI48" s="36">
        <v>52.7</v>
      </c>
      <c r="AJ48" s="36">
        <v>54.5</v>
      </c>
      <c r="AK48" s="36">
        <v>52.5</v>
      </c>
      <c r="AL48" s="36">
        <v>47.75</v>
      </c>
      <c r="AM48" s="36">
        <v>48.5</v>
      </c>
      <c r="AN48" s="36">
        <v>47.5</v>
      </c>
      <c r="AO48" s="36">
        <v>45.5</v>
      </c>
      <c r="AP48" s="36">
        <v>46.5</v>
      </c>
      <c r="AQ48" s="37">
        <v>44.55</v>
      </c>
      <c r="AR48" s="36">
        <v>43.5</v>
      </c>
      <c r="AS48" s="36">
        <v>40.299999999999997</v>
      </c>
      <c r="AT48" s="36">
        <v>39</v>
      </c>
      <c r="AU48" s="36">
        <v>38.200000000000003</v>
      </c>
      <c r="AV48" s="36">
        <v>35.9</v>
      </c>
      <c r="AW48" s="36">
        <v>34.200000000000003</v>
      </c>
      <c r="AX48" s="36">
        <v>35.659999999999997</v>
      </c>
      <c r="AY48" s="36">
        <v>33.5</v>
      </c>
      <c r="AZ48" s="37">
        <v>32.1</v>
      </c>
      <c r="BA48" s="37">
        <v>27</v>
      </c>
      <c r="BB48" s="37">
        <v>37</v>
      </c>
      <c r="BC48" s="37">
        <v>38</v>
      </c>
      <c r="BD48" s="37">
        <v>38</v>
      </c>
      <c r="BE48" s="37">
        <v>37</v>
      </c>
      <c r="BF48" s="37">
        <v>31</v>
      </c>
      <c r="BG48" s="37">
        <v>32</v>
      </c>
      <c r="BH48" s="37">
        <v>35</v>
      </c>
      <c r="BI48" s="37">
        <v>43.5</v>
      </c>
      <c r="BJ48" s="37">
        <v>39.5</v>
      </c>
      <c r="BK48" s="37">
        <v>42</v>
      </c>
      <c r="BL48" s="37">
        <v>38</v>
      </c>
      <c r="BM48" s="37">
        <v>40.5</v>
      </c>
      <c r="BN48" s="37">
        <v>43</v>
      </c>
      <c r="BO48" s="37">
        <v>43.53</v>
      </c>
      <c r="BP48" s="37">
        <v>45</v>
      </c>
      <c r="BQ48" s="37">
        <v>40</v>
      </c>
      <c r="BR48" s="37">
        <v>36</v>
      </c>
      <c r="BS48" s="37">
        <v>43</v>
      </c>
      <c r="BT48" s="37">
        <v>47.5</v>
      </c>
      <c r="BU48" s="37">
        <v>44</v>
      </c>
      <c r="BV48" s="37">
        <v>42</v>
      </c>
      <c r="BW48" s="37">
        <v>43</v>
      </c>
      <c r="BX48" s="37">
        <v>41.5</v>
      </c>
      <c r="BY48" s="37">
        <v>42</v>
      </c>
      <c r="BZ48" s="37">
        <v>37.5</v>
      </c>
      <c r="CA48" s="37">
        <v>36.5</v>
      </c>
      <c r="CB48" s="37">
        <v>36.5</v>
      </c>
      <c r="CC48" s="37">
        <v>36.5</v>
      </c>
      <c r="CD48" s="37">
        <v>33.5</v>
      </c>
      <c r="CE48" s="37">
        <v>35.1</v>
      </c>
      <c r="CF48" s="37">
        <v>33.700000000000003</v>
      </c>
      <c r="CG48" s="37">
        <v>32.5</v>
      </c>
      <c r="CH48" s="37">
        <v>31</v>
      </c>
      <c r="CI48" s="38">
        <v>30</v>
      </c>
      <c r="CJ48" s="38">
        <v>32</v>
      </c>
      <c r="CK48" s="38">
        <v>31.16</v>
      </c>
      <c r="CL48" s="38">
        <v>34.070000484331864</v>
      </c>
      <c r="CM48" s="39"/>
      <c r="CN48" s="134">
        <f>E49-E48</f>
        <v>-0.53000000000000114</v>
      </c>
      <c r="CO48" s="43" t="s">
        <v>156</v>
      </c>
    </row>
    <row r="49" spans="2:93" ht="19.5" customHeight="1">
      <c r="B49" s="14" t="s">
        <v>75</v>
      </c>
      <c r="C49" s="14" t="s">
        <v>61</v>
      </c>
      <c r="D49" s="14"/>
      <c r="E49" s="20">
        <v>60.97</v>
      </c>
      <c r="F49" s="20">
        <v>60.51</v>
      </c>
      <c r="G49" s="20">
        <v>57.61</v>
      </c>
      <c r="H49" s="20">
        <v>54.34</v>
      </c>
      <c r="I49" s="20">
        <v>53.85</v>
      </c>
      <c r="J49" s="20">
        <v>53.9</v>
      </c>
      <c r="K49" s="20">
        <v>54.51</v>
      </c>
      <c r="L49" s="20">
        <v>57.06</v>
      </c>
      <c r="M49" s="20">
        <v>60.82</v>
      </c>
      <c r="N49" s="20">
        <v>62.64</v>
      </c>
      <c r="O49" s="14">
        <v>58.2</v>
      </c>
      <c r="P49" s="20">
        <v>51.87</v>
      </c>
      <c r="Q49" s="20">
        <v>50.81</v>
      </c>
      <c r="R49" s="20">
        <v>52.92</v>
      </c>
      <c r="S49" s="20">
        <v>51.59</v>
      </c>
      <c r="T49" s="20">
        <v>52.28</v>
      </c>
      <c r="U49" s="20">
        <v>47.94</v>
      </c>
      <c r="V49" s="20">
        <v>46.29</v>
      </c>
      <c r="W49" s="20">
        <v>48.13</v>
      </c>
      <c r="X49" s="20">
        <v>50.26</v>
      </c>
      <c r="Y49" s="14">
        <v>51.5</v>
      </c>
      <c r="Z49" s="20">
        <v>54.68</v>
      </c>
      <c r="AA49" s="20">
        <v>57.27</v>
      </c>
      <c r="AB49" s="20">
        <v>68.099999999999994</v>
      </c>
      <c r="AC49" s="20">
        <v>76.240923267644163</v>
      </c>
      <c r="AD49" s="20">
        <v>77.430000000000007</v>
      </c>
      <c r="AE49" s="20">
        <v>69.26473662509018</v>
      </c>
      <c r="AF49" s="20">
        <v>57.48</v>
      </c>
      <c r="AG49" s="20">
        <v>54.38</v>
      </c>
      <c r="AH49" s="20">
        <v>49.747999999999998</v>
      </c>
      <c r="AI49" s="20">
        <v>50.161999999999999</v>
      </c>
      <c r="AJ49" s="20">
        <v>53.76</v>
      </c>
      <c r="AK49" s="20">
        <v>53</v>
      </c>
      <c r="AL49" s="20">
        <v>49.08</v>
      </c>
      <c r="AM49" s="20">
        <v>48.234999999999999</v>
      </c>
      <c r="AN49" s="20">
        <v>47.25</v>
      </c>
      <c r="AO49" s="14">
        <v>44.7</v>
      </c>
      <c r="AP49" s="14">
        <v>45.23</v>
      </c>
      <c r="AQ49" s="20">
        <v>44.54</v>
      </c>
      <c r="AR49" s="20">
        <v>43.241</v>
      </c>
      <c r="AS49" s="20">
        <v>40.695999999999998</v>
      </c>
      <c r="AT49" s="14">
        <v>38.9</v>
      </c>
      <c r="AU49" s="14">
        <v>37.4</v>
      </c>
      <c r="AV49" s="20">
        <v>36.35</v>
      </c>
      <c r="AW49" s="20">
        <v>34.368676549865235</v>
      </c>
      <c r="AX49" s="20">
        <v>34.517863247863247</v>
      </c>
      <c r="AY49" s="20">
        <v>34.190001216397029</v>
      </c>
      <c r="AZ49" s="20">
        <v>32.22</v>
      </c>
      <c r="BA49" s="20">
        <v>25.459995786812723</v>
      </c>
      <c r="BB49" s="20">
        <v>23.54</v>
      </c>
      <c r="BC49" s="14">
        <v>28.5</v>
      </c>
      <c r="BD49" s="20"/>
      <c r="BE49" s="34">
        <v>37.17</v>
      </c>
      <c r="BF49" s="20">
        <v>33.840000000000003</v>
      </c>
      <c r="BG49" s="20">
        <v>30.46</v>
      </c>
      <c r="BH49" s="20">
        <v>32.08</v>
      </c>
      <c r="BI49" s="20">
        <v>43.79</v>
      </c>
      <c r="BJ49" s="20">
        <v>37.33</v>
      </c>
      <c r="BK49" s="20">
        <v>42.02</v>
      </c>
      <c r="BL49" s="20">
        <v>38.969999543024265</v>
      </c>
      <c r="BM49" s="20">
        <v>38.380000000000003</v>
      </c>
      <c r="BN49" s="20">
        <v>40.950000000000003</v>
      </c>
      <c r="BO49" s="20">
        <v>43.17</v>
      </c>
      <c r="BP49" s="20">
        <v>43.95</v>
      </c>
      <c r="BQ49" s="20">
        <v>41.44</v>
      </c>
      <c r="BR49" s="20">
        <v>40.610005194805197</v>
      </c>
      <c r="BS49" s="20">
        <v>40.990001282434918</v>
      </c>
      <c r="BT49" s="20">
        <v>45.9</v>
      </c>
      <c r="BU49" s="20">
        <v>43</v>
      </c>
      <c r="BV49" s="20">
        <v>42.260001646022801</v>
      </c>
      <c r="BW49" s="20">
        <v>42.18</v>
      </c>
      <c r="BX49" s="20">
        <v>42</v>
      </c>
      <c r="BY49" s="20">
        <v>41.5</v>
      </c>
      <c r="BZ49" s="20">
        <v>38.005629917045752</v>
      </c>
      <c r="CA49" s="20">
        <v>35.9</v>
      </c>
      <c r="CB49" s="20">
        <v>36.494999999999997</v>
      </c>
      <c r="CC49" s="20">
        <v>36.825000000000003</v>
      </c>
      <c r="CD49" s="20">
        <v>34.280000840654026</v>
      </c>
      <c r="CE49" s="20">
        <v>33.51</v>
      </c>
      <c r="CF49" s="20">
        <v>33.83</v>
      </c>
      <c r="CG49" s="20">
        <v>33.159999999999997</v>
      </c>
      <c r="CH49" s="20">
        <v>30.45</v>
      </c>
      <c r="CI49" s="21">
        <v>28.96</v>
      </c>
      <c r="CJ49" s="21">
        <v>28.44</v>
      </c>
      <c r="CK49" s="21">
        <v>31.16</v>
      </c>
      <c r="CL49" s="21">
        <v>34.07</v>
      </c>
      <c r="CM49" s="22"/>
      <c r="CN49" s="23"/>
      <c r="CO49" s="24"/>
    </row>
    <row r="50" spans="2:93" ht="19.5" customHeight="1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6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7"/>
      <c r="CJ50" s="27"/>
      <c r="CK50" s="27"/>
      <c r="CL50" s="27"/>
      <c r="CM50" s="28"/>
      <c r="CN50" s="29"/>
      <c r="CO50" s="30"/>
    </row>
    <row r="51" spans="2:93" ht="19.5" customHeight="1">
      <c r="B51" s="36" t="s">
        <v>102</v>
      </c>
      <c r="C51" s="36" t="s">
        <v>61</v>
      </c>
      <c r="D51" s="37">
        <v>71.5</v>
      </c>
      <c r="E51" s="37">
        <v>74</v>
      </c>
      <c r="F51" s="37">
        <v>78.5</v>
      </c>
      <c r="G51" s="37">
        <v>78.5</v>
      </c>
      <c r="H51" s="37">
        <v>77</v>
      </c>
      <c r="I51" s="37">
        <v>77</v>
      </c>
      <c r="J51" s="37">
        <v>79</v>
      </c>
      <c r="K51" s="37">
        <v>81</v>
      </c>
      <c r="L51" s="36">
        <v>79.400000000000006</v>
      </c>
      <c r="M51" s="36">
        <v>72.5</v>
      </c>
      <c r="N51" s="37">
        <v>80</v>
      </c>
      <c r="O51" s="37">
        <v>74</v>
      </c>
      <c r="P51" s="37">
        <v>75</v>
      </c>
      <c r="Q51" s="37">
        <v>79</v>
      </c>
      <c r="R51" s="37">
        <v>77.569999999999993</v>
      </c>
      <c r="S51" s="36">
        <v>91.4</v>
      </c>
      <c r="T51" s="36">
        <v>75.8</v>
      </c>
      <c r="U51" s="37">
        <v>74</v>
      </c>
      <c r="V51" s="37">
        <v>78</v>
      </c>
      <c r="W51" s="37">
        <v>74</v>
      </c>
      <c r="X51" s="37">
        <v>73</v>
      </c>
      <c r="Y51" s="36">
        <v>77.599999999999994</v>
      </c>
      <c r="Z51" s="36">
        <v>83.2</v>
      </c>
      <c r="AA51" s="36">
        <v>85.1</v>
      </c>
      <c r="AB51" s="37">
        <v>93.67</v>
      </c>
      <c r="AC51" s="37">
        <v>95.73</v>
      </c>
      <c r="AD51" s="37">
        <v>95.16</v>
      </c>
      <c r="AE51" s="37">
        <v>84.15</v>
      </c>
      <c r="AF51" s="37">
        <v>84</v>
      </c>
      <c r="AG51" s="37">
        <v>81</v>
      </c>
      <c r="AH51" s="36">
        <v>82.39</v>
      </c>
      <c r="AI51" s="36">
        <v>87.5</v>
      </c>
      <c r="AJ51" s="36">
        <v>81</v>
      </c>
      <c r="AK51" s="36">
        <v>72</v>
      </c>
      <c r="AL51" s="36">
        <v>70.5</v>
      </c>
      <c r="AM51" s="36">
        <v>70</v>
      </c>
      <c r="AN51" s="36">
        <v>64</v>
      </c>
      <c r="AO51" s="36">
        <v>64</v>
      </c>
      <c r="AP51" s="36">
        <v>65</v>
      </c>
      <c r="AQ51" s="36">
        <v>67.5</v>
      </c>
      <c r="AR51" s="36">
        <v>66.5</v>
      </c>
      <c r="AS51" s="36">
        <v>60</v>
      </c>
      <c r="AT51" s="36">
        <v>55</v>
      </c>
      <c r="AU51" s="36">
        <v>54</v>
      </c>
      <c r="AV51" s="36">
        <v>47.2</v>
      </c>
      <c r="AW51" s="36">
        <v>45</v>
      </c>
      <c r="AX51" s="36">
        <v>45.5</v>
      </c>
      <c r="AY51" s="36">
        <v>45.6</v>
      </c>
      <c r="AZ51" s="37">
        <v>45.2</v>
      </c>
      <c r="BA51" s="37">
        <v>49</v>
      </c>
      <c r="BB51" s="37">
        <v>55</v>
      </c>
      <c r="BC51" s="37">
        <v>57</v>
      </c>
      <c r="BD51" s="37">
        <v>57</v>
      </c>
      <c r="BE51" s="37">
        <v>57</v>
      </c>
      <c r="BF51" s="37">
        <v>49</v>
      </c>
      <c r="BG51" s="37">
        <v>49</v>
      </c>
      <c r="BH51" s="37">
        <v>46.4</v>
      </c>
      <c r="BI51" s="37">
        <v>41</v>
      </c>
      <c r="BJ51" s="37">
        <v>41.5</v>
      </c>
      <c r="BK51" s="37">
        <v>44</v>
      </c>
      <c r="BL51" s="37">
        <v>50</v>
      </c>
      <c r="BM51" s="37">
        <v>54.6</v>
      </c>
      <c r="BN51" s="37">
        <v>54.5</v>
      </c>
      <c r="BO51" s="37">
        <v>53</v>
      </c>
      <c r="BP51" s="37">
        <v>49</v>
      </c>
      <c r="BQ51" s="37">
        <v>48.5</v>
      </c>
      <c r="BR51" s="37">
        <v>52</v>
      </c>
      <c r="BS51" s="37">
        <v>59</v>
      </c>
      <c r="BT51" s="37">
        <v>66</v>
      </c>
      <c r="BU51" s="37">
        <v>61.9</v>
      </c>
      <c r="BV51" s="37">
        <v>58.3</v>
      </c>
      <c r="BW51" s="37">
        <v>55</v>
      </c>
      <c r="BX51" s="37">
        <v>54.34</v>
      </c>
      <c r="BY51" s="37">
        <v>50</v>
      </c>
      <c r="BZ51" s="37">
        <v>47.5</v>
      </c>
      <c r="CA51" s="37">
        <v>47.5</v>
      </c>
      <c r="CB51" s="37">
        <v>51.5</v>
      </c>
      <c r="CC51" s="37">
        <v>53</v>
      </c>
      <c r="CD51" s="37">
        <v>54</v>
      </c>
      <c r="CE51" s="37">
        <v>54.5</v>
      </c>
      <c r="CF51" s="37">
        <v>53</v>
      </c>
      <c r="CG51" s="37">
        <v>47</v>
      </c>
      <c r="CH51" s="37">
        <v>42.5</v>
      </c>
      <c r="CI51" s="38" t="s">
        <v>76</v>
      </c>
      <c r="CJ51" s="38">
        <v>42</v>
      </c>
      <c r="CK51" s="38">
        <v>41.76</v>
      </c>
      <c r="CL51" s="38">
        <v>47.810526315789474</v>
      </c>
      <c r="CM51" s="39"/>
      <c r="CN51" s="134">
        <f>E52-E51</f>
        <v>-2.0699999999999932</v>
      </c>
      <c r="CO51" s="43" t="s">
        <v>146</v>
      </c>
    </row>
    <row r="52" spans="2:93" ht="19.5" customHeight="1">
      <c r="B52" s="14" t="s">
        <v>103</v>
      </c>
      <c r="C52" s="14" t="s">
        <v>61</v>
      </c>
      <c r="D52" s="20"/>
      <c r="E52" s="20">
        <v>71.930000000000007</v>
      </c>
      <c r="F52" s="20">
        <v>75.02</v>
      </c>
      <c r="G52" s="20">
        <v>75.88</v>
      </c>
      <c r="H52" s="20">
        <v>77.28</v>
      </c>
      <c r="I52" s="20">
        <v>76.150000000000006</v>
      </c>
      <c r="J52" s="20">
        <v>75.459999999999994</v>
      </c>
      <c r="K52" s="20">
        <v>77.290000000000006</v>
      </c>
      <c r="L52" s="20">
        <v>78.91</v>
      </c>
      <c r="M52" s="20">
        <v>74.38</v>
      </c>
      <c r="N52" s="20">
        <v>65.349999999999994</v>
      </c>
      <c r="O52" s="20">
        <v>72.44</v>
      </c>
      <c r="P52" s="20">
        <v>76.58</v>
      </c>
      <c r="Q52" s="20">
        <v>76.83</v>
      </c>
      <c r="R52" s="20">
        <v>79.930000000000007</v>
      </c>
      <c r="S52" s="20">
        <v>87.57</v>
      </c>
      <c r="T52" s="20">
        <v>91.43</v>
      </c>
      <c r="U52" s="20">
        <v>75.78</v>
      </c>
      <c r="V52" s="20">
        <v>75.8</v>
      </c>
      <c r="W52" s="20">
        <v>74.650000000000006</v>
      </c>
      <c r="X52" s="20">
        <v>71.09</v>
      </c>
      <c r="Y52" s="20">
        <v>76.61</v>
      </c>
      <c r="Z52" s="20">
        <v>79.069999999999993</v>
      </c>
      <c r="AA52" s="14">
        <v>83.2</v>
      </c>
      <c r="AB52" s="20">
        <v>84.85</v>
      </c>
      <c r="AC52" s="20">
        <v>97.243738099090251</v>
      </c>
      <c r="AD52" s="20">
        <v>99.73</v>
      </c>
      <c r="AE52" s="20">
        <v>95.162315789473681</v>
      </c>
      <c r="AF52" s="20">
        <v>84.153999999999996</v>
      </c>
      <c r="AG52" s="20">
        <v>79.400000000000006</v>
      </c>
      <c r="AH52" s="20">
        <v>83.466999999999999</v>
      </c>
      <c r="AI52" s="20">
        <v>88.025000000000006</v>
      </c>
      <c r="AJ52" s="20">
        <v>83.51</v>
      </c>
      <c r="AK52" s="14">
        <v>71.709999999999994</v>
      </c>
      <c r="AL52" s="14">
        <v>70</v>
      </c>
      <c r="AM52" s="20">
        <v>66.98</v>
      </c>
      <c r="AN52" s="20">
        <v>63.75</v>
      </c>
      <c r="AO52" s="20">
        <v>61.55</v>
      </c>
      <c r="AP52" s="20">
        <v>66.14</v>
      </c>
      <c r="AQ52" s="20">
        <v>67.490736842105264</v>
      </c>
      <c r="AR52" s="20">
        <v>66.090105263157895</v>
      </c>
      <c r="AS52" s="20">
        <v>62.56</v>
      </c>
      <c r="AT52" s="20">
        <v>54.22568421052631</v>
      </c>
      <c r="AU52" s="20">
        <v>52.153907894736854</v>
      </c>
      <c r="AV52" s="20">
        <v>49.417473684210528</v>
      </c>
      <c r="AW52" s="20">
        <v>46.003189792663477</v>
      </c>
      <c r="AX52" s="20">
        <v>44.91</v>
      </c>
      <c r="AY52" s="20">
        <v>44.99997286752297</v>
      </c>
      <c r="AZ52" s="20">
        <v>44.990075187969921</v>
      </c>
      <c r="BA52" s="20">
        <v>44.842105263157897</v>
      </c>
      <c r="BB52" s="20">
        <v>41.37</v>
      </c>
      <c r="BC52" s="20">
        <v>45.6</v>
      </c>
      <c r="BD52" s="20"/>
      <c r="BE52" s="34">
        <f>BE55-2</f>
        <v>57.5</v>
      </c>
      <c r="BF52" s="20">
        <v>49.41</v>
      </c>
      <c r="BG52" s="20">
        <v>48.09</v>
      </c>
      <c r="BH52" s="20">
        <v>47.71</v>
      </c>
      <c r="BI52" s="20">
        <v>42.39</v>
      </c>
      <c r="BJ52" s="20">
        <v>40.659999999999997</v>
      </c>
      <c r="BK52" s="20">
        <v>40.299999999999997</v>
      </c>
      <c r="BL52" s="20">
        <v>45.709992372234936</v>
      </c>
      <c r="BM52" s="20">
        <v>54.03</v>
      </c>
      <c r="BN52" s="20">
        <v>54.03</v>
      </c>
      <c r="BO52" s="20">
        <v>53.07</v>
      </c>
      <c r="BP52" s="20">
        <v>50.024842105263161</v>
      </c>
      <c r="BQ52" s="20">
        <v>46.969911504424779</v>
      </c>
      <c r="BR52" s="20">
        <v>48.959946334237081</v>
      </c>
      <c r="BS52" s="20">
        <v>57.439943458119821</v>
      </c>
      <c r="BT52" s="20">
        <v>66.599999999999994</v>
      </c>
      <c r="BU52" s="20">
        <v>60</v>
      </c>
      <c r="BV52" s="20">
        <v>58.4</v>
      </c>
      <c r="BW52" s="20">
        <v>56.296210526315789</v>
      </c>
      <c r="BX52" s="20">
        <f>2598/47.5</f>
        <v>54.694736842105264</v>
      </c>
      <c r="BY52" s="20">
        <v>50.34</v>
      </c>
      <c r="BZ52" s="20">
        <v>46.920421052631575</v>
      </c>
      <c r="CA52" s="20">
        <v>47.3</v>
      </c>
      <c r="CB52" s="20">
        <v>49.516432302129367</v>
      </c>
      <c r="CC52" s="20">
        <v>53.03</v>
      </c>
      <c r="CD52" s="20">
        <v>53.1</v>
      </c>
      <c r="CE52" s="20">
        <v>53.468458379992533</v>
      </c>
      <c r="CF52" s="20">
        <v>53.43</v>
      </c>
      <c r="CG52" s="20">
        <v>46.9</v>
      </c>
      <c r="CH52" s="20">
        <v>43.48</v>
      </c>
      <c r="CI52" s="21">
        <v>37.79</v>
      </c>
      <c r="CJ52" s="21">
        <v>41.11</v>
      </c>
      <c r="CK52" s="21">
        <v>41.76</v>
      </c>
      <c r="CL52" s="21">
        <v>47.81</v>
      </c>
      <c r="CM52" s="22"/>
      <c r="CN52" s="23"/>
      <c r="CO52" s="24"/>
    </row>
    <row r="53" spans="2:93" ht="19.5" customHeigh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7"/>
      <c r="CJ53" s="27"/>
      <c r="CK53" s="27"/>
      <c r="CL53" s="27"/>
      <c r="CM53" s="28"/>
      <c r="CN53" s="29"/>
      <c r="CO53" s="30"/>
    </row>
    <row r="54" spans="2:93" ht="19.5" customHeight="1">
      <c r="B54" s="36" t="s">
        <v>77</v>
      </c>
      <c r="C54" s="36" t="s">
        <v>61</v>
      </c>
      <c r="D54" s="37">
        <f>D57*1.06</f>
        <v>64.13000000000001</v>
      </c>
      <c r="E54" s="37">
        <v>68.7</v>
      </c>
      <c r="F54" s="37">
        <v>70.172000000000011</v>
      </c>
      <c r="G54" s="37">
        <v>72.61</v>
      </c>
      <c r="H54" s="37">
        <v>72.08</v>
      </c>
      <c r="I54" s="37">
        <v>72.08</v>
      </c>
      <c r="J54" s="37">
        <v>71.400000000000006</v>
      </c>
      <c r="K54" s="37">
        <v>70</v>
      </c>
      <c r="L54" s="36">
        <v>67.3</v>
      </c>
      <c r="M54" s="36">
        <v>61.5</v>
      </c>
      <c r="N54" s="37">
        <v>57</v>
      </c>
      <c r="O54" s="37">
        <v>54</v>
      </c>
      <c r="P54" s="37">
        <v>59.8</v>
      </c>
      <c r="Q54" s="37">
        <v>60</v>
      </c>
      <c r="R54" s="36">
        <v>65.5</v>
      </c>
      <c r="S54" s="36">
        <v>79.5</v>
      </c>
      <c r="T54" s="37">
        <v>74</v>
      </c>
      <c r="U54" s="36">
        <v>71.5</v>
      </c>
      <c r="V54" s="37">
        <v>72</v>
      </c>
      <c r="W54" s="37">
        <v>70</v>
      </c>
      <c r="X54" s="37">
        <v>66</v>
      </c>
      <c r="Y54" s="36">
        <v>72.3</v>
      </c>
      <c r="Z54" s="37">
        <v>80</v>
      </c>
      <c r="AA54" s="36">
        <v>81.599999999999994</v>
      </c>
      <c r="AB54" s="37">
        <v>90</v>
      </c>
      <c r="AC54" s="37">
        <v>87</v>
      </c>
      <c r="AD54" s="37">
        <v>87.97</v>
      </c>
      <c r="AE54" s="37">
        <v>78.77</v>
      </c>
      <c r="AF54" s="37">
        <v>79</v>
      </c>
      <c r="AG54" s="37">
        <v>76</v>
      </c>
      <c r="AH54" s="37">
        <v>78.5</v>
      </c>
      <c r="AI54" s="37">
        <v>82.5</v>
      </c>
      <c r="AJ54" s="37">
        <v>76</v>
      </c>
      <c r="AK54" s="37">
        <v>67</v>
      </c>
      <c r="AL54" s="37">
        <v>65.5</v>
      </c>
      <c r="AM54" s="36">
        <v>65</v>
      </c>
      <c r="AN54" s="36">
        <v>59</v>
      </c>
      <c r="AO54" s="36">
        <v>59</v>
      </c>
      <c r="AP54" s="36">
        <v>60</v>
      </c>
      <c r="AQ54" s="36">
        <v>62.5</v>
      </c>
      <c r="AR54" s="36">
        <v>61.5</v>
      </c>
      <c r="AS54" s="36">
        <v>55</v>
      </c>
      <c r="AT54" s="36">
        <v>50</v>
      </c>
      <c r="AU54" s="36">
        <v>49</v>
      </c>
      <c r="AV54" s="36">
        <v>45.2</v>
      </c>
      <c r="AW54" s="36">
        <v>43</v>
      </c>
      <c r="AX54" s="36">
        <v>43.5</v>
      </c>
      <c r="AY54" s="36">
        <v>43.6</v>
      </c>
      <c r="AZ54" s="37">
        <v>43.2</v>
      </c>
      <c r="BA54" s="37">
        <v>47</v>
      </c>
      <c r="BB54" s="37">
        <v>53</v>
      </c>
      <c r="BC54" s="37">
        <v>55</v>
      </c>
      <c r="BD54" s="37">
        <v>55</v>
      </c>
      <c r="BE54" s="37">
        <v>55</v>
      </c>
      <c r="BF54" s="37">
        <v>47</v>
      </c>
      <c r="BG54" s="37">
        <v>47</v>
      </c>
      <c r="BH54" s="37">
        <v>44.4</v>
      </c>
      <c r="BI54" s="37">
        <v>39</v>
      </c>
      <c r="BJ54" s="37">
        <v>39.5</v>
      </c>
      <c r="BK54" s="37">
        <v>42</v>
      </c>
      <c r="BL54" s="37">
        <v>48</v>
      </c>
      <c r="BM54" s="37">
        <v>52.6</v>
      </c>
      <c r="BN54" s="37">
        <v>52.5</v>
      </c>
      <c r="BO54" s="37">
        <v>51</v>
      </c>
      <c r="BP54" s="37">
        <v>47</v>
      </c>
      <c r="BQ54" s="37">
        <v>46.5</v>
      </c>
      <c r="BR54" s="37">
        <v>50</v>
      </c>
      <c r="BS54" s="37">
        <v>57</v>
      </c>
      <c r="BT54" s="37">
        <v>64</v>
      </c>
      <c r="BU54" s="37">
        <v>59.9</v>
      </c>
      <c r="BV54" s="37">
        <v>56.3</v>
      </c>
      <c r="BW54" s="37">
        <v>53</v>
      </c>
      <c r="BX54" s="37">
        <v>52.34</v>
      </c>
      <c r="BY54" s="37">
        <v>48</v>
      </c>
      <c r="BZ54" s="37">
        <v>45.5</v>
      </c>
      <c r="CA54" s="37">
        <v>45.5</v>
      </c>
      <c r="CB54" s="37">
        <v>49.5</v>
      </c>
      <c r="CC54" s="37">
        <v>51</v>
      </c>
      <c r="CD54" s="37">
        <v>52</v>
      </c>
      <c r="CE54" s="37">
        <v>52.5</v>
      </c>
      <c r="CF54" s="37">
        <v>51</v>
      </c>
      <c r="CG54" s="37">
        <v>45</v>
      </c>
      <c r="CH54" s="37">
        <v>40.5</v>
      </c>
      <c r="CI54" s="38">
        <v>38.549999999999997</v>
      </c>
      <c r="CJ54" s="38">
        <v>40</v>
      </c>
      <c r="CK54" s="38">
        <v>39.29</v>
      </c>
      <c r="CL54" s="38">
        <v>51</v>
      </c>
      <c r="CM54" s="39"/>
      <c r="CN54" s="134">
        <f>E55-E54</f>
        <v>-1.9300000000000068</v>
      </c>
      <c r="CO54" s="43" t="s">
        <v>146</v>
      </c>
    </row>
    <row r="55" spans="2:93" ht="19.5" customHeight="1">
      <c r="B55" s="14" t="s">
        <v>78</v>
      </c>
      <c r="C55" s="14" t="s">
        <v>61</v>
      </c>
      <c r="D55" s="14"/>
      <c r="E55" s="20">
        <v>66.77</v>
      </c>
      <c r="F55" s="20">
        <v>69.92</v>
      </c>
      <c r="G55" s="20">
        <v>71.45</v>
      </c>
      <c r="H55" s="20">
        <v>70.539599999999993</v>
      </c>
      <c r="I55" s="20">
        <v>71</v>
      </c>
      <c r="J55" s="20">
        <v>70.84</v>
      </c>
      <c r="K55" s="20">
        <v>70.599999999999994</v>
      </c>
      <c r="L55" s="20">
        <v>69.98</v>
      </c>
      <c r="M55" s="20">
        <v>66.25</v>
      </c>
      <c r="N55" s="20">
        <v>57.05</v>
      </c>
      <c r="O55" s="20">
        <v>54.03</v>
      </c>
      <c r="P55" s="20">
        <v>59.31</v>
      </c>
      <c r="Q55" s="20">
        <v>60.61</v>
      </c>
      <c r="R55" s="14">
        <v>64.3</v>
      </c>
      <c r="S55" s="14">
        <v>76.5</v>
      </c>
      <c r="T55" s="20">
        <v>77.91</v>
      </c>
      <c r="U55" s="20">
        <v>61.84</v>
      </c>
      <c r="V55" s="20">
        <v>72.67</v>
      </c>
      <c r="W55" s="20">
        <v>68.88</v>
      </c>
      <c r="X55" s="20">
        <v>66.760000000000005</v>
      </c>
      <c r="Y55" s="20">
        <v>71.19</v>
      </c>
      <c r="Z55" s="14">
        <v>73.8</v>
      </c>
      <c r="AA55" s="14">
        <v>81.2</v>
      </c>
      <c r="AB55" s="20">
        <v>82.13</v>
      </c>
      <c r="AC55" s="20">
        <v>92.457513974939104</v>
      </c>
      <c r="AD55" s="20">
        <v>93.91</v>
      </c>
      <c r="AE55" s="20">
        <v>92.77</v>
      </c>
      <c r="AF55" s="20">
        <v>80.349999999999994</v>
      </c>
      <c r="AG55" s="20">
        <v>78.75</v>
      </c>
      <c r="AH55" s="20">
        <v>79.33</v>
      </c>
      <c r="AI55" s="20">
        <v>78.489999999999995</v>
      </c>
      <c r="AJ55" s="20"/>
      <c r="AK55" s="20">
        <v>66.8</v>
      </c>
      <c r="AL55" s="20">
        <v>66.38</v>
      </c>
      <c r="AM55" s="20">
        <v>62.01</v>
      </c>
      <c r="AN55" s="20">
        <v>56.17</v>
      </c>
      <c r="AO55" s="20">
        <v>53.04</v>
      </c>
      <c r="AP55" s="14">
        <v>57.75</v>
      </c>
      <c r="AQ55" s="20">
        <v>65.989999999999995</v>
      </c>
      <c r="AR55" s="20">
        <v>58.710000000000008</v>
      </c>
      <c r="AS55" s="20">
        <v>53.92</v>
      </c>
      <c r="AT55" s="20">
        <v>52.720015787656024</v>
      </c>
      <c r="AU55" s="14">
        <v>45.51</v>
      </c>
      <c r="AV55" s="20">
        <v>40.74</v>
      </c>
      <c r="AW55" s="20">
        <v>37.660000000000004</v>
      </c>
      <c r="AX55" s="20">
        <v>43.41</v>
      </c>
      <c r="AY55" s="20">
        <v>43.5</v>
      </c>
      <c r="AZ55" s="20">
        <v>37.31</v>
      </c>
      <c r="BA55" s="20">
        <v>46.43</v>
      </c>
      <c r="BB55" s="20">
        <v>42.38255604075691</v>
      </c>
      <c r="BC55" s="14"/>
      <c r="BD55" s="20"/>
      <c r="BE55" s="34">
        <v>59.5</v>
      </c>
      <c r="BF55" s="20">
        <f>BF52+2</f>
        <v>51.41</v>
      </c>
      <c r="BG55" s="20">
        <v>46.09</v>
      </c>
      <c r="BH55" s="20">
        <v>45.71</v>
      </c>
      <c r="BI55" s="20">
        <v>40.4</v>
      </c>
      <c r="BJ55" s="20">
        <v>38.659999999999997</v>
      </c>
      <c r="BK55" s="20">
        <v>36.49</v>
      </c>
      <c r="BL55" s="20">
        <v>43.59</v>
      </c>
      <c r="BM55" s="20">
        <v>51.67</v>
      </c>
      <c r="BN55" s="20">
        <v>52.03</v>
      </c>
      <c r="BO55" s="20">
        <v>51.07</v>
      </c>
      <c r="BP55" s="20">
        <v>47.59</v>
      </c>
      <c r="BQ55" s="20">
        <v>44.969911504424779</v>
      </c>
      <c r="BR55" s="20">
        <v>46.96</v>
      </c>
      <c r="BS55" s="20">
        <v>56.419999999999995</v>
      </c>
      <c r="BT55" s="20">
        <v>64.599999999999994</v>
      </c>
      <c r="BU55" s="20">
        <v>58</v>
      </c>
      <c r="BV55" s="20">
        <v>56.399981576159547</v>
      </c>
      <c r="BW55" s="20">
        <v>54.26</v>
      </c>
      <c r="BX55" s="20">
        <v>52.38</v>
      </c>
      <c r="BY55" s="20">
        <v>48.34</v>
      </c>
      <c r="BZ55" s="20">
        <v>44.920421052631575</v>
      </c>
      <c r="CA55" s="20">
        <v>45.3</v>
      </c>
      <c r="CB55" s="20">
        <v>47.36</v>
      </c>
      <c r="CC55" s="20">
        <v>51</v>
      </c>
      <c r="CD55" s="20">
        <v>51.1</v>
      </c>
      <c r="CE55" s="20">
        <v>51.449999999999996</v>
      </c>
      <c r="CF55" s="20">
        <v>51.29</v>
      </c>
      <c r="CG55" s="20">
        <v>44.65</v>
      </c>
      <c r="CH55" s="20">
        <v>39.65</v>
      </c>
      <c r="CI55" s="21">
        <v>35.9</v>
      </c>
      <c r="CJ55" s="21">
        <v>38.31</v>
      </c>
      <c r="CK55" s="21">
        <v>39.29</v>
      </c>
      <c r="CL55" s="21">
        <v>48.48</v>
      </c>
      <c r="CM55" s="22"/>
      <c r="CN55" s="23"/>
      <c r="CO55" s="24"/>
    </row>
    <row r="56" spans="2:93" ht="19.5" customHeigh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7"/>
      <c r="CJ56" s="27"/>
      <c r="CK56" s="27"/>
      <c r="CL56" s="27"/>
      <c r="CM56" s="28"/>
      <c r="CN56" s="29"/>
      <c r="CO56" s="30"/>
    </row>
    <row r="57" spans="2:93" ht="19.5" customHeight="1">
      <c r="B57" s="36" t="s">
        <v>100</v>
      </c>
      <c r="C57" s="36" t="s">
        <v>61</v>
      </c>
      <c r="D57" s="37">
        <v>60.5</v>
      </c>
      <c r="E57" s="37">
        <v>64.8</v>
      </c>
      <c r="F57" s="37">
        <v>66.2</v>
      </c>
      <c r="G57" s="37">
        <v>68.5</v>
      </c>
      <c r="H57" s="37">
        <v>68</v>
      </c>
      <c r="I57" s="37">
        <v>68</v>
      </c>
      <c r="J57" s="37">
        <v>68</v>
      </c>
      <c r="K57" s="52">
        <v>68</v>
      </c>
      <c r="L57" s="36">
        <v>67.3</v>
      </c>
      <c r="M57" s="36">
        <v>61.5</v>
      </c>
      <c r="N57" s="37">
        <v>57</v>
      </c>
      <c r="O57" s="37">
        <v>54</v>
      </c>
      <c r="P57" s="36">
        <v>56.5</v>
      </c>
      <c r="Q57" s="37">
        <v>60</v>
      </c>
      <c r="R57" s="37">
        <v>63.24</v>
      </c>
      <c r="S57" s="36">
        <v>77.900000000000006</v>
      </c>
      <c r="T57" s="37">
        <v>65</v>
      </c>
      <c r="U57" s="36">
        <v>61.5</v>
      </c>
      <c r="V57" s="37">
        <v>62</v>
      </c>
      <c r="W57" s="37">
        <v>61</v>
      </c>
      <c r="X57" s="37">
        <v>56</v>
      </c>
      <c r="Y57" s="36">
        <v>68.8</v>
      </c>
      <c r="Z57" s="36">
        <v>76.5</v>
      </c>
      <c r="AA57" s="36">
        <v>78.099999999999994</v>
      </c>
      <c r="AB57" s="37">
        <v>86.47</v>
      </c>
      <c r="AC57" s="37">
        <v>83.5</v>
      </c>
      <c r="AD57" s="37"/>
      <c r="AE57" s="37"/>
      <c r="AF57" s="37"/>
      <c r="AG57" s="37"/>
      <c r="AH57" s="37"/>
      <c r="AI57" s="37">
        <v>82.5</v>
      </c>
      <c r="AJ57" s="37">
        <v>76</v>
      </c>
      <c r="AK57" s="37">
        <v>67</v>
      </c>
      <c r="AL57" s="37">
        <v>65.5</v>
      </c>
      <c r="AM57" s="36">
        <v>65</v>
      </c>
      <c r="AN57" s="36">
        <v>59</v>
      </c>
      <c r="AO57" s="36">
        <v>59</v>
      </c>
      <c r="AP57" s="36">
        <v>60</v>
      </c>
      <c r="AQ57" s="36">
        <v>62.5</v>
      </c>
      <c r="AR57" s="36">
        <v>61.5</v>
      </c>
      <c r="AS57" s="36">
        <v>55</v>
      </c>
      <c r="AT57" s="36">
        <v>50</v>
      </c>
      <c r="AU57" s="36">
        <v>49</v>
      </c>
      <c r="AV57" s="36">
        <v>45.2</v>
      </c>
      <c r="AW57" s="36">
        <v>43</v>
      </c>
      <c r="AX57" s="36">
        <v>43.5</v>
      </c>
      <c r="AY57" s="36">
        <v>43.6</v>
      </c>
      <c r="AZ57" s="37">
        <v>43.2</v>
      </c>
      <c r="BA57" s="37">
        <v>47</v>
      </c>
      <c r="BB57" s="37">
        <v>53</v>
      </c>
      <c r="BC57" s="37">
        <v>55</v>
      </c>
      <c r="BD57" s="37">
        <v>55</v>
      </c>
      <c r="BE57" s="37">
        <v>55</v>
      </c>
      <c r="BF57" s="37">
        <v>47</v>
      </c>
      <c r="BG57" s="37">
        <v>47</v>
      </c>
      <c r="BH57" s="37">
        <v>44.4</v>
      </c>
      <c r="BI57" s="37">
        <v>39</v>
      </c>
      <c r="BJ57" s="37">
        <v>39.5</v>
      </c>
      <c r="BK57" s="37">
        <v>42</v>
      </c>
      <c r="BL57" s="37">
        <v>48</v>
      </c>
      <c r="BM57" s="37">
        <v>52.6</v>
      </c>
      <c r="BN57" s="37">
        <v>52.5</v>
      </c>
      <c r="BO57" s="37">
        <v>51</v>
      </c>
      <c r="BP57" s="37">
        <v>47</v>
      </c>
      <c r="BQ57" s="37">
        <v>46.5</v>
      </c>
      <c r="BR57" s="37">
        <v>50</v>
      </c>
      <c r="BS57" s="37">
        <v>57</v>
      </c>
      <c r="BT57" s="37">
        <v>64</v>
      </c>
      <c r="BU57" s="37">
        <v>59.9</v>
      </c>
      <c r="BV57" s="37">
        <v>56.3</v>
      </c>
      <c r="BW57" s="37">
        <v>53</v>
      </c>
      <c r="BX57" s="37">
        <v>52.34</v>
      </c>
      <c r="BY57" s="37">
        <v>48</v>
      </c>
      <c r="BZ57" s="37">
        <v>45.5</v>
      </c>
      <c r="CA57" s="37">
        <v>45.5</v>
      </c>
      <c r="CB57" s="37">
        <v>49.5</v>
      </c>
      <c r="CC57" s="37">
        <v>51</v>
      </c>
      <c r="CD57" s="37">
        <v>52</v>
      </c>
      <c r="CE57" s="37">
        <v>52.5</v>
      </c>
      <c r="CF57" s="37">
        <v>51</v>
      </c>
      <c r="CG57" s="37">
        <v>45</v>
      </c>
      <c r="CH57" s="37">
        <v>40.5</v>
      </c>
      <c r="CI57" s="38">
        <v>38.549999999999997</v>
      </c>
      <c r="CJ57" s="38">
        <v>40</v>
      </c>
      <c r="CK57" s="38">
        <v>39.29</v>
      </c>
      <c r="CL57" s="38">
        <v>51</v>
      </c>
      <c r="CM57" s="39"/>
      <c r="CN57" s="134">
        <f>E58-E57</f>
        <v>-2.1499999999999986</v>
      </c>
      <c r="CO57" s="43" t="s">
        <v>146</v>
      </c>
    </row>
    <row r="58" spans="2:93" ht="19.5" customHeight="1">
      <c r="B58" s="14" t="s">
        <v>101</v>
      </c>
      <c r="C58" s="14" t="s">
        <v>61</v>
      </c>
      <c r="D58" s="14"/>
      <c r="E58" s="20">
        <v>62.65</v>
      </c>
      <c r="F58" s="20">
        <v>65.83</v>
      </c>
      <c r="G58" s="20">
        <v>67</v>
      </c>
      <c r="H58" s="20">
        <v>67.180000000000007</v>
      </c>
      <c r="I58" s="20">
        <v>66.760000000000005</v>
      </c>
      <c r="J58" s="20">
        <v>66.59</v>
      </c>
      <c r="K58" s="20">
        <v>66.67</v>
      </c>
      <c r="L58" s="14">
        <v>65.599999999999994</v>
      </c>
      <c r="M58" s="20">
        <v>62.11</v>
      </c>
      <c r="N58" s="20">
        <v>53.42</v>
      </c>
      <c r="O58" s="14">
        <v>50.7</v>
      </c>
      <c r="P58" s="20">
        <v>55.77</v>
      </c>
      <c r="Q58" s="20">
        <v>57.69</v>
      </c>
      <c r="R58" s="20">
        <v>60.29</v>
      </c>
      <c r="S58" s="20">
        <v>75.13</v>
      </c>
      <c r="T58" s="20">
        <v>75.92</v>
      </c>
      <c r="U58" s="20">
        <v>62.66</v>
      </c>
      <c r="V58" s="20">
        <v>62.52</v>
      </c>
      <c r="W58" s="20">
        <v>58.39</v>
      </c>
      <c r="X58" s="20">
        <v>56.22</v>
      </c>
      <c r="Y58" s="20">
        <v>60.56</v>
      </c>
      <c r="Z58" s="20">
        <v>70.34</v>
      </c>
      <c r="AA58" s="20">
        <v>76.47</v>
      </c>
      <c r="AB58" s="20">
        <v>78.069999999999993</v>
      </c>
      <c r="AC58" s="20">
        <v>91.309608269999998</v>
      </c>
      <c r="AD58" s="20"/>
      <c r="AE58" s="20"/>
      <c r="AF58" s="20"/>
      <c r="AG58" s="20"/>
      <c r="AH58" s="20"/>
      <c r="AI58" s="20">
        <v>78.489999999999995</v>
      </c>
      <c r="AJ58" s="20"/>
      <c r="AK58" s="20">
        <v>66.8</v>
      </c>
      <c r="AL58" s="20">
        <v>66.38</v>
      </c>
      <c r="AM58" s="20">
        <v>62.01</v>
      </c>
      <c r="AN58" s="20">
        <v>56.17</v>
      </c>
      <c r="AO58" s="20">
        <v>53.04</v>
      </c>
      <c r="AP58" s="14">
        <v>57.75</v>
      </c>
      <c r="AQ58" s="20">
        <v>65.989999999999995</v>
      </c>
      <c r="AR58" s="20">
        <v>58.710000000000008</v>
      </c>
      <c r="AS58" s="20">
        <v>53.92</v>
      </c>
      <c r="AT58" s="20">
        <v>52.720015787656024</v>
      </c>
      <c r="AU58" s="14">
        <v>45.51</v>
      </c>
      <c r="AV58" s="20">
        <v>40.74</v>
      </c>
      <c r="AW58" s="20">
        <v>37.660000000000004</v>
      </c>
      <c r="AX58" s="20">
        <v>43.41</v>
      </c>
      <c r="AY58" s="20">
        <v>43.5</v>
      </c>
      <c r="AZ58" s="20">
        <v>37.31</v>
      </c>
      <c r="BA58" s="20">
        <v>46.43</v>
      </c>
      <c r="BB58" s="20">
        <v>42.38255604075691</v>
      </c>
      <c r="BC58" s="14"/>
      <c r="BD58" s="20"/>
      <c r="BE58" s="34">
        <v>59.5</v>
      </c>
      <c r="BF58" s="20">
        <f>BF55+2</f>
        <v>53.41</v>
      </c>
      <c r="BG58" s="20">
        <v>46.09</v>
      </c>
      <c r="BH58" s="20">
        <v>45.71</v>
      </c>
      <c r="BI58" s="20">
        <v>40.4</v>
      </c>
      <c r="BJ58" s="20">
        <v>38.659999999999997</v>
      </c>
      <c r="BK58" s="20">
        <v>36.49</v>
      </c>
      <c r="BL58" s="20">
        <v>43.59</v>
      </c>
      <c r="BM58" s="20">
        <v>51.67</v>
      </c>
      <c r="BN58" s="20">
        <v>52.03</v>
      </c>
      <c r="BO58" s="20">
        <v>51.07</v>
      </c>
      <c r="BP58" s="20">
        <v>47.59</v>
      </c>
      <c r="BQ58" s="20">
        <v>44.969911504424779</v>
      </c>
      <c r="BR58" s="20">
        <v>46.96</v>
      </c>
      <c r="BS58" s="20">
        <v>56.419999999999995</v>
      </c>
      <c r="BT58" s="20">
        <v>64.599999999999994</v>
      </c>
      <c r="BU58" s="20">
        <v>58</v>
      </c>
      <c r="BV58" s="20">
        <v>56.399981576159547</v>
      </c>
      <c r="BW58" s="20">
        <v>54.26</v>
      </c>
      <c r="BX58" s="20">
        <v>52.38</v>
      </c>
      <c r="BY58" s="20">
        <v>48.34</v>
      </c>
      <c r="BZ58" s="20">
        <v>44.920421052631575</v>
      </c>
      <c r="CA58" s="20">
        <v>45.3</v>
      </c>
      <c r="CB58" s="20">
        <v>47.36</v>
      </c>
      <c r="CC58" s="20">
        <v>51</v>
      </c>
      <c r="CD58" s="20">
        <v>51.1</v>
      </c>
      <c r="CE58" s="20">
        <v>51.449999999999996</v>
      </c>
      <c r="CF58" s="20">
        <v>51.29</v>
      </c>
      <c r="CG58" s="20">
        <v>44.65</v>
      </c>
      <c r="CH58" s="20">
        <v>39.65</v>
      </c>
      <c r="CI58" s="21">
        <v>35.9</v>
      </c>
      <c r="CJ58" s="21">
        <v>38.31</v>
      </c>
      <c r="CK58" s="21">
        <v>39.29</v>
      </c>
      <c r="CL58" s="21">
        <v>48.48</v>
      </c>
      <c r="CM58" s="22"/>
      <c r="CN58" s="23"/>
      <c r="CO58" s="24"/>
    </row>
    <row r="59" spans="2:93" ht="19.5" customHeight="1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7"/>
      <c r="CJ59" s="27"/>
      <c r="CK59" s="27"/>
      <c r="CL59" s="27"/>
      <c r="CM59" s="28"/>
      <c r="CN59" s="29"/>
      <c r="CO59" s="30"/>
    </row>
    <row r="60" spans="2:93" ht="19.5" customHeight="1">
      <c r="B60" s="36" t="s">
        <v>79</v>
      </c>
      <c r="C60" s="36" t="s">
        <v>80</v>
      </c>
      <c r="D60" s="37">
        <v>91</v>
      </c>
      <c r="E60" s="37">
        <v>91</v>
      </c>
      <c r="F60" s="37">
        <v>91</v>
      </c>
      <c r="G60" s="36">
        <v>91.5</v>
      </c>
      <c r="H60" s="36">
        <v>92.4</v>
      </c>
      <c r="I60" s="36">
        <v>92.5</v>
      </c>
      <c r="J60" s="36">
        <v>92.5</v>
      </c>
      <c r="K60" s="36">
        <v>92.5</v>
      </c>
      <c r="L60" s="36">
        <v>92.5</v>
      </c>
      <c r="M60" s="36">
        <v>92.5</v>
      </c>
      <c r="N60" s="37">
        <v>92.5</v>
      </c>
      <c r="O60" s="37">
        <v>92.5</v>
      </c>
      <c r="P60" s="37">
        <v>92.51</v>
      </c>
      <c r="Q60" s="37">
        <v>92.51</v>
      </c>
      <c r="R60" s="37">
        <v>92.51</v>
      </c>
      <c r="S60" s="36">
        <v>92.5</v>
      </c>
      <c r="T60" s="36">
        <v>92.5</v>
      </c>
      <c r="U60" s="36">
        <v>93.5</v>
      </c>
      <c r="V60" s="37">
        <v>93.5</v>
      </c>
      <c r="W60" s="37">
        <v>92.51</v>
      </c>
      <c r="X60" s="37">
        <v>94.51</v>
      </c>
      <c r="Y60" s="36">
        <v>91.4</v>
      </c>
      <c r="Z60" s="36">
        <v>92.4</v>
      </c>
      <c r="AA60" s="36">
        <v>92.4</v>
      </c>
      <c r="AB60" s="36">
        <v>95.1</v>
      </c>
      <c r="AC60" s="37">
        <v>96</v>
      </c>
      <c r="AD60" s="37">
        <v>102.68</v>
      </c>
      <c r="AE60" s="37">
        <v>97.42</v>
      </c>
      <c r="AF60" s="37">
        <v>94</v>
      </c>
      <c r="AG60" s="37">
        <v>97</v>
      </c>
      <c r="AH60" s="37">
        <v>94.06</v>
      </c>
      <c r="AI60" s="36">
        <v>92.5</v>
      </c>
      <c r="AJ60" s="36">
        <v>105</v>
      </c>
      <c r="AK60" s="36">
        <v>97.3</v>
      </c>
      <c r="AL60" s="36">
        <v>95.6</v>
      </c>
      <c r="AM60" s="36">
        <v>96</v>
      </c>
      <c r="AN60" s="36">
        <v>96</v>
      </c>
      <c r="AO60" s="36">
        <v>91</v>
      </c>
      <c r="AP60" s="36">
        <v>88.5</v>
      </c>
      <c r="AQ60" s="37">
        <v>86.98</v>
      </c>
      <c r="AR60" s="36">
        <v>89.5</v>
      </c>
      <c r="AS60" s="36">
        <v>83</v>
      </c>
      <c r="AT60" s="36">
        <v>80.5</v>
      </c>
      <c r="AU60" s="36">
        <v>79.599999999999994</v>
      </c>
      <c r="AV60" s="36">
        <v>77</v>
      </c>
      <c r="AW60" s="36">
        <v>76</v>
      </c>
      <c r="AX60" s="36">
        <v>79</v>
      </c>
      <c r="AY60" s="36">
        <v>79.3</v>
      </c>
      <c r="AZ60" s="37">
        <v>79</v>
      </c>
      <c r="BA60" s="37">
        <v>69</v>
      </c>
      <c r="BB60" s="37">
        <v>65</v>
      </c>
      <c r="BC60" s="37">
        <v>67.5</v>
      </c>
      <c r="BD60" s="37">
        <v>67.5</v>
      </c>
      <c r="BE60" s="37">
        <v>66</v>
      </c>
      <c r="BF60" s="37">
        <v>71</v>
      </c>
      <c r="BG60" s="37">
        <v>67.5</v>
      </c>
      <c r="BH60" s="37">
        <v>67.5</v>
      </c>
      <c r="BI60" s="37">
        <v>71.2</v>
      </c>
      <c r="BJ60" s="37">
        <v>69</v>
      </c>
      <c r="BK60" s="37">
        <v>69</v>
      </c>
      <c r="BL60" s="37">
        <v>67</v>
      </c>
      <c r="BM60" s="37">
        <v>69.3</v>
      </c>
      <c r="BN60" s="37">
        <v>69</v>
      </c>
      <c r="BO60" s="37">
        <v>68.5</v>
      </c>
      <c r="BP60" s="37">
        <v>70</v>
      </c>
      <c r="BQ60" s="37">
        <v>70</v>
      </c>
      <c r="BR60" s="37">
        <v>65</v>
      </c>
      <c r="BS60" s="37">
        <v>72</v>
      </c>
      <c r="BT60" s="37">
        <v>77</v>
      </c>
      <c r="BU60" s="37">
        <v>80</v>
      </c>
      <c r="BV60" s="37">
        <v>74</v>
      </c>
      <c r="BW60" s="37">
        <v>69.5</v>
      </c>
      <c r="BX60" s="37">
        <v>70.5</v>
      </c>
      <c r="BY60" s="37">
        <v>72</v>
      </c>
      <c r="BZ60" s="37">
        <v>70.25</v>
      </c>
      <c r="CA60" s="37">
        <v>67.2</v>
      </c>
      <c r="CB60" s="37">
        <v>66</v>
      </c>
      <c r="CC60" s="37">
        <v>66</v>
      </c>
      <c r="CD60" s="37">
        <v>62</v>
      </c>
      <c r="CE60" s="37">
        <v>61</v>
      </c>
      <c r="CF60" s="37">
        <v>59.5</v>
      </c>
      <c r="CG60" s="37">
        <v>62.5</v>
      </c>
      <c r="CH60" s="37">
        <v>59.5</v>
      </c>
      <c r="CI60" s="38">
        <v>59</v>
      </c>
      <c r="CJ60" s="38">
        <v>60</v>
      </c>
      <c r="CK60" s="38">
        <v>59.3</v>
      </c>
      <c r="CL60" s="38">
        <v>60.890001953288504</v>
      </c>
      <c r="CM60" s="39"/>
      <c r="CN60" s="134">
        <f>E61-E60</f>
        <v>-0.68000000000000682</v>
      </c>
      <c r="CO60" s="43"/>
    </row>
    <row r="61" spans="2:93" ht="19.5" customHeight="1">
      <c r="B61" s="14" t="s">
        <v>81</v>
      </c>
      <c r="C61" s="14" t="s">
        <v>80</v>
      </c>
      <c r="D61" s="20"/>
      <c r="E61" s="20">
        <v>90.32</v>
      </c>
      <c r="F61" s="20">
        <v>90.32</v>
      </c>
      <c r="G61" s="20">
        <v>90.32</v>
      </c>
      <c r="H61" s="20">
        <v>90.32</v>
      </c>
      <c r="I61" s="20">
        <v>92.39</v>
      </c>
      <c r="J61" s="20">
        <v>92.39</v>
      </c>
      <c r="K61" s="20">
        <v>92.39</v>
      </c>
      <c r="L61" s="20">
        <v>92.39</v>
      </c>
      <c r="M61" s="20">
        <v>92.45</v>
      </c>
      <c r="N61" s="20">
        <v>92.39</v>
      </c>
      <c r="O61" s="20">
        <v>92.42</v>
      </c>
      <c r="P61" s="20">
        <v>92.45</v>
      </c>
      <c r="Q61" s="20">
        <v>92.51</v>
      </c>
      <c r="R61" s="20">
        <v>92.51</v>
      </c>
      <c r="S61" s="20">
        <v>92.43</v>
      </c>
      <c r="T61" s="20">
        <v>93.28</v>
      </c>
      <c r="U61" s="20">
        <v>92.51</v>
      </c>
      <c r="V61" s="20">
        <v>92.51</v>
      </c>
      <c r="W61" s="20">
        <v>92.51</v>
      </c>
      <c r="X61" s="20">
        <v>92.51</v>
      </c>
      <c r="Y61" s="20">
        <v>92.51</v>
      </c>
      <c r="Z61" s="20">
        <v>92.51</v>
      </c>
      <c r="AA61" s="20">
        <v>92.51</v>
      </c>
      <c r="AB61" s="20">
        <v>93.51</v>
      </c>
      <c r="AC61" s="20">
        <v>98.53</v>
      </c>
      <c r="AD61" s="20">
        <v>102.83</v>
      </c>
      <c r="AE61" s="20">
        <v>102.8</v>
      </c>
      <c r="AF61" s="20">
        <v>92.88</v>
      </c>
      <c r="AG61" s="20">
        <v>92.46</v>
      </c>
      <c r="AH61" s="20">
        <v>92.46</v>
      </c>
      <c r="AI61" s="20">
        <v>92.76</v>
      </c>
      <c r="AJ61" s="20">
        <v>95.504999999999995</v>
      </c>
      <c r="AK61" s="20">
        <v>100.99</v>
      </c>
      <c r="AL61" s="14">
        <v>96</v>
      </c>
      <c r="AM61" s="20">
        <v>96.32</v>
      </c>
      <c r="AN61" s="20">
        <v>95.96</v>
      </c>
      <c r="AO61" s="20">
        <v>88.26</v>
      </c>
      <c r="AP61" s="20">
        <v>86.84</v>
      </c>
      <c r="AQ61" s="20">
        <v>86.96</v>
      </c>
      <c r="AR61" s="20">
        <v>87.58</v>
      </c>
      <c r="AS61" s="20">
        <v>82.34</v>
      </c>
      <c r="AT61" s="20">
        <v>80.52</v>
      </c>
      <c r="AU61" s="20">
        <v>79.69</v>
      </c>
      <c r="AV61" s="20">
        <v>76.33</v>
      </c>
      <c r="AW61" s="20">
        <v>76.180000000000007</v>
      </c>
      <c r="AX61" s="20">
        <v>78.48</v>
      </c>
      <c r="AY61" s="20">
        <v>79.37</v>
      </c>
      <c r="AZ61" s="20">
        <v>77.69</v>
      </c>
      <c r="BA61" s="20">
        <v>71.25</v>
      </c>
      <c r="BB61" s="20">
        <v>65.159939759036149</v>
      </c>
      <c r="BC61" s="14">
        <v>66.5</v>
      </c>
      <c r="BD61" s="20"/>
      <c r="BE61" s="34">
        <v>67.489999999999995</v>
      </c>
      <c r="BF61" s="20">
        <v>71.14</v>
      </c>
      <c r="BG61" s="20">
        <v>68.3</v>
      </c>
      <c r="BH61" s="20">
        <v>67.900000000000006</v>
      </c>
      <c r="BI61" s="20">
        <v>68.959999999999994</v>
      </c>
      <c r="BJ61" s="20">
        <v>68.709999999999994</v>
      </c>
      <c r="BK61" s="20">
        <v>67.430000000000007</v>
      </c>
      <c r="BL61" s="20">
        <v>67.739999999999995</v>
      </c>
      <c r="BM61" s="20">
        <v>66.209999999999994</v>
      </c>
      <c r="BN61" s="20">
        <v>68.75</v>
      </c>
      <c r="BO61" s="20">
        <v>68.260000000000005</v>
      </c>
      <c r="BP61" s="20">
        <v>69.510000000000005</v>
      </c>
      <c r="BQ61" s="20">
        <v>67.909944134078216</v>
      </c>
      <c r="BR61" s="20">
        <v>64.19</v>
      </c>
      <c r="BS61" s="20">
        <v>66.290000000000006</v>
      </c>
      <c r="BT61" s="20">
        <v>73.55</v>
      </c>
      <c r="BU61" s="20">
        <v>79</v>
      </c>
      <c r="BV61" s="20">
        <v>76.39</v>
      </c>
      <c r="BW61" s="20">
        <v>71.95</v>
      </c>
      <c r="BX61" s="20">
        <v>70</v>
      </c>
      <c r="BY61" s="20">
        <v>71.099999999999994</v>
      </c>
      <c r="BZ61" s="20">
        <v>69.83</v>
      </c>
      <c r="CA61" s="20">
        <v>68.349999999999994</v>
      </c>
      <c r="CB61" s="20">
        <v>66.11</v>
      </c>
      <c r="CC61" s="20">
        <v>65.98</v>
      </c>
      <c r="CD61" s="20">
        <v>64.239999999999995</v>
      </c>
      <c r="CE61" s="20">
        <v>60.982397137745977</v>
      </c>
      <c r="CF61" s="20">
        <v>59.9</v>
      </c>
      <c r="CG61" s="20">
        <v>58.84</v>
      </c>
      <c r="CH61" s="20">
        <v>60.81</v>
      </c>
      <c r="CI61" s="21">
        <v>59.49</v>
      </c>
      <c r="CJ61" s="21">
        <v>57.8</v>
      </c>
      <c r="CK61" s="21">
        <v>59.3</v>
      </c>
      <c r="CL61" s="21">
        <v>60.89</v>
      </c>
      <c r="CM61" s="22"/>
      <c r="CN61" s="23"/>
      <c r="CO61" s="24"/>
    </row>
    <row r="62" spans="2:93" ht="19.5" customHeigh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7"/>
      <c r="CJ62" s="27"/>
      <c r="CK62" s="27"/>
      <c r="CL62" s="27"/>
      <c r="CM62" s="28"/>
      <c r="CN62" s="29"/>
      <c r="CO62" s="30"/>
    </row>
    <row r="63" spans="2:93" ht="19.5" customHeight="1">
      <c r="B63" s="53" t="s">
        <v>82</v>
      </c>
      <c r="C63" s="36" t="s">
        <v>61</v>
      </c>
      <c r="D63" s="37">
        <v>376.38</v>
      </c>
      <c r="E63" s="37">
        <v>343</v>
      </c>
      <c r="F63" s="37">
        <v>343</v>
      </c>
      <c r="G63" s="37">
        <v>343</v>
      </c>
      <c r="H63" s="37">
        <v>343</v>
      </c>
      <c r="I63" s="37">
        <v>343</v>
      </c>
      <c r="J63" s="37">
        <v>343</v>
      </c>
      <c r="K63" s="37">
        <v>343</v>
      </c>
      <c r="L63" s="37">
        <v>351</v>
      </c>
      <c r="M63" s="37">
        <v>351</v>
      </c>
      <c r="N63" s="37">
        <v>351</v>
      </c>
      <c r="O63" s="37">
        <v>351</v>
      </c>
      <c r="P63" s="37">
        <v>378</v>
      </c>
      <c r="Q63" s="37">
        <v>371</v>
      </c>
      <c r="R63" s="37">
        <v>371</v>
      </c>
      <c r="S63" s="37">
        <v>380</v>
      </c>
      <c r="T63" s="37">
        <v>380</v>
      </c>
      <c r="U63" s="37">
        <v>380</v>
      </c>
      <c r="V63" s="37">
        <v>380</v>
      </c>
      <c r="W63" s="37">
        <v>380</v>
      </c>
      <c r="X63" s="37">
        <v>380</v>
      </c>
      <c r="Y63" s="37">
        <v>426</v>
      </c>
      <c r="Z63" s="37">
        <v>426</v>
      </c>
      <c r="AA63" s="37">
        <v>426</v>
      </c>
      <c r="AB63" s="37">
        <v>450</v>
      </c>
      <c r="AC63" s="37">
        <v>450</v>
      </c>
      <c r="AD63" s="37">
        <v>450</v>
      </c>
      <c r="AE63" s="37">
        <v>479</v>
      </c>
      <c r="AF63" s="37">
        <v>410</v>
      </c>
      <c r="AG63" s="37">
        <v>410</v>
      </c>
      <c r="AH63" s="37">
        <v>410</v>
      </c>
      <c r="AI63" s="36">
        <v>410</v>
      </c>
      <c r="AJ63" s="36">
        <v>410</v>
      </c>
      <c r="AK63" s="36">
        <v>430</v>
      </c>
      <c r="AL63" s="36">
        <v>370</v>
      </c>
      <c r="AM63" s="36">
        <v>370</v>
      </c>
      <c r="AN63" s="36">
        <v>280</v>
      </c>
      <c r="AO63" s="36">
        <v>280</v>
      </c>
      <c r="AP63" s="36">
        <v>278</v>
      </c>
      <c r="AQ63" s="36">
        <v>281</v>
      </c>
      <c r="AR63" s="36">
        <v>270</v>
      </c>
      <c r="AS63" s="36">
        <v>270</v>
      </c>
      <c r="AT63" s="36">
        <v>270</v>
      </c>
      <c r="AU63" s="36">
        <v>240</v>
      </c>
      <c r="AV63" s="36">
        <v>240</v>
      </c>
      <c r="AW63" s="36">
        <v>240</v>
      </c>
      <c r="AX63" s="36">
        <v>234</v>
      </c>
      <c r="AY63" s="36">
        <v>234</v>
      </c>
      <c r="AZ63" s="37">
        <v>234</v>
      </c>
      <c r="BA63" s="37">
        <v>242</v>
      </c>
      <c r="BB63" s="37">
        <v>242</v>
      </c>
      <c r="BC63" s="37">
        <v>242</v>
      </c>
      <c r="BD63" s="37">
        <v>242</v>
      </c>
      <c r="BE63" s="37">
        <v>242</v>
      </c>
      <c r="BF63" s="37">
        <v>242</v>
      </c>
      <c r="BG63" s="37">
        <v>242</v>
      </c>
      <c r="BH63" s="37">
        <v>248</v>
      </c>
      <c r="BI63" s="37">
        <v>248</v>
      </c>
      <c r="BJ63" s="37">
        <v>242</v>
      </c>
      <c r="BK63" s="37">
        <v>243</v>
      </c>
      <c r="BL63" s="37">
        <v>243</v>
      </c>
      <c r="BM63" s="37">
        <v>244</v>
      </c>
      <c r="BN63" s="37">
        <v>254</v>
      </c>
      <c r="BO63" s="37">
        <v>257</v>
      </c>
      <c r="BP63" s="37">
        <v>255</v>
      </c>
      <c r="BQ63" s="37">
        <v>252</v>
      </c>
      <c r="BR63" s="37">
        <v>252</v>
      </c>
      <c r="BS63" s="37">
        <v>259</v>
      </c>
      <c r="BT63" s="37">
        <v>259</v>
      </c>
      <c r="BU63" s="37">
        <v>243</v>
      </c>
      <c r="BV63" s="37">
        <v>230</v>
      </c>
      <c r="BW63" s="37">
        <v>237</v>
      </c>
      <c r="BX63" s="37">
        <v>237</v>
      </c>
      <c r="BY63" s="37">
        <v>237</v>
      </c>
      <c r="BZ63" s="37">
        <v>216</v>
      </c>
      <c r="CA63" s="37">
        <v>217</v>
      </c>
      <c r="CB63" s="37">
        <v>216</v>
      </c>
      <c r="CC63" s="37">
        <v>216</v>
      </c>
      <c r="CD63" s="37">
        <v>217</v>
      </c>
      <c r="CE63" s="37">
        <v>215</v>
      </c>
      <c r="CF63" s="37">
        <v>215</v>
      </c>
      <c r="CG63" s="37">
        <v>210</v>
      </c>
      <c r="CH63" s="37">
        <v>206</v>
      </c>
      <c r="CI63" s="38">
        <v>206</v>
      </c>
      <c r="CJ63" s="38">
        <v>206</v>
      </c>
      <c r="CK63" s="54">
        <v>206</v>
      </c>
      <c r="CL63" s="54">
        <v>206</v>
      </c>
      <c r="CM63" s="55"/>
      <c r="CN63" s="134">
        <f>E64-E63</f>
        <v>0</v>
      </c>
      <c r="CO63" s="43" t="s">
        <v>147</v>
      </c>
    </row>
    <row r="64" spans="2:93" ht="19.5" customHeight="1">
      <c r="B64" s="56" t="s">
        <v>83</v>
      </c>
      <c r="C64" s="14" t="s">
        <v>61</v>
      </c>
      <c r="D64" s="14"/>
      <c r="E64" s="20">
        <v>343</v>
      </c>
      <c r="F64" s="20">
        <v>343</v>
      </c>
      <c r="G64" s="20">
        <v>343</v>
      </c>
      <c r="H64" s="20">
        <v>343</v>
      </c>
      <c r="I64" s="20">
        <v>343</v>
      </c>
      <c r="J64" s="20">
        <v>343</v>
      </c>
      <c r="K64" s="20">
        <v>343</v>
      </c>
      <c r="L64" s="20">
        <v>343</v>
      </c>
      <c r="M64" s="20">
        <v>343</v>
      </c>
      <c r="N64" s="20">
        <v>351</v>
      </c>
      <c r="O64" s="20">
        <v>351</v>
      </c>
      <c r="P64" s="20">
        <v>351</v>
      </c>
      <c r="Q64" s="20">
        <v>371</v>
      </c>
      <c r="R64" s="20">
        <v>371</v>
      </c>
      <c r="S64" s="20">
        <v>380</v>
      </c>
      <c r="T64" s="20">
        <v>380</v>
      </c>
      <c r="U64" s="20">
        <v>380</v>
      </c>
      <c r="V64" s="20">
        <v>380</v>
      </c>
      <c r="W64" s="20">
        <v>380</v>
      </c>
      <c r="X64" s="20">
        <v>380</v>
      </c>
      <c r="Y64" s="20">
        <v>426</v>
      </c>
      <c r="Z64" s="20">
        <v>426</v>
      </c>
      <c r="AA64" s="20">
        <v>426</v>
      </c>
      <c r="AB64" s="20">
        <v>450</v>
      </c>
      <c r="AC64" s="20">
        <v>450</v>
      </c>
      <c r="AD64" s="20">
        <v>450</v>
      </c>
      <c r="AE64" s="20">
        <v>407.71666666666664</v>
      </c>
      <c r="AF64" s="20">
        <v>410</v>
      </c>
      <c r="AG64" s="20">
        <v>408.06</v>
      </c>
      <c r="AH64" s="20">
        <v>405.52499999999998</v>
      </c>
      <c r="AI64" s="20">
        <v>408.22857142857146</v>
      </c>
      <c r="AJ64" s="14">
        <v>410</v>
      </c>
      <c r="AK64" s="20">
        <v>360.56</v>
      </c>
      <c r="AL64" s="14">
        <v>370</v>
      </c>
      <c r="AM64" s="20">
        <v>343.59840000000003</v>
      </c>
      <c r="AN64" s="57">
        <v>273.60000000000002</v>
      </c>
      <c r="AO64" s="14">
        <v>278</v>
      </c>
      <c r="AP64" s="14">
        <v>278</v>
      </c>
      <c r="AQ64" s="14">
        <v>267</v>
      </c>
      <c r="AR64" s="14">
        <v>267</v>
      </c>
      <c r="AS64" s="14">
        <v>267</v>
      </c>
      <c r="AT64" s="14">
        <v>267</v>
      </c>
      <c r="AU64" s="14">
        <v>240</v>
      </c>
      <c r="AV64" s="14">
        <v>240</v>
      </c>
      <c r="AW64" s="14">
        <v>234</v>
      </c>
      <c r="AX64" s="14">
        <v>234</v>
      </c>
      <c r="AY64" s="14">
        <v>234</v>
      </c>
      <c r="AZ64" s="14">
        <v>242</v>
      </c>
      <c r="BA64" s="14">
        <v>242</v>
      </c>
      <c r="BB64" s="14">
        <v>242</v>
      </c>
      <c r="BC64" s="14">
        <v>242</v>
      </c>
      <c r="BD64" s="20"/>
      <c r="BE64" s="34">
        <v>242</v>
      </c>
      <c r="BF64" s="20">
        <v>242</v>
      </c>
      <c r="BG64" s="20">
        <v>242</v>
      </c>
      <c r="BH64" s="20">
        <v>242</v>
      </c>
      <c r="BI64" s="20">
        <v>248</v>
      </c>
      <c r="BJ64" s="20">
        <v>242</v>
      </c>
      <c r="BK64" s="20">
        <v>242</v>
      </c>
      <c r="BL64" s="20">
        <v>240.6</v>
      </c>
      <c r="BM64" s="20">
        <v>242.8</v>
      </c>
      <c r="BN64" s="20">
        <v>248.3</v>
      </c>
      <c r="BO64" s="20">
        <v>253</v>
      </c>
      <c r="BP64" s="20">
        <v>251</v>
      </c>
      <c r="BQ64" s="20">
        <v>251</v>
      </c>
      <c r="BR64" s="20">
        <v>251</v>
      </c>
      <c r="BS64" s="20">
        <v>252</v>
      </c>
      <c r="BT64" s="20">
        <v>259</v>
      </c>
      <c r="BU64" s="20">
        <v>259</v>
      </c>
      <c r="BV64" s="20">
        <v>235</v>
      </c>
      <c r="BW64" s="20">
        <v>229</v>
      </c>
      <c r="BX64" s="20">
        <v>237</v>
      </c>
      <c r="BY64" s="20">
        <v>237</v>
      </c>
      <c r="BZ64" s="20">
        <v>215</v>
      </c>
      <c r="CA64" s="20">
        <v>215</v>
      </c>
      <c r="CB64" s="20">
        <v>216.38</v>
      </c>
      <c r="CC64" s="20">
        <v>216</v>
      </c>
      <c r="CD64" s="20">
        <v>216</v>
      </c>
      <c r="CE64" s="20">
        <v>215</v>
      </c>
      <c r="CF64" s="20">
        <v>215</v>
      </c>
      <c r="CG64" s="20">
        <v>210</v>
      </c>
      <c r="CH64" s="20">
        <v>206</v>
      </c>
      <c r="CI64" s="21">
        <v>206</v>
      </c>
      <c r="CJ64" s="21">
        <v>206</v>
      </c>
      <c r="CK64" s="58">
        <v>206</v>
      </c>
      <c r="CL64" s="58">
        <v>206</v>
      </c>
      <c r="CM64" s="59"/>
      <c r="CN64" s="23"/>
      <c r="CO64" s="24"/>
    </row>
    <row r="65" spans="2:93" ht="19.5" customHeight="1">
      <c r="B65" s="60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6"/>
      <c r="AA65" s="26"/>
      <c r="AB65" s="25"/>
      <c r="AC65" s="26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7"/>
      <c r="CJ65" s="27"/>
      <c r="CK65" s="61"/>
      <c r="CL65" s="61"/>
      <c r="CM65" s="62"/>
      <c r="CN65" s="29"/>
      <c r="CO65" s="30"/>
    </row>
    <row r="66" spans="2:93" ht="19.5" customHeight="1">
      <c r="B66" s="53" t="s">
        <v>84</v>
      </c>
      <c r="C66" s="36" t="s">
        <v>61</v>
      </c>
      <c r="D66" s="37">
        <v>345</v>
      </c>
      <c r="E66" s="37">
        <v>345</v>
      </c>
      <c r="F66" s="37">
        <v>345</v>
      </c>
      <c r="G66" s="37">
        <v>345</v>
      </c>
      <c r="H66" s="37">
        <v>345</v>
      </c>
      <c r="I66" s="37">
        <v>345</v>
      </c>
      <c r="J66" s="37">
        <v>345</v>
      </c>
      <c r="K66" s="37">
        <v>345</v>
      </c>
      <c r="L66" s="37">
        <v>345</v>
      </c>
      <c r="M66" s="37">
        <v>345</v>
      </c>
      <c r="N66" s="37">
        <v>345</v>
      </c>
      <c r="O66" s="37">
        <v>345</v>
      </c>
      <c r="P66" s="37">
        <v>345</v>
      </c>
      <c r="Q66" s="37">
        <v>345</v>
      </c>
      <c r="R66" s="37">
        <v>345</v>
      </c>
      <c r="S66" s="37">
        <v>345</v>
      </c>
      <c r="T66" s="37">
        <v>345</v>
      </c>
      <c r="U66" s="37">
        <v>345</v>
      </c>
      <c r="V66" s="37">
        <v>440</v>
      </c>
      <c r="W66" s="37">
        <v>440</v>
      </c>
      <c r="X66" s="37">
        <v>440</v>
      </c>
      <c r="Y66" s="37">
        <v>560</v>
      </c>
      <c r="Z66" s="37">
        <v>560</v>
      </c>
      <c r="AA66" s="37">
        <v>560</v>
      </c>
      <c r="AB66" s="37">
        <v>680</v>
      </c>
      <c r="AC66" s="37">
        <v>680</v>
      </c>
      <c r="AD66" s="37">
        <v>680</v>
      </c>
      <c r="AE66" s="37">
        <v>900</v>
      </c>
      <c r="AF66" s="37">
        <v>1140</v>
      </c>
      <c r="AG66" s="37">
        <v>1140</v>
      </c>
      <c r="AH66" s="37">
        <v>1140</v>
      </c>
      <c r="AI66" s="63">
        <v>1140</v>
      </c>
      <c r="AJ66" s="63">
        <v>1140</v>
      </c>
      <c r="AK66" s="36">
        <v>935</v>
      </c>
      <c r="AL66" s="36">
        <v>317</v>
      </c>
      <c r="AM66" s="36">
        <v>317</v>
      </c>
      <c r="AN66" s="36">
        <v>275</v>
      </c>
      <c r="AO66" s="36">
        <v>277</v>
      </c>
      <c r="AP66" s="36">
        <v>275</v>
      </c>
      <c r="AQ66" s="36">
        <v>275</v>
      </c>
      <c r="AR66" s="36">
        <v>275</v>
      </c>
      <c r="AS66" s="36">
        <v>275</v>
      </c>
      <c r="AT66" s="36">
        <v>275</v>
      </c>
      <c r="AU66" s="36">
        <v>240</v>
      </c>
      <c r="AV66" s="36">
        <v>240</v>
      </c>
      <c r="AW66" s="36">
        <v>246</v>
      </c>
      <c r="AX66" s="36">
        <v>240</v>
      </c>
      <c r="AY66" s="36">
        <v>240</v>
      </c>
      <c r="AZ66" s="37">
        <v>240</v>
      </c>
      <c r="BA66" s="37">
        <v>260</v>
      </c>
      <c r="BB66" s="37">
        <v>245</v>
      </c>
      <c r="BC66" s="37">
        <v>245</v>
      </c>
      <c r="BD66" s="37">
        <v>245</v>
      </c>
      <c r="BE66" s="37">
        <v>245</v>
      </c>
      <c r="BF66" s="37">
        <v>252</v>
      </c>
      <c r="BG66" s="37">
        <v>252</v>
      </c>
      <c r="BH66" s="37">
        <v>252</v>
      </c>
      <c r="BI66" s="37">
        <v>252</v>
      </c>
      <c r="BJ66" s="37">
        <v>252</v>
      </c>
      <c r="BK66" s="37">
        <v>252</v>
      </c>
      <c r="BL66" s="37">
        <v>252</v>
      </c>
      <c r="BM66" s="37">
        <v>252</v>
      </c>
      <c r="BN66" s="37">
        <v>265</v>
      </c>
      <c r="BO66" s="37">
        <v>265</v>
      </c>
      <c r="BP66" s="37">
        <v>265</v>
      </c>
      <c r="BQ66" s="37">
        <v>265</v>
      </c>
      <c r="BR66" s="37">
        <v>265</v>
      </c>
      <c r="BS66" s="37">
        <v>265</v>
      </c>
      <c r="BT66" s="37">
        <v>260</v>
      </c>
      <c r="BU66" s="37">
        <v>243</v>
      </c>
      <c r="BV66" s="37">
        <v>206</v>
      </c>
      <c r="BW66" s="37">
        <v>206</v>
      </c>
      <c r="BX66" s="37">
        <v>206</v>
      </c>
      <c r="BY66" s="37">
        <v>206</v>
      </c>
      <c r="BZ66" s="37">
        <v>206</v>
      </c>
      <c r="CA66" s="37">
        <v>206</v>
      </c>
      <c r="CB66" s="37">
        <v>206</v>
      </c>
      <c r="CC66" s="37">
        <v>206</v>
      </c>
      <c r="CD66" s="37">
        <v>206</v>
      </c>
      <c r="CE66" s="37">
        <v>206</v>
      </c>
      <c r="CF66" s="37">
        <v>206</v>
      </c>
      <c r="CG66" s="37">
        <v>206</v>
      </c>
      <c r="CH66" s="37">
        <v>206</v>
      </c>
      <c r="CI66" s="38">
        <v>206</v>
      </c>
      <c r="CJ66" s="38">
        <v>206</v>
      </c>
      <c r="CK66" s="54">
        <v>206</v>
      </c>
      <c r="CL66" s="54">
        <v>206</v>
      </c>
      <c r="CM66" s="55"/>
      <c r="CN66" s="134">
        <f>E67-E66</f>
        <v>0</v>
      </c>
      <c r="CO66" s="43" t="s">
        <v>147</v>
      </c>
    </row>
    <row r="67" spans="2:93" ht="19.5" customHeight="1">
      <c r="B67" s="56" t="s">
        <v>85</v>
      </c>
      <c r="C67" s="14" t="s">
        <v>61</v>
      </c>
      <c r="D67" s="56"/>
      <c r="E67" s="64">
        <v>345</v>
      </c>
      <c r="F67" s="64">
        <v>345</v>
      </c>
      <c r="G67" s="64">
        <v>345</v>
      </c>
      <c r="H67" s="64">
        <v>345</v>
      </c>
      <c r="I67" s="64">
        <v>345</v>
      </c>
      <c r="J67" s="64">
        <v>345</v>
      </c>
      <c r="K67" s="64">
        <v>345</v>
      </c>
      <c r="L67" s="64">
        <v>345</v>
      </c>
      <c r="M67" s="64">
        <v>345</v>
      </c>
      <c r="N67" s="64">
        <v>345</v>
      </c>
      <c r="O67" s="64">
        <v>345</v>
      </c>
      <c r="P67" s="64">
        <v>345</v>
      </c>
      <c r="Q67" s="64">
        <v>345</v>
      </c>
      <c r="R67" s="64">
        <v>345</v>
      </c>
      <c r="S67" s="64">
        <v>345</v>
      </c>
      <c r="T67" s="64">
        <v>440</v>
      </c>
      <c r="U67" s="64">
        <v>440</v>
      </c>
      <c r="V67" s="64">
        <v>440</v>
      </c>
      <c r="W67" s="64">
        <v>440</v>
      </c>
      <c r="X67" s="64">
        <v>440</v>
      </c>
      <c r="Y67" s="64">
        <v>560</v>
      </c>
      <c r="Z67" s="64">
        <v>560</v>
      </c>
      <c r="AA67" s="64">
        <v>560</v>
      </c>
      <c r="AB67" s="64">
        <v>680</v>
      </c>
      <c r="AC67" s="64">
        <v>680</v>
      </c>
      <c r="AD67" s="64">
        <v>680</v>
      </c>
      <c r="AE67" s="64">
        <v>900</v>
      </c>
      <c r="AF67" s="64">
        <v>1140</v>
      </c>
      <c r="AG67" s="64">
        <v>1140</v>
      </c>
      <c r="AH67" s="64">
        <v>1140</v>
      </c>
      <c r="AI67" s="65">
        <v>1140</v>
      </c>
      <c r="AJ67" s="65">
        <v>1140</v>
      </c>
      <c r="AK67" s="56">
        <v>317</v>
      </c>
      <c r="AL67" s="56">
        <v>317</v>
      </c>
      <c r="AM67" s="56">
        <v>317</v>
      </c>
      <c r="AN67" s="56">
        <v>275</v>
      </c>
      <c r="AO67" s="56">
        <v>275</v>
      </c>
      <c r="AP67" s="56">
        <v>275</v>
      </c>
      <c r="AQ67" s="56">
        <v>275</v>
      </c>
      <c r="AR67" s="56">
        <v>275</v>
      </c>
      <c r="AS67" s="56">
        <v>275</v>
      </c>
      <c r="AT67" s="56">
        <v>275</v>
      </c>
      <c r="AU67" s="56">
        <v>240</v>
      </c>
      <c r="AV67" s="56">
        <v>240</v>
      </c>
      <c r="AW67" s="56">
        <v>240</v>
      </c>
      <c r="AX67" s="56">
        <v>240</v>
      </c>
      <c r="AY67" s="56">
        <v>240</v>
      </c>
      <c r="AZ67" s="56">
        <v>245</v>
      </c>
      <c r="BA67" s="56">
        <v>245</v>
      </c>
      <c r="BB67" s="56">
        <v>245</v>
      </c>
      <c r="BC67" s="56">
        <v>252</v>
      </c>
      <c r="BD67" s="64"/>
      <c r="BE67" s="66">
        <v>245</v>
      </c>
      <c r="BF67" s="64">
        <v>252</v>
      </c>
      <c r="BG67" s="64">
        <v>252</v>
      </c>
      <c r="BH67" s="64">
        <v>252</v>
      </c>
      <c r="BI67" s="64">
        <v>252</v>
      </c>
      <c r="BJ67" s="64">
        <v>252</v>
      </c>
      <c r="BK67" s="64">
        <v>252</v>
      </c>
      <c r="BL67" s="64">
        <v>252</v>
      </c>
      <c r="BM67" s="64">
        <v>252</v>
      </c>
      <c r="BN67" s="20">
        <v>252</v>
      </c>
      <c r="BO67" s="64">
        <v>257</v>
      </c>
      <c r="BP67" s="64">
        <v>285</v>
      </c>
      <c r="BQ67" s="64">
        <v>257</v>
      </c>
      <c r="BR67" s="64">
        <v>262.33333333333331</v>
      </c>
      <c r="BS67" s="64">
        <v>265</v>
      </c>
      <c r="BT67" s="64">
        <v>206</v>
      </c>
      <c r="BU67" s="64">
        <v>206</v>
      </c>
      <c r="BV67" s="64">
        <v>206</v>
      </c>
      <c r="BW67" s="64">
        <v>206</v>
      </c>
      <c r="BX67" s="64">
        <v>206</v>
      </c>
      <c r="BY67" s="64">
        <v>206</v>
      </c>
      <c r="BZ67" s="64">
        <v>206</v>
      </c>
      <c r="CA67" s="64">
        <v>206</v>
      </c>
      <c r="CB67" s="64">
        <v>206</v>
      </c>
      <c r="CC67" s="64">
        <v>206</v>
      </c>
      <c r="CD67" s="64">
        <v>206</v>
      </c>
      <c r="CE67" s="64">
        <v>206</v>
      </c>
      <c r="CF67" s="64">
        <v>206</v>
      </c>
      <c r="CG67" s="20">
        <v>206</v>
      </c>
      <c r="CH67" s="20">
        <v>206</v>
      </c>
      <c r="CI67" s="21">
        <v>206</v>
      </c>
      <c r="CJ67" s="21">
        <v>206</v>
      </c>
      <c r="CK67" s="58">
        <v>206</v>
      </c>
      <c r="CL67" s="58">
        <v>206</v>
      </c>
      <c r="CM67" s="59"/>
      <c r="CN67" s="67"/>
      <c r="CO67" s="68"/>
    </row>
    <row r="68" spans="2:93" ht="19.5" customHeight="1"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1"/>
      <c r="CL68" s="71"/>
      <c r="CM68" s="72"/>
      <c r="CN68" s="72"/>
      <c r="CO68" s="73"/>
    </row>
    <row r="69" spans="2:93" ht="15">
      <c r="B69" s="74" t="s">
        <v>86</v>
      </c>
      <c r="C69" s="74" t="s">
        <v>87</v>
      </c>
      <c r="D69" s="76">
        <v>11</v>
      </c>
      <c r="E69" s="76">
        <v>10.6</v>
      </c>
      <c r="F69" s="76">
        <v>10.1</v>
      </c>
      <c r="G69" s="76">
        <v>10</v>
      </c>
      <c r="H69" s="75">
        <v>10.199999999999999</v>
      </c>
      <c r="I69" s="75">
        <v>10.6</v>
      </c>
      <c r="J69" s="75">
        <v>10.4</v>
      </c>
      <c r="K69" s="75">
        <v>9.6</v>
      </c>
      <c r="L69" s="75">
        <v>9.5</v>
      </c>
      <c r="M69" s="75">
        <v>9.1999999999999993</v>
      </c>
      <c r="N69" s="76">
        <v>9.6999999999999993</v>
      </c>
      <c r="O69" s="76">
        <v>10</v>
      </c>
      <c r="P69" s="75">
        <v>9.9</v>
      </c>
      <c r="Q69" s="75">
        <v>10.1</v>
      </c>
      <c r="R69" s="75">
        <v>10.3</v>
      </c>
      <c r="S69" s="75">
        <v>10.1</v>
      </c>
      <c r="T69" s="75">
        <v>10.1</v>
      </c>
      <c r="U69" s="76">
        <v>10</v>
      </c>
      <c r="V69" s="76">
        <v>10</v>
      </c>
      <c r="W69" s="76">
        <v>10</v>
      </c>
      <c r="X69" s="75">
        <v>9.9</v>
      </c>
      <c r="Y69" s="76">
        <v>10</v>
      </c>
      <c r="Z69" s="75">
        <v>9.9</v>
      </c>
      <c r="AA69" s="75">
        <v>9.8000000000000007</v>
      </c>
      <c r="AB69" s="75">
        <v>8.5</v>
      </c>
      <c r="AC69" s="75">
        <v>8.6</v>
      </c>
      <c r="AD69" s="76">
        <v>8.42</v>
      </c>
      <c r="AE69" s="76">
        <v>8.2799999999999994</v>
      </c>
      <c r="AF69" s="76">
        <v>8.34</v>
      </c>
      <c r="AG69" s="77">
        <f>8.28</f>
        <v>8.2799999999999994</v>
      </c>
      <c r="AH69" s="77">
        <v>8.8000000000000007</v>
      </c>
      <c r="AI69" s="77">
        <v>8.5500000000000007</v>
      </c>
      <c r="AJ69" s="77">
        <v>8.65</v>
      </c>
      <c r="AK69" s="77">
        <v>8.65</v>
      </c>
      <c r="AL69" s="77">
        <v>8.66</v>
      </c>
      <c r="AM69" s="74">
        <v>8.77</v>
      </c>
      <c r="AN69" s="74">
        <v>8.7799999999999994</v>
      </c>
      <c r="AO69" s="78">
        <v>8.32</v>
      </c>
      <c r="AP69" s="79">
        <v>8.32</v>
      </c>
      <c r="AQ69" s="79">
        <v>9.11</v>
      </c>
      <c r="AR69" s="79">
        <v>9.6300000000000008</v>
      </c>
      <c r="AS69" s="79">
        <v>8.66</v>
      </c>
      <c r="AT69" s="79">
        <v>8.74</v>
      </c>
      <c r="CL69" s="80"/>
      <c r="CN69" s="135">
        <f>E70-E69</f>
        <v>0.40000000000000036</v>
      </c>
      <c r="CO69" s="43" t="s">
        <v>138</v>
      </c>
    </row>
    <row r="70" spans="2:93" ht="15">
      <c r="B70" s="81" t="s">
        <v>88</v>
      </c>
      <c r="C70" s="82" t="s">
        <v>87</v>
      </c>
      <c r="D70" s="82"/>
      <c r="E70" s="83">
        <v>11</v>
      </c>
      <c r="F70" s="83">
        <v>11</v>
      </c>
      <c r="G70" s="83">
        <v>10.5</v>
      </c>
      <c r="H70" s="82">
        <v>9.8000000000000007</v>
      </c>
      <c r="I70" s="82">
        <v>9.8000000000000007</v>
      </c>
      <c r="J70" s="82">
        <v>10.6</v>
      </c>
      <c r="K70" s="82">
        <v>10.6</v>
      </c>
      <c r="L70" s="82">
        <v>9.6</v>
      </c>
      <c r="M70" s="82">
        <v>9.1999999999999993</v>
      </c>
      <c r="N70" s="82">
        <v>9.1999999999999993</v>
      </c>
      <c r="O70" s="83">
        <v>9.6999999999999993</v>
      </c>
      <c r="P70" s="83">
        <v>10</v>
      </c>
      <c r="Q70" s="82">
        <v>9.9</v>
      </c>
      <c r="R70" s="82">
        <v>10.3</v>
      </c>
      <c r="S70" s="82">
        <v>10.3</v>
      </c>
      <c r="T70" s="82">
        <v>10.1</v>
      </c>
      <c r="U70" s="83">
        <v>10.1</v>
      </c>
      <c r="V70" s="83">
        <v>10</v>
      </c>
      <c r="W70" s="83">
        <v>9.9</v>
      </c>
      <c r="X70" s="83">
        <v>10</v>
      </c>
      <c r="Y70" s="82">
        <v>9.9</v>
      </c>
      <c r="Z70" s="83">
        <v>10</v>
      </c>
      <c r="AA70" s="82">
        <v>9.9</v>
      </c>
      <c r="AB70" s="82">
        <v>9.8000000000000007</v>
      </c>
      <c r="AC70" s="82">
        <v>8.5</v>
      </c>
      <c r="AD70" s="83">
        <v>8.6</v>
      </c>
      <c r="AE70" s="83">
        <v>8.4</v>
      </c>
      <c r="AF70" s="83">
        <v>8.2799999999999994</v>
      </c>
      <c r="AG70" s="83">
        <v>8.2799999999999994</v>
      </c>
      <c r="AH70" s="83">
        <v>8.34</v>
      </c>
      <c r="AI70" s="83">
        <v>8.2799999999999994</v>
      </c>
      <c r="AJ70" s="83">
        <v>8.8000000000000007</v>
      </c>
      <c r="AK70" s="83">
        <v>8.5500000000000007</v>
      </c>
      <c r="AL70" s="83">
        <v>8.65</v>
      </c>
      <c r="AM70" s="82">
        <v>8.58</v>
      </c>
      <c r="AN70" s="82">
        <v>8.66</v>
      </c>
      <c r="AO70" s="84">
        <v>8.77</v>
      </c>
      <c r="AP70" s="85">
        <v>8.7799999999999994</v>
      </c>
      <c r="AQ70" s="85">
        <v>8.32</v>
      </c>
      <c r="AR70" s="85">
        <v>9.11</v>
      </c>
      <c r="AS70" s="84">
        <v>9.6300000000000008</v>
      </c>
      <c r="AT70" s="84">
        <v>8.66</v>
      </c>
      <c r="CN70" s="12"/>
      <c r="CO70" s="68"/>
    </row>
    <row r="71" spans="2:93" ht="15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7"/>
      <c r="AE71" s="87"/>
      <c r="AF71" s="87"/>
      <c r="AG71" s="87"/>
      <c r="AH71" s="87"/>
      <c r="AI71" s="87"/>
      <c r="AJ71" s="87"/>
      <c r="AK71" s="87"/>
      <c r="AL71" s="87"/>
      <c r="AM71" s="86"/>
      <c r="AN71" s="86"/>
      <c r="AO71" s="88"/>
      <c r="AP71" s="88"/>
      <c r="AQ71" s="88"/>
      <c r="AR71" s="88"/>
      <c r="AS71" s="88"/>
      <c r="AT71" s="88"/>
      <c r="CN71" s="72"/>
      <c r="CO71" s="73"/>
    </row>
    <row r="72" spans="2:93" ht="15">
      <c r="B72" s="74" t="s">
        <v>96</v>
      </c>
      <c r="C72" s="74" t="s">
        <v>87</v>
      </c>
      <c r="D72" s="76">
        <v>12</v>
      </c>
      <c r="E72" s="76">
        <v>11.9</v>
      </c>
      <c r="F72" s="76">
        <v>11.1</v>
      </c>
      <c r="G72" s="76">
        <v>11.2</v>
      </c>
      <c r="H72" s="76">
        <v>11.2</v>
      </c>
      <c r="I72" s="76">
        <v>11</v>
      </c>
      <c r="J72" s="75">
        <v>11.2</v>
      </c>
      <c r="K72" s="75">
        <v>10.9</v>
      </c>
      <c r="L72" s="75">
        <v>11.3</v>
      </c>
      <c r="M72" s="75">
        <v>11.3</v>
      </c>
      <c r="N72" s="75">
        <v>11.4</v>
      </c>
      <c r="O72" s="75">
        <v>11.5</v>
      </c>
      <c r="P72" s="75">
        <v>11.6</v>
      </c>
      <c r="Q72" s="75">
        <v>10.7</v>
      </c>
      <c r="R72" s="75">
        <v>11.5</v>
      </c>
      <c r="S72" s="75">
        <v>11.6</v>
      </c>
      <c r="T72" s="75">
        <v>11.6</v>
      </c>
      <c r="U72" s="75">
        <v>11.6</v>
      </c>
      <c r="V72" s="75">
        <v>11.9</v>
      </c>
      <c r="W72" s="75">
        <v>11.9</v>
      </c>
      <c r="X72" s="75">
        <v>11.7</v>
      </c>
      <c r="Y72" s="75">
        <v>11.7</v>
      </c>
      <c r="Z72" s="75">
        <v>11.6</v>
      </c>
      <c r="AA72" s="75">
        <v>13.8</v>
      </c>
      <c r="AB72" s="75">
        <v>12.3</v>
      </c>
      <c r="AC72" s="75">
        <v>12.3</v>
      </c>
      <c r="AD72" s="76">
        <v>15.1</v>
      </c>
      <c r="AE72" s="76"/>
      <c r="AF72" s="76"/>
      <c r="AG72" s="77"/>
      <c r="AH72" s="77"/>
      <c r="AI72" s="77">
        <v>8.5500000000000007</v>
      </c>
      <c r="AJ72" s="77">
        <v>8.65</v>
      </c>
      <c r="AK72" s="77">
        <v>8.65</v>
      </c>
      <c r="AL72" s="77">
        <v>8.66</v>
      </c>
      <c r="AM72" s="74">
        <v>8.77</v>
      </c>
      <c r="AN72" s="74">
        <v>8.7799999999999994</v>
      </c>
      <c r="AO72" s="78">
        <v>8.32</v>
      </c>
      <c r="AP72" s="79">
        <v>8.32</v>
      </c>
      <c r="AQ72" s="79">
        <v>9.11</v>
      </c>
      <c r="AR72" s="79">
        <v>9.6300000000000008</v>
      </c>
      <c r="AS72" s="79">
        <v>8.66</v>
      </c>
      <c r="AT72" s="79">
        <v>8.74</v>
      </c>
      <c r="CL72" s="80"/>
      <c r="CN72" s="135">
        <f>E73-E72</f>
        <v>9.9999999999999645E-2</v>
      </c>
      <c r="CO72" s="43" t="s">
        <v>138</v>
      </c>
    </row>
    <row r="73" spans="2:93" ht="15">
      <c r="B73" s="81" t="s">
        <v>97</v>
      </c>
      <c r="C73" s="82" t="s">
        <v>87</v>
      </c>
      <c r="D73" s="82"/>
      <c r="E73" s="83">
        <v>12</v>
      </c>
      <c r="F73" s="83">
        <v>12</v>
      </c>
      <c r="G73" s="82">
        <v>11.9</v>
      </c>
      <c r="H73" s="83">
        <v>11</v>
      </c>
      <c r="I73" s="83">
        <v>11</v>
      </c>
      <c r="J73" s="82">
        <v>11.1</v>
      </c>
      <c r="K73" s="82">
        <v>11.1</v>
      </c>
      <c r="L73" s="82">
        <v>10.9</v>
      </c>
      <c r="M73" s="82">
        <v>11.3</v>
      </c>
      <c r="N73" s="82">
        <v>11.4</v>
      </c>
      <c r="O73" s="82">
        <v>11.4</v>
      </c>
      <c r="P73" s="82">
        <v>11.6</v>
      </c>
      <c r="Q73" s="82">
        <v>11.6</v>
      </c>
      <c r="R73" s="82">
        <v>11.5</v>
      </c>
      <c r="S73" s="82">
        <v>11.5</v>
      </c>
      <c r="T73" s="82">
        <v>11.6</v>
      </c>
      <c r="U73" s="82">
        <v>11.6</v>
      </c>
      <c r="V73" s="82">
        <v>11.6</v>
      </c>
      <c r="W73" s="82">
        <v>11.7</v>
      </c>
      <c r="X73" s="82">
        <v>11.9</v>
      </c>
      <c r="Y73" s="82">
        <v>11.7</v>
      </c>
      <c r="Z73" s="82">
        <v>11.7</v>
      </c>
      <c r="AA73" s="82">
        <v>11.6</v>
      </c>
      <c r="AB73" s="82">
        <v>13.8</v>
      </c>
      <c r="AC73" s="82">
        <v>12.3</v>
      </c>
      <c r="AD73" s="83">
        <v>12.3</v>
      </c>
      <c r="AE73" s="83"/>
      <c r="AF73" s="83"/>
      <c r="AG73" s="83"/>
      <c r="AH73" s="83"/>
      <c r="AI73" s="83">
        <v>8.2799999999999994</v>
      </c>
      <c r="AJ73" s="83">
        <v>8.8000000000000007</v>
      </c>
      <c r="AK73" s="83">
        <v>8.5500000000000007</v>
      </c>
      <c r="AL73" s="83">
        <v>8.65</v>
      </c>
      <c r="AM73" s="82">
        <v>8.58</v>
      </c>
      <c r="AN73" s="82">
        <v>8.66</v>
      </c>
      <c r="AO73" s="84">
        <v>8.77</v>
      </c>
      <c r="AP73" s="85">
        <v>8.7799999999999994</v>
      </c>
      <c r="AQ73" s="85">
        <v>8.32</v>
      </c>
      <c r="AR73" s="85">
        <v>9.11</v>
      </c>
      <c r="AS73" s="84">
        <v>9.6300000000000008</v>
      </c>
      <c r="AT73" s="84">
        <v>8.66</v>
      </c>
      <c r="CN73" s="67"/>
      <c r="CO73" s="68"/>
    </row>
    <row r="74" spans="2:93" ht="1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9"/>
      <c r="AE74" s="99"/>
      <c r="AF74" s="99"/>
      <c r="AG74" s="99"/>
      <c r="AH74" s="99"/>
      <c r="AI74" s="99"/>
      <c r="AJ74" s="99"/>
      <c r="AK74" s="99"/>
      <c r="AL74" s="99"/>
      <c r="AM74" s="98"/>
      <c r="AN74" s="98"/>
      <c r="AO74" s="100"/>
      <c r="AP74" s="100"/>
      <c r="AQ74" s="100"/>
      <c r="AR74" s="100"/>
      <c r="AS74" s="100"/>
      <c r="AT74" s="100"/>
      <c r="CN74" s="101"/>
      <c r="CO74" s="102"/>
    </row>
    <row r="75" spans="2:93" ht="15">
      <c r="B75" s="74" t="s">
        <v>89</v>
      </c>
      <c r="C75" s="74" t="s">
        <v>87</v>
      </c>
      <c r="D75" s="75">
        <v>11.7</v>
      </c>
      <c r="E75" s="75">
        <v>11.2</v>
      </c>
      <c r="F75" s="75">
        <v>10.7</v>
      </c>
      <c r="G75" s="75">
        <v>10.6</v>
      </c>
      <c r="H75" s="75">
        <v>10.8</v>
      </c>
      <c r="I75" s="75">
        <v>11.2</v>
      </c>
      <c r="J75" s="75">
        <v>11.4</v>
      </c>
      <c r="K75" s="75">
        <v>10.6</v>
      </c>
      <c r="L75" s="75">
        <v>10.5</v>
      </c>
      <c r="M75" s="75">
        <v>10.199999999999999</v>
      </c>
      <c r="N75" s="76">
        <v>10.7</v>
      </c>
      <c r="O75" s="76">
        <v>11</v>
      </c>
      <c r="P75" s="75">
        <v>10.9</v>
      </c>
      <c r="Q75" s="75">
        <v>11.1</v>
      </c>
      <c r="R75" s="75">
        <v>11.3</v>
      </c>
      <c r="S75" s="75">
        <v>11.1</v>
      </c>
      <c r="T75" s="75">
        <v>11.1</v>
      </c>
      <c r="U75" s="76">
        <v>11</v>
      </c>
      <c r="V75" s="76">
        <v>10.9</v>
      </c>
      <c r="W75" s="76">
        <v>11</v>
      </c>
      <c r="X75" s="75">
        <v>10.9</v>
      </c>
      <c r="Y75" s="76">
        <v>11</v>
      </c>
      <c r="Z75" s="75">
        <v>10.9</v>
      </c>
      <c r="AA75" s="75">
        <v>10.8</v>
      </c>
      <c r="AB75" s="75">
        <v>9.5</v>
      </c>
      <c r="AC75" s="74">
        <v>9.6</v>
      </c>
      <c r="AD75" s="77">
        <v>9.42</v>
      </c>
      <c r="AE75" s="77">
        <v>9.2799999999999994</v>
      </c>
      <c r="AF75" s="77">
        <v>9.34</v>
      </c>
      <c r="AG75" s="77">
        <v>9.2799999999999994</v>
      </c>
      <c r="AH75" s="77">
        <v>9.8000000000000007</v>
      </c>
      <c r="AI75" s="77">
        <v>9.5500000000000007</v>
      </c>
      <c r="AJ75" s="77">
        <v>9.65</v>
      </c>
      <c r="AK75" s="77">
        <v>9.65</v>
      </c>
      <c r="AL75" s="77">
        <v>9.66</v>
      </c>
      <c r="AM75" s="74">
        <v>9.77</v>
      </c>
      <c r="AN75" s="74">
        <v>9.7799999999999994</v>
      </c>
      <c r="AO75" s="78">
        <v>9.32</v>
      </c>
      <c r="AP75" s="79">
        <v>9.1999999999999993</v>
      </c>
      <c r="AQ75" s="79">
        <v>10.11</v>
      </c>
      <c r="AR75" s="79">
        <v>10.63</v>
      </c>
      <c r="AS75" s="79">
        <v>9.66</v>
      </c>
      <c r="AT75" s="79">
        <v>9.74</v>
      </c>
      <c r="CN75" s="135">
        <f>E76-E75</f>
        <v>0.5</v>
      </c>
      <c r="CO75" s="43" t="s">
        <v>138</v>
      </c>
    </row>
    <row r="76" spans="2:93" ht="15">
      <c r="B76" s="81" t="s">
        <v>90</v>
      </c>
      <c r="C76" s="82" t="s">
        <v>87</v>
      </c>
      <c r="D76" s="82"/>
      <c r="E76" s="82">
        <v>11.7</v>
      </c>
      <c r="F76" s="82">
        <v>11.7</v>
      </c>
      <c r="G76" s="82">
        <v>11.1</v>
      </c>
      <c r="H76" s="82">
        <v>10.4</v>
      </c>
      <c r="I76" s="82">
        <v>10.4</v>
      </c>
      <c r="J76" s="82">
        <v>11.2</v>
      </c>
      <c r="K76" s="82">
        <v>13.9</v>
      </c>
      <c r="L76" s="82">
        <v>13.9</v>
      </c>
      <c r="M76" s="82">
        <v>10.199999999999999</v>
      </c>
      <c r="N76" s="82">
        <v>10.199999999999999</v>
      </c>
      <c r="O76" s="82">
        <v>10.7</v>
      </c>
      <c r="P76" s="83">
        <v>11</v>
      </c>
      <c r="Q76" s="82">
        <v>10.9</v>
      </c>
      <c r="R76" s="82">
        <v>11.3</v>
      </c>
      <c r="S76" s="82">
        <v>11.3</v>
      </c>
      <c r="T76" s="82">
        <v>11.1</v>
      </c>
      <c r="U76" s="82">
        <v>11.1</v>
      </c>
      <c r="V76" s="83">
        <v>11</v>
      </c>
      <c r="W76" s="83">
        <v>10.9</v>
      </c>
      <c r="X76" s="83">
        <v>11</v>
      </c>
      <c r="Y76" s="82">
        <v>10.9</v>
      </c>
      <c r="Z76" s="83">
        <v>11</v>
      </c>
      <c r="AA76" s="82">
        <v>10.9</v>
      </c>
      <c r="AB76" s="82">
        <v>10.8</v>
      </c>
      <c r="AC76" s="82">
        <v>9.5</v>
      </c>
      <c r="AD76" s="83">
        <v>9.6</v>
      </c>
      <c r="AE76" s="83">
        <v>9.4</v>
      </c>
      <c r="AF76" s="83">
        <v>9.3000000000000007</v>
      </c>
      <c r="AG76" s="83">
        <v>9.34</v>
      </c>
      <c r="AH76" s="83"/>
      <c r="AI76" s="83"/>
      <c r="AJ76" s="83"/>
      <c r="AK76" s="83"/>
      <c r="AL76" s="83"/>
      <c r="AM76" s="82"/>
      <c r="AN76" s="82"/>
      <c r="AO76" s="84"/>
      <c r="AP76" s="84">
        <v>9.1300000000000008</v>
      </c>
      <c r="AQ76" s="85"/>
      <c r="AR76" s="85"/>
      <c r="AS76" s="85"/>
      <c r="AT76" s="85"/>
      <c r="CN76" s="67"/>
      <c r="CO76" s="68"/>
    </row>
    <row r="77" spans="2:93" ht="15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7"/>
      <c r="AE77" s="87"/>
      <c r="AF77" s="87"/>
      <c r="AG77" s="87"/>
      <c r="AH77" s="87"/>
      <c r="AI77" s="87"/>
      <c r="AJ77" s="87"/>
      <c r="AK77" s="87"/>
      <c r="AL77" s="87"/>
      <c r="AM77" s="86"/>
      <c r="AN77" s="86"/>
      <c r="AO77" s="88"/>
      <c r="AP77" s="88"/>
      <c r="AQ77" s="89"/>
      <c r="AR77" s="89"/>
      <c r="AS77" s="89"/>
      <c r="AT77" s="89"/>
      <c r="CN77" s="72"/>
      <c r="CO77" s="73"/>
    </row>
    <row r="78" spans="2:93" ht="15">
      <c r="B78" s="90" t="s">
        <v>91</v>
      </c>
      <c r="C78" s="90" t="s">
        <v>87</v>
      </c>
      <c r="D78" s="124">
        <v>35.5</v>
      </c>
      <c r="E78" s="124">
        <v>34</v>
      </c>
      <c r="F78" s="97">
        <v>33.799999999999997</v>
      </c>
      <c r="G78" s="97">
        <v>33.200000000000003</v>
      </c>
      <c r="H78" s="97">
        <v>33.700000000000003</v>
      </c>
      <c r="I78" s="97">
        <v>38.4</v>
      </c>
      <c r="J78" s="97">
        <v>33.700000000000003</v>
      </c>
      <c r="K78" s="97">
        <v>33.700000000000003</v>
      </c>
      <c r="L78" s="97">
        <v>33.700000000000003</v>
      </c>
      <c r="M78" s="97">
        <v>37.299999999999997</v>
      </c>
      <c r="N78" s="124">
        <v>37.299999999999997</v>
      </c>
      <c r="O78" s="124">
        <v>34</v>
      </c>
      <c r="P78" s="97">
        <v>32.6</v>
      </c>
      <c r="Q78" s="97">
        <v>35.1</v>
      </c>
      <c r="R78" s="97">
        <v>31.9</v>
      </c>
      <c r="S78" s="97">
        <v>34.9</v>
      </c>
      <c r="T78" s="97">
        <v>39.9</v>
      </c>
      <c r="U78" s="97">
        <v>32.299999999999997</v>
      </c>
      <c r="V78" s="97">
        <v>45.5</v>
      </c>
      <c r="W78" s="97">
        <v>45.5</v>
      </c>
      <c r="X78" s="97">
        <v>33.700000000000003</v>
      </c>
      <c r="Y78" s="97">
        <v>32.6</v>
      </c>
      <c r="Z78" s="97">
        <v>36.4</v>
      </c>
      <c r="AA78" s="97">
        <v>36.4</v>
      </c>
      <c r="AB78" s="97">
        <v>37.4</v>
      </c>
      <c r="AC78" s="37">
        <v>39.1</v>
      </c>
      <c r="AD78" s="37">
        <v>35.6</v>
      </c>
      <c r="AE78" s="37">
        <v>38.61</v>
      </c>
      <c r="AF78" s="91">
        <v>33.57</v>
      </c>
      <c r="AG78" s="91">
        <v>38.49</v>
      </c>
      <c r="AH78" s="91">
        <v>44.74</v>
      </c>
      <c r="AI78" s="91">
        <v>34.47</v>
      </c>
      <c r="AJ78" s="91">
        <v>36.020000000000003</v>
      </c>
      <c r="AK78" s="91">
        <v>35.54</v>
      </c>
      <c r="AL78" s="91">
        <v>37.130000000000003</v>
      </c>
      <c r="AM78" s="90">
        <v>36.93</v>
      </c>
      <c r="AN78" s="90">
        <v>35.39</v>
      </c>
      <c r="AO78" s="92">
        <v>35.29</v>
      </c>
      <c r="AP78" s="93">
        <v>34.32</v>
      </c>
      <c r="AQ78" s="93">
        <v>33.74</v>
      </c>
      <c r="AR78" s="93">
        <v>34.15</v>
      </c>
      <c r="AS78" s="93">
        <v>34.369999999999997</v>
      </c>
      <c r="AT78" s="93">
        <v>32.119999999999997</v>
      </c>
      <c r="CN78" s="135">
        <f>E79-E78</f>
        <v>2.7999999999999972</v>
      </c>
      <c r="CO78" s="43" t="s">
        <v>138</v>
      </c>
    </row>
    <row r="79" spans="2:93" ht="15">
      <c r="B79" s="81" t="s">
        <v>92</v>
      </c>
      <c r="C79" s="82" t="s">
        <v>87</v>
      </c>
      <c r="D79" s="94"/>
      <c r="E79" s="95">
        <v>36.799999999999997</v>
      </c>
      <c r="F79" s="94">
        <v>35.5</v>
      </c>
      <c r="G79" s="95">
        <v>40.5</v>
      </c>
      <c r="H79" s="94">
        <v>33.700000000000003</v>
      </c>
      <c r="I79" s="94">
        <v>33.700000000000003</v>
      </c>
      <c r="J79" s="94">
        <v>33.700000000000003</v>
      </c>
      <c r="K79" s="94">
        <v>38.4</v>
      </c>
      <c r="L79" s="94">
        <v>33.700000000000003</v>
      </c>
      <c r="M79" s="94">
        <v>37.299999999999997</v>
      </c>
      <c r="N79" s="94">
        <v>33.6</v>
      </c>
      <c r="O79" s="94">
        <v>38.4</v>
      </c>
      <c r="P79" s="94">
        <v>37.299999999999997</v>
      </c>
      <c r="Q79" s="95">
        <v>34</v>
      </c>
      <c r="R79" s="94">
        <v>32.6</v>
      </c>
      <c r="S79" s="94">
        <v>35.1</v>
      </c>
      <c r="T79" s="95">
        <v>32</v>
      </c>
      <c r="U79" s="94">
        <v>34.9</v>
      </c>
      <c r="V79" s="94">
        <v>39.9</v>
      </c>
      <c r="W79" s="94">
        <v>31.3</v>
      </c>
      <c r="X79" s="94">
        <v>36.1</v>
      </c>
      <c r="Y79" s="94">
        <v>45.5</v>
      </c>
      <c r="Z79" s="94">
        <v>29.6</v>
      </c>
      <c r="AA79" s="95">
        <v>33</v>
      </c>
      <c r="AB79" s="94">
        <v>35.4</v>
      </c>
      <c r="AC79" s="94">
        <v>36.4</v>
      </c>
      <c r="AD79" s="83">
        <v>40.46</v>
      </c>
      <c r="AE79" s="83">
        <v>39.11</v>
      </c>
      <c r="AF79" s="95">
        <v>35.6</v>
      </c>
      <c r="AG79" s="83">
        <v>38.61</v>
      </c>
      <c r="AH79" s="83">
        <v>33.57</v>
      </c>
      <c r="AI79" s="83">
        <v>36.82</v>
      </c>
      <c r="AJ79" s="83">
        <v>45.42</v>
      </c>
      <c r="AK79" s="83">
        <v>37.64</v>
      </c>
      <c r="AL79" s="83">
        <v>35.54</v>
      </c>
      <c r="AM79" s="82">
        <v>38.67</v>
      </c>
      <c r="AN79" s="82">
        <v>37.130000000000003</v>
      </c>
      <c r="AO79" s="84">
        <v>36.159999999999997</v>
      </c>
      <c r="AP79" s="84">
        <v>33.46</v>
      </c>
      <c r="AQ79" s="85">
        <v>33.68</v>
      </c>
      <c r="AR79" s="85">
        <v>33.334000000000003</v>
      </c>
      <c r="AS79" s="84">
        <v>35.25</v>
      </c>
      <c r="AT79" s="84">
        <v>32.57</v>
      </c>
      <c r="CN79" s="67"/>
      <c r="CO79" s="68"/>
    </row>
    <row r="80" spans="2:93" ht="15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7"/>
      <c r="AE80" s="87"/>
      <c r="AF80" s="87"/>
      <c r="AG80" s="87"/>
      <c r="AH80" s="87"/>
      <c r="AI80" s="87"/>
      <c r="AJ80" s="87"/>
      <c r="AK80" s="87"/>
      <c r="AL80" s="87"/>
      <c r="AM80" s="86"/>
      <c r="AN80" s="86"/>
      <c r="AO80" s="88"/>
      <c r="AP80" s="88"/>
      <c r="AQ80" s="88"/>
      <c r="AR80" s="88"/>
      <c r="AS80" s="88"/>
      <c r="AT80" s="88"/>
      <c r="CN80" s="72"/>
      <c r="CO80" s="73"/>
    </row>
    <row r="81" spans="2:93" ht="15">
      <c r="B81" s="90" t="s">
        <v>98</v>
      </c>
      <c r="C81" s="90" t="s">
        <v>87</v>
      </c>
      <c r="D81" s="124">
        <v>35.5</v>
      </c>
      <c r="E81" s="124">
        <v>34</v>
      </c>
      <c r="F81" s="97">
        <v>33.799999999999997</v>
      </c>
      <c r="G81" s="97">
        <v>33.200000000000003</v>
      </c>
      <c r="H81" s="97">
        <v>33.700000000000003</v>
      </c>
      <c r="I81" s="97">
        <v>36.200000000000003</v>
      </c>
      <c r="J81" s="97">
        <v>46.5</v>
      </c>
      <c r="K81" s="97">
        <v>46.5</v>
      </c>
      <c r="L81" s="97">
        <v>46.5</v>
      </c>
      <c r="M81" s="97">
        <v>39.1</v>
      </c>
      <c r="N81" s="97">
        <v>39.1</v>
      </c>
      <c r="O81" s="97">
        <v>43.6</v>
      </c>
      <c r="P81" s="97">
        <v>43.6</v>
      </c>
      <c r="Q81" s="97"/>
      <c r="R81" s="97"/>
      <c r="S81" s="97"/>
      <c r="T81" s="97"/>
      <c r="U81" s="97">
        <v>38.799999999999997</v>
      </c>
      <c r="V81" s="97">
        <v>38.799999999999997</v>
      </c>
      <c r="W81" s="97">
        <v>38.799999999999997</v>
      </c>
      <c r="X81" s="97"/>
      <c r="Y81" s="97"/>
      <c r="Z81" s="97"/>
      <c r="AA81" s="97"/>
      <c r="AB81" s="97"/>
      <c r="AC81" s="37"/>
      <c r="AD81" s="37"/>
      <c r="AE81" s="37"/>
      <c r="AF81" s="91"/>
      <c r="AG81" s="91"/>
      <c r="AH81" s="91"/>
      <c r="AI81" s="91">
        <v>34.47</v>
      </c>
      <c r="AJ81" s="91">
        <v>36.020000000000003</v>
      </c>
      <c r="AK81" s="91">
        <v>35.54</v>
      </c>
      <c r="AL81" s="91">
        <v>37.130000000000003</v>
      </c>
      <c r="AM81" s="90">
        <v>36.93</v>
      </c>
      <c r="AN81" s="90">
        <v>35.39</v>
      </c>
      <c r="AO81" s="92">
        <v>35.29</v>
      </c>
      <c r="AP81" s="93">
        <v>34.32</v>
      </c>
      <c r="AQ81" s="93">
        <v>33.74</v>
      </c>
      <c r="AR81" s="93">
        <v>34.15</v>
      </c>
      <c r="AS81" s="93">
        <v>34.369999999999997</v>
      </c>
      <c r="AT81" s="93">
        <v>32.119999999999997</v>
      </c>
      <c r="CN81" s="135">
        <f>E82-E81</f>
        <v>2.7999999999999972</v>
      </c>
      <c r="CO81" s="43" t="s">
        <v>138</v>
      </c>
    </row>
    <row r="82" spans="2:93" ht="15">
      <c r="B82" s="81" t="s">
        <v>99</v>
      </c>
      <c r="C82" s="109" t="s">
        <v>87</v>
      </c>
      <c r="D82" s="111"/>
      <c r="E82" s="129">
        <v>36.799999999999997</v>
      </c>
      <c r="F82" s="111">
        <v>35.5</v>
      </c>
      <c r="G82" s="111">
        <v>74.400000000000006</v>
      </c>
      <c r="H82" s="111">
        <v>33.700000000000003</v>
      </c>
      <c r="I82" s="111">
        <v>33.700000000000003</v>
      </c>
      <c r="J82" s="111">
        <v>46.5</v>
      </c>
      <c r="K82" s="111">
        <v>36.200000000000003</v>
      </c>
      <c r="L82" s="111">
        <v>46.5</v>
      </c>
      <c r="M82" s="111">
        <v>39.1</v>
      </c>
      <c r="N82" s="111">
        <v>46.5</v>
      </c>
      <c r="O82" s="111">
        <v>47.7</v>
      </c>
      <c r="P82" s="111">
        <v>39.1</v>
      </c>
      <c r="Q82" s="111">
        <v>43.6</v>
      </c>
      <c r="R82" s="111">
        <v>43.6</v>
      </c>
      <c r="S82" s="111"/>
      <c r="T82" s="111">
        <v>45.1</v>
      </c>
      <c r="U82" s="111"/>
      <c r="V82" s="111">
        <v>41.1</v>
      </c>
      <c r="W82" s="111"/>
      <c r="X82" s="111">
        <v>44.1</v>
      </c>
      <c r="Y82" s="111">
        <v>38.799999999999997</v>
      </c>
      <c r="Z82" s="111"/>
      <c r="AA82" s="110"/>
      <c r="AB82" s="110"/>
      <c r="AC82" s="110"/>
      <c r="AD82" s="83"/>
      <c r="AE82" s="83"/>
      <c r="AF82" s="83"/>
      <c r="AG82" s="83"/>
      <c r="AH82" s="83"/>
      <c r="AI82" s="83">
        <v>36.82</v>
      </c>
      <c r="AJ82" s="83">
        <v>45.42</v>
      </c>
      <c r="AK82" s="83">
        <v>37.64</v>
      </c>
      <c r="AL82" s="83">
        <v>35.54</v>
      </c>
      <c r="AM82" s="82">
        <v>38.67</v>
      </c>
      <c r="AN82" s="82">
        <v>37.130000000000003</v>
      </c>
      <c r="AO82" s="84">
        <v>36.159999999999997</v>
      </c>
      <c r="AP82" s="84">
        <v>33.46</v>
      </c>
      <c r="AQ82" s="85">
        <v>33.68</v>
      </c>
      <c r="AR82" s="85">
        <v>33.334000000000003</v>
      </c>
      <c r="AS82" s="84">
        <v>35.25</v>
      </c>
      <c r="AT82" s="84">
        <v>32.57</v>
      </c>
      <c r="CN82" s="67"/>
      <c r="CO82" s="102"/>
    </row>
    <row r="83" spans="2:93" ht="1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9"/>
      <c r="AE83" s="99"/>
      <c r="AF83" s="99"/>
      <c r="AG83" s="99"/>
      <c r="AH83" s="99"/>
      <c r="AI83" s="99"/>
      <c r="AJ83" s="99"/>
      <c r="AK83" s="99"/>
      <c r="AL83" s="99"/>
      <c r="AM83" s="98"/>
      <c r="AN83" s="98"/>
      <c r="AO83" s="100"/>
      <c r="AP83" s="100"/>
      <c r="AQ83" s="100"/>
      <c r="AR83" s="100"/>
      <c r="AS83" s="100"/>
      <c r="AT83" s="100"/>
      <c r="CN83" s="101"/>
      <c r="CO83" s="102"/>
    </row>
    <row r="84" spans="2:93" ht="15">
      <c r="B84" s="90" t="s">
        <v>93</v>
      </c>
      <c r="C84" s="90" t="s">
        <v>87</v>
      </c>
      <c r="D84" s="124">
        <v>36.5</v>
      </c>
      <c r="E84" s="124">
        <v>35</v>
      </c>
      <c r="F84" s="97">
        <v>34.799999999999997</v>
      </c>
      <c r="G84" s="97">
        <v>34.200000000000003</v>
      </c>
      <c r="H84" s="97">
        <v>34.700000000000003</v>
      </c>
      <c r="I84" s="97">
        <v>39.4</v>
      </c>
      <c r="J84" s="90">
        <v>34.700000000000003</v>
      </c>
      <c r="K84" s="90">
        <v>34.700000000000003</v>
      </c>
      <c r="L84" s="90">
        <v>34.700000000000003</v>
      </c>
      <c r="M84" s="90">
        <v>38.299999999999997</v>
      </c>
      <c r="N84" s="91">
        <v>38.299999999999997</v>
      </c>
      <c r="O84" s="91">
        <v>35</v>
      </c>
      <c r="P84" s="90">
        <v>33.6</v>
      </c>
      <c r="Q84" s="90">
        <v>32.9</v>
      </c>
      <c r="R84" s="90">
        <v>32.9</v>
      </c>
      <c r="S84" s="90">
        <v>35.9</v>
      </c>
      <c r="T84" s="90">
        <v>40.9</v>
      </c>
      <c r="U84" s="90">
        <v>33.299999999999997</v>
      </c>
      <c r="V84" s="90">
        <v>46.5</v>
      </c>
      <c r="W84" s="90">
        <v>46.5</v>
      </c>
      <c r="X84" s="90">
        <v>34.700000000000003</v>
      </c>
      <c r="Y84" s="90">
        <v>33.6</v>
      </c>
      <c r="Z84" s="90">
        <v>37.4</v>
      </c>
      <c r="AA84" s="90">
        <v>37.4</v>
      </c>
      <c r="AB84" s="90">
        <v>38.4</v>
      </c>
      <c r="AC84" s="90">
        <v>40.1</v>
      </c>
      <c r="AD84" s="91">
        <v>36.6</v>
      </c>
      <c r="AE84" s="91">
        <v>39.61</v>
      </c>
      <c r="AF84" s="91">
        <v>34.57</v>
      </c>
      <c r="AG84" s="91">
        <v>39.49</v>
      </c>
      <c r="AH84" s="91">
        <v>45.74</v>
      </c>
      <c r="AI84" s="91">
        <v>35.47</v>
      </c>
      <c r="AJ84" s="91">
        <v>37.020000000000003</v>
      </c>
      <c r="AK84" s="91">
        <v>36.54</v>
      </c>
      <c r="AL84" s="91">
        <v>38.130000000000003</v>
      </c>
      <c r="AM84" s="90">
        <v>36.39</v>
      </c>
      <c r="AN84" s="90">
        <v>36.39</v>
      </c>
      <c r="AO84" s="92">
        <v>36.29</v>
      </c>
      <c r="AP84" s="93">
        <v>35.32</v>
      </c>
      <c r="AQ84" s="93">
        <v>34.74</v>
      </c>
      <c r="AR84" s="93">
        <v>35.15</v>
      </c>
      <c r="AS84" s="93">
        <v>35.369999999999997</v>
      </c>
      <c r="AT84" s="93">
        <v>33.119999999999997</v>
      </c>
      <c r="CN84" s="135">
        <f>E85-E84</f>
        <v>2.7999999999999972</v>
      </c>
      <c r="CO84" s="43" t="s">
        <v>138</v>
      </c>
    </row>
    <row r="85" spans="2:93" ht="15">
      <c r="B85" s="81" t="s">
        <v>94</v>
      </c>
      <c r="C85" s="82" t="s">
        <v>87</v>
      </c>
      <c r="D85" s="82"/>
      <c r="E85" s="83">
        <v>37.799999999999997</v>
      </c>
      <c r="F85" s="82">
        <v>36.5</v>
      </c>
      <c r="G85" s="82">
        <v>41.5</v>
      </c>
      <c r="H85" s="82">
        <v>34.700000000000003</v>
      </c>
      <c r="I85" s="82">
        <v>34.700000000000003</v>
      </c>
      <c r="J85" s="82">
        <v>34.700000000000003</v>
      </c>
      <c r="K85" s="82">
        <v>39.4</v>
      </c>
      <c r="L85" s="82">
        <v>34.700000000000003</v>
      </c>
      <c r="M85" s="82">
        <v>38.299999999999997</v>
      </c>
      <c r="N85" s="82">
        <v>34.6</v>
      </c>
      <c r="O85" s="82">
        <v>39.4</v>
      </c>
      <c r="P85" s="82">
        <v>38.299999999999997</v>
      </c>
      <c r="Q85" s="83">
        <v>35</v>
      </c>
      <c r="R85" s="82">
        <v>33.6</v>
      </c>
      <c r="S85" s="82">
        <v>36.1</v>
      </c>
      <c r="T85" s="83">
        <v>33</v>
      </c>
      <c r="U85" s="82">
        <v>35.9</v>
      </c>
      <c r="V85" s="82">
        <v>40.9</v>
      </c>
      <c r="W85" s="82">
        <v>32.299999999999997</v>
      </c>
      <c r="X85" s="82">
        <v>37.1</v>
      </c>
      <c r="Y85" s="82">
        <v>46.5</v>
      </c>
      <c r="Z85" s="82">
        <v>30.6</v>
      </c>
      <c r="AA85" s="83">
        <v>34</v>
      </c>
      <c r="AB85" s="82">
        <v>36.4</v>
      </c>
      <c r="AC85" s="82">
        <v>37.4</v>
      </c>
      <c r="AD85" s="83">
        <v>41.5</v>
      </c>
      <c r="AE85" s="83">
        <v>40.1</v>
      </c>
      <c r="AF85" s="83">
        <v>36.6</v>
      </c>
      <c r="AG85" s="83">
        <v>37</v>
      </c>
      <c r="AH85" s="83"/>
      <c r="AI85" s="83"/>
      <c r="AJ85" s="83"/>
      <c r="AK85" s="83"/>
      <c r="AL85" s="83"/>
      <c r="AM85" s="82"/>
      <c r="AN85" s="82"/>
      <c r="AO85" s="84"/>
      <c r="AP85" s="84">
        <v>37.619999999999997</v>
      </c>
      <c r="AQ85" s="85"/>
      <c r="AR85" s="85"/>
      <c r="AS85" s="84"/>
      <c r="AT85" s="84"/>
      <c r="CN85" s="117"/>
      <c r="CO85" s="118"/>
    </row>
    <row r="89" spans="2:93">
      <c r="AG89" s="96"/>
    </row>
  </sheetData>
  <mergeCells count="2">
    <mergeCell ref="BY1:CD1"/>
    <mergeCell ref="CE1:CL1"/>
  </mergeCells>
  <printOptions horizontalCentered="1" verticalCentered="1"/>
  <pageMargins left="0.82677165354330717" right="0.70866141732283472" top="0.18" bottom="0.21" header="0.15748031496062992" footer="0.18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 Rates for Jun'24 Rev1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6265shinde</dc:creator>
  <cp:lastModifiedBy>Sanjay Matade</cp:lastModifiedBy>
  <cp:lastPrinted>2024-05-03T05:52:25Z</cp:lastPrinted>
  <dcterms:created xsi:type="dcterms:W3CDTF">2022-05-30T09:26:18Z</dcterms:created>
  <dcterms:modified xsi:type="dcterms:W3CDTF">2024-07-08T03:05:55Z</dcterms:modified>
</cp:coreProperties>
</file>