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Business_intelligence_analytics\Cohorte_1\Taller\"/>
    </mc:Choice>
  </mc:AlternateContent>
  <xr:revisionPtr revIDLastSave="0" documentId="13_ncr:1_{583D8913-6968-415B-A6BA-F26D68C47827}" xr6:coauthVersionLast="47" xr6:coauthVersionMax="47" xr10:uidLastSave="{00000000-0000-0000-0000-000000000000}"/>
  <bookViews>
    <workbookView xWindow="-120" yWindow="-120" windowWidth="20730" windowHeight="11160" activeTab="1"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'365RE'!$I$6:$I$272</definedName>
    <definedName name="_xlchart.v1.2" hidden="1">'365RE'!$I$6:$I$272</definedName>
    <definedName name="_xlchart.v1.3" hidden="1">'365RE'!$I$6:$I$272</definedName>
  </definedNames>
  <calcPr calcId="181029"/>
  <fileRecoveryPr autoRecover="0"/>
</workbook>
</file>

<file path=xl/calcChain.xml><?xml version="1.0" encoding="utf-8"?>
<calcChain xmlns="http://schemas.openxmlformats.org/spreadsheetml/2006/main">
  <c r="C7" i="6" l="1"/>
  <c r="C6" i="6"/>
  <c r="C12" i="5"/>
  <c r="C11" i="5"/>
  <c r="C10" i="5"/>
  <c r="C9" i="5"/>
  <c r="C8" i="5"/>
  <c r="C7" i="5"/>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<sst xmlns="http://schemas.openxmlformats.org/spreadsheetml/2006/main" count="2525" uniqueCount="573">
  <si>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</si>
  <si>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</si>
  <si>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</si>
  <si>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</si>
  <si>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</si>
  <si>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</si>
  <si>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</si>
  <si>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</si>
  <si>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</si>
  <si>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</si>
  <si>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</si>
  <si>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</si>
  <si>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</si>
  <si>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</si>
  <si>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</si>
  <si>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</si>
  <si>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</si>
  <si>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</si>
  <si>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</si>
  <si>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</si>
  <si>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</si>
  <si>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</si>
  <si>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</si>
  <si>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</si>
  <si>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</si>
  <si>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</si>
  <si>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</si>
  <si>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</si>
  <si>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</si>
  <si>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</si>
  <si>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</si>
  <si>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</si>
  <si>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</si>
  <si>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</si>
  <si>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</si>
  <si>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</si>
  <si>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</si>
  <si>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</si>
  <si>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</si>
  <si>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</si>
  <si>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</si>
  <si>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</si>
  <si>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</si>
  <si>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</si>
  <si>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</si>
  <si>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</si>
  <si>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</si>
  <si>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</si>
  <si>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</si>
  <si>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</si>
  <si>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</si>
  <si>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</si>
  <si>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</si>
  <si>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</si>
  <si>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</si>
  <si>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</si>
  <si>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</si>
  <si>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</si>
  <si>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</si>
  <si>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</si>
  <si>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</si>
  <si>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</si>
  <si>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</si>
  <si>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</si>
  <si>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</si>
  <si>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</si>
  <si>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</si>
  <si>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</si>
  <si>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</si>
  <si>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</si>
  <si>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</si>
  <si>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</si>
  <si>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</si>
  <si>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</si>
  <si>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</si>
  <si>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</si>
  <si>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</si>
  <si>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</si>
  <si>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</si>
  <si>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</si>
  <si>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</si>
  <si>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</si>
  <si>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</si>
  <si>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</si>
  <si>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</si>
  <si>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</si>
  <si>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</si>
  <si>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</si>
  <si>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</si>
  <si>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</si>
  <si>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</si>
  <si>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</si>
  <si>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</si>
  <si>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</si>
  <si>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</si>
  <si>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</si>
  <si>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</si>
  <si>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</si>
  <si>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</si>
  <si>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</si>
  <si>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</si>
  <si>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</si>
  <si>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</si>
  <si>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</si>
  <si>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</si>
  <si>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</si>
  <si>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</si>
  <si>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</si>
  <si>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</si>
  <si>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</si>
  <si>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</si>
  <si>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</si>
  <si>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</si>
  <si>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</si>
  <si>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</si>
  <si>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</si>
  <si>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</si>
  <si>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</si>
  <si>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</si>
  <si>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</si>
  <si>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</si>
  <si>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</si>
  <si>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</si>
  <si>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</si>
  <si>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</si>
  <si>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</si>
  <si>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</si>
  <si>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</si>
  <si>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</si>
  <si>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</si>
  <si>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</si>
  <si>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</si>
  <si>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</si>
  <si>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</si>
  <si>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</si>
  <si>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</si>
  <si>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</si>
  <si>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</si>
  <si>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</si>
  <si>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</si>
  <si>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</si>
  <si>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</si>
  <si>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</si>
  <si>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</si>
  <si>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</si>
  <si>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</si>
  <si>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</si>
  <si>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</si>
  <si>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</si>
  <si>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</si>
  <si>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</si>
  <si>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</si>
  <si>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</si>
  <si>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</si>
  <si>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</si>
  <si>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</si>
  <si>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</si>
  <si>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</si>
  <si>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</si>
  <si>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</si>
  <si>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</si>
  <si>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</si>
  <si>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</si>
  <si>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</si>
  <si>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</si>
  <si>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</si>
  <si>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</si>
  <si>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</si>
  <si>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</si>
  <si>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</si>
  <si>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</si>
  <si>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</si>
  <si>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</si>
  <si>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</si>
  <si>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</si>
  <si>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</si>
  <si>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</si>
  <si>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</si>
  <si>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</si>
  <si>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</si>
  <si>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</si>
  <si>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</si>
  <si>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</si>
  <si>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</si>
  <si>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</si>
  <si>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</si>
  <si>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</si>
  <si>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</si>
  <si>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</si>
  <si>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</si>
  <si>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</si>
  <si>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</si>
  <si>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</si>
  <si>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</si>
  <si>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</si>
  <si>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</si>
  <si>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</si>
  <si>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</si>
  <si>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</si>
  <si>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</si>
  <si>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</si>
  <si>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</si>
  <si>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</si>
  <si>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</si>
  <si>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</si>
  <si>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</si>
  <si>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</si>
  <si>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</si>
  <si>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</si>
  <si>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</si>
  <si>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</si>
  <si>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</si>
  <si>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</si>
  <si>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</si>
  <si>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</si>
  <si>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</si>
  <si>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</si>
  <si>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</si>
  <si>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</si>
  <si>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</si>
  <si>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</si>
  <si>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</si>
  <si>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</si>
  <si>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</si>
  <si>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</si>
  <si>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</si>
  <si>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</si>
  <si>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</si>
  <si>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</si>
  <si>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</si>
  <si>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</si>
  <si>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</si>
  <si>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</si>
  <si>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</si>
  <si>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</si>
  <si>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</si>
  <si>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</si>
  <si>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</si>
  <si>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</si>
  <si>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</si>
  <si>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</si>
  <si>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</si>
  <si>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</si>
  <si>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</si>
  <si>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</si>
  <si>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</si>
  <si>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</si>
  <si>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</si>
  <si>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</si>
  <si>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</si>
  <si>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</si>
  <si>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</si>
  <si>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</si>
  <si>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</si>
  <si>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</si>
  <si>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</si>
  <si>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</si>
  <si>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</si>
  <si>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</si>
  <si>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</si>
  <si>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</si>
  <si>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</si>
  <si>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</si>
  <si>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</si>
  <si>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</si>
  <si>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</si>
  <si>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</si>
  <si>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</si>
  <si>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</si>
  <si>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</si>
  <si>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</si>
  <si>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</si>
  <si>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</si>
  <si>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</si>
  <si>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</si>
  <si>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</si>
  <si>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</si>
  <si>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</si>
  <si>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</si>
  <si>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</si>
  <si>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</si>
  <si>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</si>
  <si>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</si>
  <si>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</si>
  <si>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</si>
  <si>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</si>
  <si>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</si>
  <si>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</si>
  <si>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</si>
  <si>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</si>
  <si>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</si>
  <si>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</si>
  <si>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</si>
  <si>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</si>
  <si>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</si>
  <si>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</si>
  <si>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</si>
  <si>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</si>
  <si>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</si>
  <si>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</si>
  <si>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</si>
  <si>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</si>
  <si>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</si>
  <si>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</si>
  <si>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</si>
  <si>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</si>
  <si>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</si>
  <si>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</si>
  <si>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</si>
  <si>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</si>
  <si>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</si>
  <si>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</si>
  <si>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</si>
  <si>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</si>
  <si>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</si>
  <si>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</si>
  <si>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</si>
  <si>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</si>
  <si>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</si>
  <si>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</si>
  <si>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</si>
  <si>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</si>
  <si>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</si>
  <si>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</si>
  <si>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</si>
  <si>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</si>
  <si>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</si>
  <si>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</si>
  <si>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</si>
  <si>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</si>
  <si>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</si>
  <si>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</si>
  <si>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</si>
  <si>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</si>
  <si>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</si>
  <si>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</si>
  <si>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</si>
  <si>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</si>
  <si>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</si>
  <si>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</si>
  <si>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</si>
  <si>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</si>
  <si>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</si>
  <si>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</si>
  <si>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</si>
  <si>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</si>
  <si>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</si>
  <si>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</si>
  <si>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</si>
  <si>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</si>
  <si>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</si>
  <si>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</si>
  <si>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</si>
  <si>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</si>
  <si>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</si>
  <si>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</si>
  <si>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</si>
  <si>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</si>
  <si>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</si>
  <si>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</si>
  <si>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</si>
  <si>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</si>
  <si>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</si>
  <si>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</si>
  <si>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</si>
  <si>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</si>
  <si>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</si>
  <si>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</si>
  <si>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</si>
  <si>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</si>
  <si>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</si>
  <si>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</si>
  <si>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</si>
  <si>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</si>
  <si>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</si>
  <si>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</si>
  <si>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</si>
  <si>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</si>
  <si>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</si>
  <si>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</si>
  <si>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</si>
  <si>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</si>
  <si>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</si>
  <si>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</si>
  <si>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</si>
  <si>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</si>
  <si>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</si>
  <si>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</si>
  <si>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</si>
  <si>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</si>
  <si>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</si>
  <si>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</si>
  <si>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</si>
  <si>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</si>
  <si>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</si>
  <si>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</si>
  <si>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</si>
  <si>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</si>
  <si>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</si>
  <si>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</si>
  <si>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</si>
  <si>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</si>
  <si>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</si>
  <si>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</si>
  <si>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</si>
  <si>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</si>
  <si>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</si>
  <si>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</si>
  <si>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</si>
  <si>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</si>
  <si>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</si>
  <si>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</si>
  <si>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</si>
  <si>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</si>
  <si>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</si>
  <si>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</si>
  <si>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</si>
  <si>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</si>
  <si>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</si>
  <si>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</si>
  <si>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</si>
  <si>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</si>
  <si>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</si>
  <si>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</si>
  <si>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</si>
  <si>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</si>
  <si>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</si>
  <si>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</si>
  <si>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</si>
  <si>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</si>
  <si>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</si>
  <si>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</si>
  <si>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</si>
  <si>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</si>
  <si>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</si>
  <si>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</si>
  <si>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</si>
  <si>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</si>
  <si>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</si>
  <si>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</si>
  <si>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</si>
  <si>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</si>
  <si>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</si>
  <si>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</si>
  <si>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</si>
  <si>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</si>
  <si>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</si>
  <si>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</si>
  <si>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</si>
  <si>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</si>
  <si>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</si>
  <si>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</si>
  <si>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</si>
  <si>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</si>
  <si>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</si>
  <si>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</si>
  <si>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</si>
  <si>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</si>
  <si>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</si>
  <si>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</si>
  <si>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</si>
  <si>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</si>
  <si>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</si>
  <si>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</si>
  <si>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</si>
  <si>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</si>
  <si>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</si>
  <si>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</si>
  <si>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</si>
  <si>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</si>
  <si>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</si>
  <si>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</si>
  <si>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</si>
  <si>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</si>
  <si>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</si>
  <si>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</si>
  <si>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</si>
  <si>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</si>
  <si>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</si>
  <si>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</si>
  <si>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</si>
  <si>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</si>
  <si>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</si>
  <si>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</si>
  <si>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</si>
  <si>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</si>
  <si>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</si>
  <si>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</si>
  <si>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</si>
  <si>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</si>
  <si>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</si>
  <si>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</si>
  <si>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</si>
  <si>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</si>
  <si>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</si>
  <si>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</si>
  <si>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</si>
  <si>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</si>
  <si>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</si>
  <si>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</si>
  <si>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</si>
  <si>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</si>
  <si>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</si>
  <si>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</si>
  <si>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</si>
  <si>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</si>
  <si>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</si>
  <si>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</si>
  <si>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</si>
  <si>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</si>
  <si>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</si>
  <si>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</si>
  <si>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</si>
  <si>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</si>
  <si>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</si>
  <si>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</si>
  <si>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</si>
  <si>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</si>
  <si>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</si>
  <si>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</si>
  <si>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</si>
  <si>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</si>
  <si>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</si>
  <si>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</si>
  <si>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</si>
  <si>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</si>
  <si>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</si>
  <si>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</si>
  <si>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</si>
  <si>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</si>
  <si>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</si>
  <si>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</si>
  <si>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</si>
  <si>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</si>
  <si>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</si>
  <si>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</si>
  <si>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</si>
  <si>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</si>
  <si>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</si>
  <si>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</si>
  <si>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</si>
  <si>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</si>
  <si>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</si>
  <si>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</si>
  <si>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</si>
  <si>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</si>
  <si>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</si>
  <si>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</si>
  <si>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</si>
  <si>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</si>
  <si>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</si>
  <si>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 xml:space="preserve">CustID </t>
  </si>
  <si>
    <t xml:space="preserve">Su tipo de dato son enteros positivos y su nivel de medición es nominal </t>
  </si>
  <si>
    <t xml:space="preserve">Mortgage </t>
  </si>
  <si>
    <t>Su tipo de dato es categórico binario y su nivel de medición es nominal</t>
  </si>
  <si>
    <t>Su tipo de dato son numeros enteros y su nivel de medición es ordinal</t>
  </si>
  <si>
    <t>Como podemos observar la distribución tiene un claro sesgo positivo, por esta razón podemos concluir que la mayoría de los precios se encuentra entre $100.000 y $250.000 dolares aproximadamente</t>
  </si>
  <si>
    <t>Como podemos observar tenemos una clara tendencia de aumentar el precio cuando el area del inmueble es mayor por lo tanto vemos una gran correlacion entre estas variables</t>
  </si>
  <si>
    <t>Mean</t>
  </si>
  <si>
    <t>Median</t>
  </si>
  <si>
    <t>Mode</t>
  </si>
  <si>
    <t>Skewness</t>
  </si>
  <si>
    <t>Variance</t>
  </si>
  <si>
    <t>Standard deviation</t>
  </si>
  <si>
    <t>Tenemos una media de precio para los inmuebles de 281 mil dolares</t>
  </si>
  <si>
    <t>La posicion media es 249 mil dolares, este indicador es mas representativo que el promedio pero vemos que es bastante similar</t>
  </si>
  <si>
    <t>La moda es 460 mil dolares, es decir, es el dato que mas se repite en nuestra base de datos por lo tanto tenemos mas inmuebles con este valor</t>
  </si>
  <si>
    <t>Aquí podemos comprobar que tenemos un sesgo positivo en el dataset cosa que vimos previamente en las gráficas</t>
  </si>
  <si>
    <t>Podemos ver que tanto la varianza como la desviación estandar son altas y también podemos concluir que en promedio los datos se alejan de la media en 89 mil dolares</t>
  </si>
  <si>
    <t>Covariance</t>
  </si>
  <si>
    <t>Correlation coefficient</t>
  </si>
  <si>
    <t>Como podemos ver tanto la covarianza como la correlacion son muy altas por lo cual confirmamos lo que vimos anteriormente</t>
  </si>
  <si>
    <t>Entre mas area mas será el precio del inmueble y viceversa, entre mas dinero mayor será el área del inmueble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</si>
</sst>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0" fontId="7" fillId="4" borderId="0" xfId="0" applyFont="1" applyFill="1"/>
    <xf numFmtId="0" fontId="9" fillId="6" borderId="0" xfId="0" applyFont="1" applyFill="1" applyAlignment="1">
      <alignment horizontal="center" vertical="center"/>
    </xf>
    <xf numFmtId="164" fontId="2" fillId="2" borderId="0" xfId="0" applyNumberFormat="1" applyFont="1" applyFill="1" applyAlignment="1">
      <alignment horizontal="center" vertical="center"/>
    </xf>
    <xf numFmtId="164" fontId="2" fillId="2" borderId="0" xfId="1" applyFont="1" applyFill="1" applyAlignment="1">
      <alignment horizontal="center" vertical="center"/>
    </xf>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A35B-4664-9DD8-C8CE9C218E6C}"/>
            </c:ext>
          </c:extLst>
        </c:ser>
        <c:dLbls>
          <c:showLegendKey val="0"/>
          <c:showVal val="0"/>
          <c:showCatName val="0"/>
          <c:showSerName val="0"/>
          <c:showPercent val="0"/>
          <c:showBubbleSize val="0"/>
        </c:dLbls>
        <c:axId val="1617799807"/>
        <c:axId val="1617798975"/>
      </c:scatterChart>
      <c:valAx>
        <c:axId val="161779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17798975"/>
        <c:crosses val="autoZero"/>
        <c:crossBetween val="midCat"/>
      </c:valAx>
      <c:valAx>
        <c:axId val="16177989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17799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clusteredColumn" uniqueId="{A9805A42-A089-46C4-95AC-DFCE23E3FEA0}">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A9805A42-A089-46C4-95AC-DFCE23E3FEA0}">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7</xdr:row>
      <xdr:rowOff>95250</xdr:rowOff>
    </xdr:from>
    <xdr:to>
      <xdr:col>7</xdr:col>
      <xdr:colOff>390525</xdr:colOff>
      <xdr:row>25</xdr:row>
      <xdr:rowOff>95250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FEB7D36A-7254-4259-9CE7-41597FDFF3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1450" y="1209675"/>
              <a:ext cx="48387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581025</xdr:colOff>
      <xdr:row>8</xdr:row>
      <xdr:rowOff>9525</xdr:rowOff>
    </xdr:from>
    <xdr:to>
      <xdr:col>16</xdr:col>
      <xdr:colOff>104775</xdr:colOff>
      <xdr:row>26</xdr:row>
      <xdr:rowOff>9525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8D6FB5BC-947B-47E9-95FC-25C54CFD97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00650" y="1276350"/>
              <a:ext cx="48387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85725</xdr:colOff>
      <xdr:row>23</xdr:row>
      <xdr:rowOff>0</xdr:rowOff>
    </xdr:to>
    <xdr:graphicFrame macro="">
      <xdr:nvGraphicFramePr>
        <xdr:cNvPr id="2" name="Gráfico 1">
          <a:extLst>
            <a:ext uri="{FF2B5EF4-FFF2-40B4-BE49-F238E27FC236}">
              <a16:creationId xmlns:a16="http://schemas.microsoft.com/office/drawing/2014/main" id="{1FEA433F-CD8A-4F1C-9661-B50F2C121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9" activePane="bottomLeft" state="frozen"/>
      <selection pane="bottomLeft" activeCell="E275" sqref="E275:F276"/>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7"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8.425781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0</v>
      </c>
      <c r="W1" s="14"/>
    </row>
    <row r="2" spans="2:27" ht="12" x14ac:dyDescent="0.25">
      <c r="B2" s="19" t="s">
        <v>1</v>
      </c>
      <c r="W2" s="14"/>
    </row>
    <row r="3" spans="2:27" ht="12" x14ac:dyDescent="0.25">
      <c r="B3" s="19"/>
      <c r="W3" s="14"/>
    </row>
    <row r="4" spans="2:27" ht="15" customHeight="1" x14ac:dyDescent="0.25">
      <c r="B4" s="36" t="s">
        <v>2</v>
      </c>
      <c r="C4" s="36"/>
      <c r="D4" s="36"/>
      <c r="E4" s="36"/>
      <c r="F4" s="36"/>
      <c r="G4" s="36"/>
      <c r="H4" s="36"/>
      <c r="I4" s="36"/>
      <c r="J4" s="36"/>
      <c r="L4" s="36" t="s">
        <v>3</v>
      </c>
      <c r="M4" s="36"/>
      <c r="N4" s="36"/>
      <c r="O4" s="36"/>
      <c r="P4" s="36"/>
      <c r="Q4" s="36"/>
      <c r="R4" s="36"/>
      <c r="S4" s="36"/>
      <c r="T4" s="36"/>
      <c r="U4" s="36"/>
      <c r="V4" s="36"/>
      <c r="W4" s="36"/>
      <c r="X4" s="36"/>
      <c r="Y4" s="36"/>
      <c r="Z4" s="36"/>
      <c r="AA4" s="36"/>
    </row>
    <row r="5" spans="2:27" ht="13.9" customHeight="1" thickBot="1" x14ac:dyDescent="0.3">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x14ac:dyDescent="0.25">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x14ac:dyDescent="0.25">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x14ac:dyDescent="0.25">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x14ac:dyDescent="0.25">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x14ac:dyDescent="0.25">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x14ac:dyDescent="0.25">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x14ac:dyDescent="0.25">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x14ac:dyDescent="0.25">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x14ac:dyDescent="0.25">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x14ac:dyDescent="0.25">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x14ac:dyDescent="0.25">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x14ac:dyDescent="0.25">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x14ac:dyDescent="0.25">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x14ac:dyDescent="0.25">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x14ac:dyDescent="0.25">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x14ac:dyDescent="0.25">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x14ac:dyDescent="0.25">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x14ac:dyDescent="0.25">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x14ac:dyDescent="0.25">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x14ac:dyDescent="0.25">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x14ac:dyDescent="0.25">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x14ac:dyDescent="0.25">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x14ac:dyDescent="0.25">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x14ac:dyDescent="0.25">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x14ac:dyDescent="0.25">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x14ac:dyDescent="0.25">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x14ac:dyDescent="0.25">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x14ac:dyDescent="0.25">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x14ac:dyDescent="0.25">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x14ac:dyDescent="0.25">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x14ac:dyDescent="0.25">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x14ac:dyDescent="0.25">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x14ac:dyDescent="0.25">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x14ac:dyDescent="0.25">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x14ac:dyDescent="0.25">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x14ac:dyDescent="0.25">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x14ac:dyDescent="0.25">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x14ac:dyDescent="0.25">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x14ac:dyDescent="0.25">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x14ac:dyDescent="0.25">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x14ac:dyDescent="0.25">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x14ac:dyDescent="0.25">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x14ac:dyDescent="0.25">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x14ac:dyDescent="0.25">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x14ac:dyDescent="0.25">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x14ac:dyDescent="0.25">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x14ac:dyDescent="0.25">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x14ac:dyDescent="0.25">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x14ac:dyDescent="0.25">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x14ac:dyDescent="0.25">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x14ac:dyDescent="0.25">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x14ac:dyDescent="0.25">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x14ac:dyDescent="0.25">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x14ac:dyDescent="0.25">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x14ac:dyDescent="0.25">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x14ac:dyDescent="0.25">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x14ac:dyDescent="0.25">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x14ac:dyDescent="0.25">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x14ac:dyDescent="0.25">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x14ac:dyDescent="0.25">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x14ac:dyDescent="0.25">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x14ac:dyDescent="0.25">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x14ac:dyDescent="0.25">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x14ac:dyDescent="0.25">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x14ac:dyDescent="0.25">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x14ac:dyDescent="0.25">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x14ac:dyDescent="0.25">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x14ac:dyDescent="0.25">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x14ac:dyDescent="0.25">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x14ac:dyDescent="0.25">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x14ac:dyDescent="0.25">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x14ac:dyDescent="0.25">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x14ac:dyDescent="0.25">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x14ac:dyDescent="0.25">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x14ac:dyDescent="0.25">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x14ac:dyDescent="0.25">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x14ac:dyDescent="0.25">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x14ac:dyDescent="0.25">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x14ac:dyDescent="0.25">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x14ac:dyDescent="0.25">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x14ac:dyDescent="0.25">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x14ac:dyDescent="0.25">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x14ac:dyDescent="0.25">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x14ac:dyDescent="0.25">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x14ac:dyDescent="0.25">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x14ac:dyDescent="0.25">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x14ac:dyDescent="0.25">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x14ac:dyDescent="0.25">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x14ac:dyDescent="0.25">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x14ac:dyDescent="0.25">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x14ac:dyDescent="0.25">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x14ac:dyDescent="0.25">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x14ac:dyDescent="0.25">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x14ac:dyDescent="0.25">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x14ac:dyDescent="0.25">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x14ac:dyDescent="0.25">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x14ac:dyDescent="0.25">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x14ac:dyDescent="0.25">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x14ac:dyDescent="0.25">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x14ac:dyDescent="0.25">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x14ac:dyDescent="0.25">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x14ac:dyDescent="0.25">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x14ac:dyDescent="0.25">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x14ac:dyDescent="0.25">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x14ac:dyDescent="0.25">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x14ac:dyDescent="0.25">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x14ac:dyDescent="0.25">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x14ac:dyDescent="0.25">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x14ac:dyDescent="0.25">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x14ac:dyDescent="0.25">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x14ac:dyDescent="0.25">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x14ac:dyDescent="0.25">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x14ac:dyDescent="0.25">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x14ac:dyDescent="0.25">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x14ac:dyDescent="0.25">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x14ac:dyDescent="0.25">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x14ac:dyDescent="0.25">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x14ac:dyDescent="0.25">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x14ac:dyDescent="0.25">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x14ac:dyDescent="0.25">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x14ac:dyDescent="0.25">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x14ac:dyDescent="0.25">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x14ac:dyDescent="0.25">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x14ac:dyDescent="0.25">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x14ac:dyDescent="0.25">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x14ac:dyDescent="0.25">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x14ac:dyDescent="0.25">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x14ac:dyDescent="0.25">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x14ac:dyDescent="0.25">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x14ac:dyDescent="0.25">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x14ac:dyDescent="0.25">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x14ac:dyDescent="0.25">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x14ac:dyDescent="0.25">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x14ac:dyDescent="0.25">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x14ac:dyDescent="0.25">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x14ac:dyDescent="0.25">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x14ac:dyDescent="0.25">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x14ac:dyDescent="0.25">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x14ac:dyDescent="0.25">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x14ac:dyDescent="0.25">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x14ac:dyDescent="0.25">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x14ac:dyDescent="0.25">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x14ac:dyDescent="0.25">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x14ac:dyDescent="0.25">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x14ac:dyDescent="0.25">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x14ac:dyDescent="0.25">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x14ac:dyDescent="0.25">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x14ac:dyDescent="0.25">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x14ac:dyDescent="0.25">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x14ac:dyDescent="0.25">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x14ac:dyDescent="0.25">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x14ac:dyDescent="0.25">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x14ac:dyDescent="0.25">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x14ac:dyDescent="0.25">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x14ac:dyDescent="0.25">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x14ac:dyDescent="0.25">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x14ac:dyDescent="0.25">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x14ac:dyDescent="0.25">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x14ac:dyDescent="0.25">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x14ac:dyDescent="0.25">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x14ac:dyDescent="0.25">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x14ac:dyDescent="0.25">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x14ac:dyDescent="0.25">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x14ac:dyDescent="0.25">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x14ac:dyDescent="0.25">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x14ac:dyDescent="0.25">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x14ac:dyDescent="0.25">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x14ac:dyDescent="0.25">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x14ac:dyDescent="0.25">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x14ac:dyDescent="0.25">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x14ac:dyDescent="0.25">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x14ac:dyDescent="0.25">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x14ac:dyDescent="0.25">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x14ac:dyDescent="0.25">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x14ac:dyDescent="0.25">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x14ac:dyDescent="0.25">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x14ac:dyDescent="0.25">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x14ac:dyDescent="0.25">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x14ac:dyDescent="0.25">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x14ac:dyDescent="0.25">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x14ac:dyDescent="0.25">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x14ac:dyDescent="0.25">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x14ac:dyDescent="0.25">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x14ac:dyDescent="0.25">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x14ac:dyDescent="0.25">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x14ac:dyDescent="0.25">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x14ac:dyDescent="0.25">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x14ac:dyDescent="0.25">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x14ac:dyDescent="0.25">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x14ac:dyDescent="0.25">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x14ac:dyDescent="0.25">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x14ac:dyDescent="0.25">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x14ac:dyDescent="0.25">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x14ac:dyDescent="0.25">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x14ac:dyDescent="0.25">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x14ac:dyDescent="0.25">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D274" s="1"/>
      <c r="E274" s="4"/>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D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25">
      <c r="A276" s="1"/>
      <c r="D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D277" s="1"/>
      <c r="E277" s="4"/>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D278" s="1"/>
      <c r="E278" s="4"/>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D279" s="1"/>
      <c r="E279" s="4"/>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273 C280:C1048576" xr:uid="{00000000-0002-0000-0000-000001000000}"/>
    <dataValidation type="list" allowBlank="1" showErrorMessage="1" sqref="C6:C273 C280: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tabSelected="1" workbookViewId="0">
      <selection activeCell="C15" sqref="C15"/>
    </sheetView>
  </sheetViews>
  <sheetFormatPr baseColWidth="10" defaultColWidth="8.85546875" defaultRowHeight="12" x14ac:dyDescent="0.2"/>
  <cols>
    <col min="1" max="1" width="2" style="27" customWidth="1"/>
    <col min="2" max="2" width="11" style="27" customWidth="1"/>
    <col min="3" max="3" width="60" style="27" bestFit="1" customWidth="1"/>
    <col min="4" max="4" width="18.5703125" style="27" bestFit="1" customWidth="1"/>
    <col min="5" max="16384" width="8.85546875" style="27"/>
  </cols>
  <sheetData>
    <row r="1" spans="2:4" ht="15.75" x14ac:dyDescent="0.2">
      <c r="B1" s="21" t="s">
        <v>0</v>
      </c>
    </row>
    <row r="2" spans="2:4" x14ac:dyDescent="0.2">
      <c r="B2" s="22" t="s">
        <v>534</v>
      </c>
    </row>
    <row r="4" spans="2:4" x14ac:dyDescent="0.2">
      <c r="B4" s="28" t="s">
        <v>535</v>
      </c>
    </row>
    <row r="5" spans="2:4" x14ac:dyDescent="0.2">
      <c r="B5" s="25" t="s">
        <v>551</v>
      </c>
      <c r="C5" s="33" t="s">
        <v>552</v>
      </c>
      <c r="D5" s="33"/>
    </row>
    <row r="6" spans="2:4" x14ac:dyDescent="0.2">
      <c r="B6" s="23" t="s">
        <v>553</v>
      </c>
      <c r="C6" s="33" t="s">
        <v>554</v>
      </c>
      <c r="D6" s="24"/>
    </row>
    <row r="7" spans="2:4" x14ac:dyDescent="0.2">
      <c r="B7" s="27" t="s">
        <v>6</v>
      </c>
      <c r="C7" s="33" t="s">
        <v>555</v>
      </c>
      <c r="D7" s="24"/>
    </row>
    <row r="8" spans="2:4" x14ac:dyDescent="0.2">
      <c r="B8" s="23"/>
      <c r="C8" s="25"/>
      <c r="D8" s="24"/>
    </row>
    <row r="9" spans="2:4" x14ac:dyDescent="0.2">
      <c r="B9" s="23"/>
      <c r="C9" s="25"/>
      <c r="D9" s="24"/>
    </row>
    <row r="19" spans="2:2" x14ac:dyDescent="0.2">
      <c r="B19" s="23"/>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29"/>
  <sheetViews>
    <sheetView workbookViewId="0">
      <selection activeCell="B30" sqref="B30"/>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0</v>
      </c>
    </row>
    <row r="2" spans="2:4" x14ac:dyDescent="0.2">
      <c r="B2" s="22" t="s">
        <v>536</v>
      </c>
    </row>
    <row r="4" spans="2:4" x14ac:dyDescent="0.2">
      <c r="B4" s="28" t="s">
        <v>537</v>
      </c>
    </row>
    <row r="5" spans="2:4" x14ac:dyDescent="0.2">
      <c r="B5" s="28" t="s">
        <v>538</v>
      </c>
      <c r="C5" s="33"/>
      <c r="D5" s="33"/>
    </row>
    <row r="6" spans="2:4" x14ac:dyDescent="0.2">
      <c r="B6" s="35" t="s">
        <v>539</v>
      </c>
      <c r="C6" s="25"/>
      <c r="D6" s="24"/>
    </row>
    <row r="7" spans="2:4" x14ac:dyDescent="0.2">
      <c r="B7" s="28" t="s">
        <v>540</v>
      </c>
      <c r="C7" s="25"/>
      <c r="D7" s="24"/>
    </row>
    <row r="8" spans="2:4" x14ac:dyDescent="0.2">
      <c r="B8" s="23"/>
      <c r="C8" s="25"/>
      <c r="D8" s="24"/>
    </row>
    <row r="29" spans="2:2" x14ac:dyDescent="0.2">
      <c r="B29" s="27" t="s">
        <v>556</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25"/>
  <sheetViews>
    <sheetView workbookViewId="0">
      <selection activeCell="B26" sqref="B26"/>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0</v>
      </c>
    </row>
    <row r="2" spans="2:4" x14ac:dyDescent="0.2">
      <c r="B2" s="22" t="s">
        <v>541</v>
      </c>
    </row>
    <row r="4" spans="2:4" x14ac:dyDescent="0.2">
      <c r="B4" s="28" t="s">
        <v>542</v>
      </c>
    </row>
    <row r="5" spans="2:4" x14ac:dyDescent="0.2">
      <c r="B5" s="28"/>
      <c r="C5" s="33"/>
      <c r="D5" s="33"/>
    </row>
    <row r="25" spans="2:2" x14ac:dyDescent="0.2">
      <c r="B25" s="27" t="s">
        <v>557</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B7" sqref="B7"/>
    </sheetView>
  </sheetViews>
  <sheetFormatPr baseColWidth="10" defaultColWidth="8.85546875" defaultRowHeight="12" x14ac:dyDescent="0.2"/>
  <cols>
    <col min="1" max="1" width="2" style="27" customWidth="1"/>
    <col min="2" max="2" width="7.28515625" style="27" customWidth="1"/>
    <col min="3" max="3" width="14.85546875" style="27" bestFit="1" customWidth="1"/>
    <col min="4" max="4" width="15.7109375" style="27" bestFit="1" customWidth="1"/>
    <col min="5" max="5" width="18.28515625" style="27" bestFit="1" customWidth="1"/>
    <col min="6" max="16384" width="8.85546875" style="27"/>
  </cols>
  <sheetData>
    <row r="1" spans="2:10" ht="15.75" x14ac:dyDescent="0.2">
      <c r="B1" s="21" t="s">
        <v>0</v>
      </c>
    </row>
    <row r="2" spans="2:10" x14ac:dyDescent="0.2">
      <c r="B2" s="22" t="s">
        <v>543</v>
      </c>
    </row>
    <row r="4" spans="2:10" x14ac:dyDescent="0.2">
      <c r="B4" s="28" t="s">
        <v>544</v>
      </c>
    </row>
    <row r="5" spans="2:10" x14ac:dyDescent="0.2">
      <c r="B5" s="28" t="s">
        <v>545</v>
      </c>
      <c r="C5" s="33"/>
      <c r="D5" s="33"/>
    </row>
    <row r="6" spans="2:10" x14ac:dyDescent="0.2">
      <c r="B6" s="28"/>
      <c r="C6" s="33"/>
      <c r="D6" s="33"/>
    </row>
    <row r="7" spans="2:10" x14ac:dyDescent="0.2">
      <c r="B7" s="28"/>
      <c r="C7" s="33"/>
      <c r="D7" s="33"/>
    </row>
    <row r="8" spans="2:10" ht="15" x14ac:dyDescent="0.25">
      <c r="J8" s="26"/>
    </row>
    <row r="9" spans="2:10" ht="15" x14ac:dyDescent="0.25">
      <c r="J9" s="26"/>
    </row>
    <row r="10" spans="2:10" ht="15" x14ac:dyDescent="0.25">
      <c r="J10" s="26"/>
    </row>
    <row r="11" spans="2:10" ht="15" x14ac:dyDescent="0.25">
      <c r="J11" s="26"/>
    </row>
    <row r="12" spans="2:10" ht="15" x14ac:dyDescent="0.25">
      <c r="B12" s="28"/>
      <c r="J12" s="26"/>
    </row>
    <row r="13" spans="2:10" ht="15" x14ac:dyDescent="0.25">
      <c r="J13" s="26"/>
    </row>
    <row r="14" spans="2:10" ht="15" x14ac:dyDescent="0.25">
      <c r="J14" s="26"/>
    </row>
    <row r="15" spans="2:10" ht="15" x14ac:dyDescent="0.25">
      <c r="J15" s="26"/>
    </row>
    <row r="16" spans="2:10" ht="15" x14ac:dyDescent="0.25">
      <c r="J16" s="26"/>
    </row>
    <row r="17" spans="10:10" ht="15" x14ac:dyDescent="0.25">
      <c r="J17" s="26"/>
    </row>
    <row r="18" spans="10:10" ht="15" x14ac:dyDescent="0.25">
      <c r="J18" s="26"/>
    </row>
    <row r="19" spans="10:10" ht="15" x14ac:dyDescent="0.25">
      <c r="J19" s="26"/>
    </row>
    <row r="20" spans="10:10" ht="15" x14ac:dyDescent="0.25">
      <c r="J20" s="26"/>
    </row>
    <row r="21" spans="10:10" ht="15" x14ac:dyDescent="0.25">
      <c r="J21" s="26"/>
    </row>
    <row r="22" spans="10:10" ht="15" x14ac:dyDescent="0.25">
      <c r="J22" s="26"/>
    </row>
    <row r="23" spans="10:10" ht="15" x14ac:dyDescent="0.25">
      <c r="J23" s="26"/>
    </row>
    <row r="24" spans="10:10" ht="15" x14ac:dyDescent="0.25">
      <c r="J24" s="26"/>
    </row>
    <row r="25" spans="10:10" ht="15" x14ac:dyDescent="0.25">
      <c r="J25" s="26"/>
    </row>
    <row r="26" spans="10:10" ht="15" x14ac:dyDescent="0.25">
      <c r="J26" s="26"/>
    </row>
    <row r="27" spans="10:10" ht="15" x14ac:dyDescent="0.25">
      <c r="J27" s="26"/>
    </row>
    <row r="28" spans="10:10" ht="15" x14ac:dyDescent="0.25">
      <c r="J28" s="26"/>
    </row>
    <row r="29" spans="10:10" ht="15" x14ac:dyDescent="0.25">
      <c r="J29" s="26"/>
    </row>
    <row r="30" spans="10:10" ht="15" x14ac:dyDescent="0.25">
      <c r="J30" s="26"/>
    </row>
    <row r="31" spans="10:10" ht="15" x14ac:dyDescent="0.25">
      <c r="J31" s="26"/>
    </row>
    <row r="32" spans="10:10" ht="15" x14ac:dyDescent="0.25">
      <c r="J32" s="26"/>
    </row>
    <row r="33" spans="10:10" ht="15" x14ac:dyDescent="0.25">
      <c r="J33" s="26"/>
    </row>
    <row r="34" spans="10:10" ht="15" x14ac:dyDescent="0.25">
      <c r="J34" s="26"/>
    </row>
    <row r="35" spans="10:10" ht="15" x14ac:dyDescent="0.25">
      <c r="J35" s="26"/>
    </row>
    <row r="36" spans="10:10" ht="15" x14ac:dyDescent="0.25">
      <c r="J36" s="26"/>
    </row>
    <row r="37" spans="10:10" ht="15" x14ac:dyDescent="0.25">
      <c r="J37" s="26"/>
    </row>
    <row r="38" spans="10:10" ht="15" x14ac:dyDescent="0.25">
      <c r="J38" s="26"/>
    </row>
    <row r="39" spans="10:10" ht="15" x14ac:dyDescent="0.25">
      <c r="J39" s="26"/>
    </row>
    <row r="40" spans="10:10" ht="15" x14ac:dyDescent="0.25">
      <c r="J40" s="26"/>
    </row>
    <row r="41" spans="10:10" ht="15" x14ac:dyDescent="0.25">
      <c r="J41" s="26"/>
    </row>
    <row r="42" spans="10:10" ht="15" x14ac:dyDescent="0.25">
      <c r="J42" s="26"/>
    </row>
    <row r="43" spans="10:10" ht="15" x14ac:dyDescent="0.25">
      <c r="J43" s="26"/>
    </row>
    <row r="44" spans="10:10" ht="15" x14ac:dyDescent="0.25">
      <c r="J44" s="26"/>
    </row>
    <row r="45" spans="10:10" ht="15" x14ac:dyDescent="0.25">
      <c r="J45" s="26"/>
    </row>
    <row r="46" spans="10:10" ht="15" x14ac:dyDescent="0.25">
      <c r="J46" s="26"/>
    </row>
    <row r="47" spans="10:10" ht="15" x14ac:dyDescent="0.25">
      <c r="J47" s="26"/>
    </row>
    <row r="48" spans="10:10" ht="15" x14ac:dyDescent="0.25">
      <c r="J48" s="26"/>
    </row>
    <row r="49" spans="10:10" ht="15" x14ac:dyDescent="0.25">
      <c r="J49" s="26"/>
    </row>
    <row r="50" spans="10:10" ht="15" x14ac:dyDescent="0.25">
      <c r="J50" s="26"/>
    </row>
    <row r="51" spans="10:10" ht="15" x14ac:dyDescent="0.25">
      <c r="J51" s="26"/>
    </row>
    <row r="52" spans="10:10" ht="15" x14ac:dyDescent="0.25">
      <c r="J52" s="26"/>
    </row>
    <row r="53" spans="10:10" ht="15" x14ac:dyDescent="0.25">
      <c r="J53" s="26"/>
    </row>
    <row r="54" spans="10:10" ht="15" x14ac:dyDescent="0.25">
      <c r="J54" s="26"/>
    </row>
    <row r="55" spans="10:10" ht="15" x14ac:dyDescent="0.25">
      <c r="J55" s="26"/>
    </row>
    <row r="56" spans="10:10" ht="15" x14ac:dyDescent="0.25">
      <c r="J56" s="26"/>
    </row>
    <row r="57" spans="10:10" ht="15" x14ac:dyDescent="0.25">
      <c r="J57" s="26"/>
    </row>
    <row r="58" spans="10:10" ht="15" x14ac:dyDescent="0.25">
      <c r="J58" s="26"/>
    </row>
    <row r="59" spans="10:10" ht="15" x14ac:dyDescent="0.25">
      <c r="J59" s="26"/>
    </row>
    <row r="60" spans="10:10" ht="15" x14ac:dyDescent="0.25">
      <c r="J60" s="26"/>
    </row>
    <row r="61" spans="10:10" ht="15" x14ac:dyDescent="0.25">
      <c r="J61" s="26"/>
    </row>
    <row r="62" spans="10:10" ht="15" x14ac:dyDescent="0.25">
      <c r="J62" s="26"/>
    </row>
    <row r="63" spans="10:10" ht="15" x14ac:dyDescent="0.25">
      <c r="J63" s="26"/>
    </row>
    <row r="64" spans="10:10" ht="15" x14ac:dyDescent="0.25">
      <c r="J64" s="26"/>
    </row>
    <row r="65" spans="10:10" ht="15" x14ac:dyDescent="0.25">
      <c r="J65" s="26"/>
    </row>
    <row r="66" spans="10:10" ht="15" x14ac:dyDescent="0.25">
      <c r="J66" s="26"/>
    </row>
    <row r="67" spans="10:10" ht="15" x14ac:dyDescent="0.25">
      <c r="J67" s="26"/>
    </row>
    <row r="68" spans="10:10" ht="15" x14ac:dyDescent="0.25">
      <c r="J68" s="26"/>
    </row>
    <row r="69" spans="10:10" ht="15" x14ac:dyDescent="0.25">
      <c r="J69" s="26"/>
    </row>
    <row r="70" spans="10:10" ht="15" x14ac:dyDescent="0.25">
      <c r="J70" s="26"/>
    </row>
    <row r="71" spans="10:10" ht="15" x14ac:dyDescent="0.25">
      <c r="J71" s="26"/>
    </row>
    <row r="72" spans="10:10" ht="15" x14ac:dyDescent="0.25">
      <c r="J72" s="26"/>
    </row>
    <row r="73" spans="10:10" ht="15" x14ac:dyDescent="0.25">
      <c r="J73" s="26"/>
    </row>
    <row r="74" spans="10:10" ht="15" x14ac:dyDescent="0.25">
      <c r="J74" s="26"/>
    </row>
    <row r="75" spans="10:10" ht="15" x14ac:dyDescent="0.25">
      <c r="J75" s="26"/>
    </row>
    <row r="76" spans="10:10" ht="15" x14ac:dyDescent="0.25">
      <c r="J76" s="26"/>
    </row>
    <row r="77" spans="10:10" ht="15" x14ac:dyDescent="0.25">
      <c r="J77" s="26"/>
    </row>
    <row r="78" spans="10:10" ht="15" x14ac:dyDescent="0.25">
      <c r="J78" s="26"/>
    </row>
    <row r="79" spans="10:10" ht="15" x14ac:dyDescent="0.25">
      <c r="J79" s="26"/>
    </row>
    <row r="80" spans="10:10" ht="15" x14ac:dyDescent="0.25">
      <c r="J80" s="26"/>
    </row>
    <row r="81" spans="10:10" ht="15" x14ac:dyDescent="0.25">
      <c r="J81" s="26"/>
    </row>
    <row r="82" spans="10:10" ht="15" x14ac:dyDescent="0.25">
      <c r="J82" s="26"/>
    </row>
    <row r="83" spans="10:10" ht="15" x14ac:dyDescent="0.25">
      <c r="J83" s="26"/>
    </row>
    <row r="84" spans="10:10" ht="15" x14ac:dyDescent="0.25">
      <c r="J84" s="26"/>
    </row>
    <row r="85" spans="10:10" ht="15" x14ac:dyDescent="0.25">
      <c r="J85" s="26"/>
    </row>
    <row r="86" spans="10:10" ht="15" x14ac:dyDescent="0.25">
      <c r="J86" s="26"/>
    </row>
    <row r="87" spans="10:10" ht="15" x14ac:dyDescent="0.25">
      <c r="J87" s="26"/>
    </row>
    <row r="88" spans="10:10" ht="15" x14ac:dyDescent="0.25">
      <c r="J88" s="26"/>
    </row>
    <row r="89" spans="10:10" ht="15" x14ac:dyDescent="0.25">
      <c r="J89" s="26"/>
    </row>
    <row r="90" spans="10:10" ht="15" x14ac:dyDescent="0.25">
      <c r="J90" s="26"/>
    </row>
    <row r="91" spans="10:10" ht="15" x14ac:dyDescent="0.25">
      <c r="J91" s="26"/>
    </row>
    <row r="92" spans="10:10" ht="15" x14ac:dyDescent="0.25">
      <c r="J92" s="26"/>
    </row>
    <row r="93" spans="10:10" ht="15" x14ac:dyDescent="0.25">
      <c r="J93" s="26"/>
    </row>
    <row r="94" spans="10:10" ht="15" x14ac:dyDescent="0.25">
      <c r="J94" s="26"/>
    </row>
    <row r="95" spans="10:10" ht="15" x14ac:dyDescent="0.25">
      <c r="J95" s="26"/>
    </row>
    <row r="96" spans="10:10" ht="15" x14ac:dyDescent="0.25">
      <c r="J96" s="26"/>
    </row>
    <row r="97" spans="10:10" ht="15" x14ac:dyDescent="0.25">
      <c r="J97" s="26"/>
    </row>
    <row r="98" spans="10:10" ht="15" x14ac:dyDescent="0.25">
      <c r="J98" s="26"/>
    </row>
    <row r="99" spans="10:10" ht="15" x14ac:dyDescent="0.25">
      <c r="J99" s="26"/>
    </row>
    <row r="100" spans="10:10" ht="15" x14ac:dyDescent="0.25">
      <c r="J100" s="26"/>
    </row>
    <row r="101" spans="10:10" ht="15" x14ac:dyDescent="0.25">
      <c r="J101" s="26"/>
    </row>
    <row r="102" spans="10:10" ht="15" x14ac:dyDescent="0.25">
      <c r="J102" s="26"/>
    </row>
    <row r="103" spans="10:10" ht="15" x14ac:dyDescent="0.25">
      <c r="J103" s="26"/>
    </row>
    <row r="104" spans="10:10" ht="15" x14ac:dyDescent="0.25">
      <c r="J104" s="26"/>
    </row>
    <row r="105" spans="10:10" ht="15" x14ac:dyDescent="0.25">
      <c r="J105" s="26"/>
    </row>
    <row r="106" spans="10:10" ht="15" x14ac:dyDescent="0.25">
      <c r="J106" s="26"/>
    </row>
    <row r="107" spans="10:10" ht="15" x14ac:dyDescent="0.25">
      <c r="J107" s="26"/>
    </row>
    <row r="108" spans="10:10" ht="15" x14ac:dyDescent="0.25">
      <c r="J108" s="26"/>
    </row>
    <row r="109" spans="10:10" ht="15" x14ac:dyDescent="0.25">
      <c r="J109" s="26"/>
    </row>
    <row r="110" spans="10:10" ht="15" x14ac:dyDescent="0.25">
      <c r="J110" s="26"/>
    </row>
    <row r="111" spans="10:10" ht="15" x14ac:dyDescent="0.25">
      <c r="J111" s="26"/>
    </row>
    <row r="112" spans="10:10" ht="15" x14ac:dyDescent="0.25">
      <c r="J112" s="26"/>
    </row>
    <row r="113" spans="10:10" ht="15" x14ac:dyDescent="0.25">
      <c r="J113" s="26"/>
    </row>
    <row r="114" spans="10:10" ht="15" x14ac:dyDescent="0.25">
      <c r="J114" s="26"/>
    </row>
    <row r="115" spans="10:10" ht="15" x14ac:dyDescent="0.25">
      <c r="J115" s="26"/>
    </row>
    <row r="116" spans="10:10" ht="15" x14ac:dyDescent="0.25">
      <c r="J116" s="26"/>
    </row>
    <row r="117" spans="10:10" ht="15" x14ac:dyDescent="0.25">
      <c r="J117" s="26"/>
    </row>
    <row r="118" spans="10:10" ht="15" x14ac:dyDescent="0.25">
      <c r="J118" s="26"/>
    </row>
    <row r="119" spans="10:10" ht="15" x14ac:dyDescent="0.25">
      <c r="J119" s="26"/>
    </row>
    <row r="120" spans="10:10" ht="15" x14ac:dyDescent="0.25">
      <c r="J120" s="26"/>
    </row>
    <row r="121" spans="10:10" ht="15" x14ac:dyDescent="0.25">
      <c r="J121" s="26"/>
    </row>
    <row r="122" spans="10:10" ht="15" x14ac:dyDescent="0.25">
      <c r="J122" s="26"/>
    </row>
    <row r="123" spans="10:10" ht="15" x14ac:dyDescent="0.25">
      <c r="J123" s="26"/>
    </row>
    <row r="124" spans="10:10" ht="15" x14ac:dyDescent="0.25">
      <c r="J124" s="26"/>
    </row>
    <row r="125" spans="10:10" ht="15" x14ac:dyDescent="0.25">
      <c r="J125" s="26"/>
    </row>
    <row r="126" spans="10:10" ht="15" x14ac:dyDescent="0.25">
      <c r="J126" s="26"/>
    </row>
    <row r="127" spans="10:10" ht="15" x14ac:dyDescent="0.25">
      <c r="J127" s="26"/>
    </row>
    <row r="128" spans="10:10" ht="15" x14ac:dyDescent="0.25">
      <c r="J128" s="26"/>
    </row>
    <row r="129" spans="10:10" ht="15" x14ac:dyDescent="0.25">
      <c r="J129" s="26"/>
    </row>
    <row r="130" spans="10:10" ht="15" x14ac:dyDescent="0.25">
      <c r="J130" s="26"/>
    </row>
    <row r="131" spans="10:10" ht="15" x14ac:dyDescent="0.25">
      <c r="J131" s="26"/>
    </row>
    <row r="132" spans="10:10" ht="15" x14ac:dyDescent="0.25">
      <c r="J132" s="26"/>
    </row>
    <row r="133" spans="10:10" ht="15" x14ac:dyDescent="0.25">
      <c r="J133" s="26"/>
    </row>
    <row r="134" spans="10:10" ht="15" x14ac:dyDescent="0.25">
      <c r="J134" s="26"/>
    </row>
    <row r="135" spans="10:10" ht="15" x14ac:dyDescent="0.25">
      <c r="J135" s="26"/>
    </row>
    <row r="136" spans="10:10" ht="15" x14ac:dyDescent="0.25">
      <c r="J136" s="26"/>
    </row>
    <row r="137" spans="10:10" ht="15" x14ac:dyDescent="0.25">
      <c r="J137" s="26"/>
    </row>
    <row r="138" spans="10:10" ht="15" x14ac:dyDescent="0.25">
      <c r="J138" s="26"/>
    </row>
    <row r="139" spans="10:10" ht="15" x14ac:dyDescent="0.25">
      <c r="J139" s="26"/>
    </row>
    <row r="140" spans="10:10" ht="15" x14ac:dyDescent="0.25">
      <c r="J140" s="26"/>
    </row>
    <row r="141" spans="10:10" ht="15" x14ac:dyDescent="0.25">
      <c r="J141" s="26"/>
    </row>
    <row r="142" spans="10:10" ht="15" x14ac:dyDescent="0.25">
      <c r="J142" s="26"/>
    </row>
    <row r="143" spans="10:10" ht="15" x14ac:dyDescent="0.25">
      <c r="J143" s="26"/>
    </row>
    <row r="144" spans="10:10" ht="15" x14ac:dyDescent="0.25">
      <c r="J144" s="26"/>
    </row>
    <row r="145" spans="10:10" ht="15" x14ac:dyDescent="0.25">
      <c r="J145" s="26"/>
    </row>
    <row r="146" spans="10:10" ht="15" x14ac:dyDescent="0.25">
      <c r="J146" s="26"/>
    </row>
    <row r="147" spans="10:10" ht="15" x14ac:dyDescent="0.25">
      <c r="J147" s="26"/>
    </row>
    <row r="148" spans="10:10" ht="15" x14ac:dyDescent="0.25">
      <c r="J148" s="26"/>
    </row>
    <row r="149" spans="10:10" ht="15" x14ac:dyDescent="0.25">
      <c r="J149" s="26"/>
    </row>
    <row r="150" spans="10:10" ht="15" x14ac:dyDescent="0.25">
      <c r="J150" s="26"/>
    </row>
    <row r="151" spans="10:10" ht="15" x14ac:dyDescent="0.25">
      <c r="J151" s="26"/>
    </row>
    <row r="152" spans="10:10" ht="15" x14ac:dyDescent="0.25">
      <c r="J152" s="26"/>
    </row>
    <row r="153" spans="10:10" ht="15" x14ac:dyDescent="0.25">
      <c r="J153" s="26"/>
    </row>
    <row r="154" spans="10:10" ht="15" x14ac:dyDescent="0.25">
      <c r="J154" s="26"/>
    </row>
    <row r="155" spans="10:10" ht="15" x14ac:dyDescent="0.25">
      <c r="J155" s="26"/>
    </row>
    <row r="156" spans="10:10" ht="15" x14ac:dyDescent="0.25">
      <c r="J156" s="26"/>
    </row>
    <row r="157" spans="10:10" ht="15" x14ac:dyDescent="0.25">
      <c r="J157" s="26"/>
    </row>
    <row r="158" spans="10:10" ht="15" x14ac:dyDescent="0.25">
      <c r="J158" s="26"/>
    </row>
    <row r="159" spans="10:10" ht="15" x14ac:dyDescent="0.25">
      <c r="J159" s="26"/>
    </row>
    <row r="160" spans="10:10" ht="15" x14ac:dyDescent="0.25">
      <c r="J160" s="26"/>
    </row>
    <row r="161" spans="10:10" ht="15" x14ac:dyDescent="0.25">
      <c r="J161" s="26"/>
    </row>
    <row r="162" spans="10:10" ht="15" x14ac:dyDescent="0.25">
      <c r="J162" s="26"/>
    </row>
    <row r="163" spans="10:10" ht="15" x14ac:dyDescent="0.25">
      <c r="J163" s="26"/>
    </row>
    <row r="164" spans="10:10" ht="15" x14ac:dyDescent="0.25">
      <c r="J164" s="26"/>
    </row>
    <row r="165" spans="10:10" ht="15" x14ac:dyDescent="0.25">
      <c r="J165" s="26"/>
    </row>
    <row r="166" spans="10:10" ht="15" x14ac:dyDescent="0.25">
      <c r="J166" s="26"/>
    </row>
    <row r="167" spans="10:10" ht="15" x14ac:dyDescent="0.25">
      <c r="J167" s="26"/>
    </row>
    <row r="168" spans="10:10" ht="15" x14ac:dyDescent="0.25">
      <c r="J168" s="26"/>
    </row>
    <row r="169" spans="10:10" ht="15" x14ac:dyDescent="0.25">
      <c r="J169" s="26"/>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E24" sqref="E24"/>
    </sheetView>
  </sheetViews>
  <sheetFormatPr baseColWidth="10" defaultColWidth="8.85546875" defaultRowHeight="12" x14ac:dyDescent="0.2"/>
  <cols>
    <col min="1" max="1" width="2" style="27" customWidth="1"/>
    <col min="2" max="2" width="22" style="27" customWidth="1"/>
    <col min="3" max="3" width="17" style="27" bestFit="1" customWidth="1"/>
    <col min="4" max="4" width="15.7109375" style="27" bestFit="1" customWidth="1"/>
    <col min="5" max="16384" width="8.85546875" style="27"/>
  </cols>
  <sheetData>
    <row r="1" spans="2:8" ht="15.75" x14ac:dyDescent="0.2">
      <c r="B1" s="21" t="s">
        <v>0</v>
      </c>
    </row>
    <row r="2" spans="2:8" x14ac:dyDescent="0.2">
      <c r="B2" s="22" t="s">
        <v>546</v>
      </c>
    </row>
    <row r="4" spans="2:8" x14ac:dyDescent="0.2">
      <c r="B4" s="22" t="s">
        <v>547</v>
      </c>
    </row>
    <row r="5" spans="2:8" x14ac:dyDescent="0.2">
      <c r="B5" s="27" t="s">
        <v>548</v>
      </c>
    </row>
    <row r="6" spans="2:8" x14ac:dyDescent="0.2">
      <c r="B6" s="25"/>
      <c r="C6" s="33"/>
      <c r="D6" s="33"/>
    </row>
    <row r="7" spans="2:8" ht="15" x14ac:dyDescent="0.25">
      <c r="B7" s="27" t="s">
        <v>558</v>
      </c>
      <c r="C7" s="37">
        <f>+AVERAGE('365RE'!I6:I272)</f>
        <v>281171.90150112362</v>
      </c>
      <c r="E7" s="27" t="s">
        <v>564</v>
      </c>
      <c r="H7" s="26"/>
    </row>
    <row r="8" spans="2:8" ht="15" x14ac:dyDescent="0.25">
      <c r="B8" s="27" t="s">
        <v>559</v>
      </c>
      <c r="C8" s="37">
        <f>+MEDIAN('365RE'!I6:I272)</f>
        <v>249075.6568</v>
      </c>
      <c r="E8" s="27" t="s">
        <v>565</v>
      </c>
      <c r="H8" s="26"/>
    </row>
    <row r="9" spans="2:8" ht="15" x14ac:dyDescent="0.25">
      <c r="B9" s="27" t="s">
        <v>560</v>
      </c>
      <c r="C9" s="38">
        <f>+_xlfn.MODE.SNGL('365RE'!I6:I272)</f>
        <v>460001.25599999994</v>
      </c>
      <c r="E9" s="27" t="s">
        <v>566</v>
      </c>
      <c r="H9" s="26"/>
    </row>
    <row r="10" spans="2:8" ht="15" x14ac:dyDescent="0.25">
      <c r="B10" s="27" t="s">
        <v>561</v>
      </c>
      <c r="C10" s="1">
        <f>+SKEW('365RE'!I6:I272)</f>
        <v>1.0960149435317852</v>
      </c>
      <c r="E10" s="27" t="s">
        <v>567</v>
      </c>
      <c r="H10" s="26"/>
    </row>
    <row r="11" spans="2:8" ht="15" x14ac:dyDescent="0.25">
      <c r="B11" s="27" t="s">
        <v>562</v>
      </c>
      <c r="C11" s="38">
        <f>+_xlfn.VAR.S('365RE'!I6:I272)</f>
        <v>7942217700.9209938</v>
      </c>
      <c r="E11" s="27" t="s">
        <v>568</v>
      </c>
      <c r="H11" s="26"/>
    </row>
    <row r="12" spans="2:8" ht="15" x14ac:dyDescent="0.25">
      <c r="B12" s="27" t="s">
        <v>563</v>
      </c>
      <c r="C12" s="38">
        <f>+_xlfn.STDEV.S('365RE'!I6:I272)</f>
        <v>89119.120849125262</v>
      </c>
      <c r="H12" s="26"/>
    </row>
    <row r="13" spans="2:8" ht="15" x14ac:dyDescent="0.25">
      <c r="H13" s="26"/>
    </row>
    <row r="14" spans="2:8" ht="15" x14ac:dyDescent="0.25">
      <c r="H14" s="26"/>
    </row>
    <row r="15" spans="2:8" ht="15" x14ac:dyDescent="0.25">
      <c r="H15" s="26"/>
    </row>
    <row r="16" spans="2:8" ht="15" x14ac:dyDescent="0.25">
      <c r="H16" s="26"/>
    </row>
    <row r="17" spans="8:8" ht="15" x14ac:dyDescent="0.25">
      <c r="H17" s="26"/>
    </row>
    <row r="18" spans="8:8" ht="15" x14ac:dyDescent="0.25">
      <c r="H18" s="26"/>
    </row>
    <row r="19" spans="8:8" ht="15" x14ac:dyDescent="0.25">
      <c r="H19" s="26"/>
    </row>
    <row r="20" spans="8:8" ht="15" x14ac:dyDescent="0.25">
      <c r="H20" s="26"/>
    </row>
    <row r="21" spans="8:8" ht="15" x14ac:dyDescent="0.25">
      <c r="H21" s="26"/>
    </row>
    <row r="22" spans="8:8" ht="15" x14ac:dyDescent="0.25">
      <c r="H22" s="26"/>
    </row>
    <row r="23" spans="8:8" ht="15" x14ac:dyDescent="0.25">
      <c r="H23" s="26"/>
    </row>
    <row r="24" spans="8:8" ht="15" x14ac:dyDescent="0.25">
      <c r="H24" s="26"/>
    </row>
    <row r="25" spans="8:8" ht="15" x14ac:dyDescent="0.25">
      <c r="H25" s="26"/>
    </row>
    <row r="26" spans="8:8" ht="15" x14ac:dyDescent="0.25">
      <c r="H26" s="26"/>
    </row>
    <row r="27" spans="8:8" ht="15" x14ac:dyDescent="0.25">
      <c r="H27" s="26"/>
    </row>
    <row r="28" spans="8:8" ht="15" x14ac:dyDescent="0.25">
      <c r="H28" s="26"/>
    </row>
    <row r="29" spans="8:8" ht="15" x14ac:dyDescent="0.25">
      <c r="H29" s="26"/>
    </row>
    <row r="30" spans="8:8" ht="15" x14ac:dyDescent="0.25">
      <c r="H30" s="26"/>
    </row>
    <row r="31" spans="8:8" ht="15" x14ac:dyDescent="0.25">
      <c r="H31" s="26"/>
    </row>
    <row r="32" spans="8:8" ht="15" x14ac:dyDescent="0.25">
      <c r="H32" s="26"/>
    </row>
    <row r="33" spans="8:8" ht="15" x14ac:dyDescent="0.25">
      <c r="H33" s="26"/>
    </row>
    <row r="34" spans="8:8" ht="15" x14ac:dyDescent="0.25">
      <c r="H34" s="26"/>
    </row>
    <row r="35" spans="8:8" ht="15" x14ac:dyDescent="0.25">
      <c r="H35" s="26"/>
    </row>
    <row r="36" spans="8:8" ht="15" x14ac:dyDescent="0.25">
      <c r="H36" s="26"/>
    </row>
    <row r="37" spans="8:8" ht="15" x14ac:dyDescent="0.25">
      <c r="H37" s="26"/>
    </row>
    <row r="38" spans="8:8" ht="15" x14ac:dyDescent="0.25">
      <c r="H38" s="26"/>
    </row>
    <row r="39" spans="8:8" ht="15" x14ac:dyDescent="0.25">
      <c r="H39" s="26"/>
    </row>
    <row r="40" spans="8:8" ht="15" x14ac:dyDescent="0.25">
      <c r="H40" s="26"/>
    </row>
    <row r="41" spans="8:8" ht="15" x14ac:dyDescent="0.25">
      <c r="H41" s="26"/>
    </row>
    <row r="42" spans="8:8" ht="15" x14ac:dyDescent="0.25">
      <c r="H42" s="26"/>
    </row>
    <row r="43" spans="8:8" ht="15" x14ac:dyDescent="0.25">
      <c r="H43" s="26"/>
    </row>
    <row r="44" spans="8:8" ht="15" x14ac:dyDescent="0.25">
      <c r="H44" s="26"/>
    </row>
    <row r="45" spans="8:8" ht="15" x14ac:dyDescent="0.25">
      <c r="H45" s="26"/>
    </row>
    <row r="46" spans="8:8" ht="15" x14ac:dyDescent="0.25">
      <c r="H46" s="26"/>
    </row>
    <row r="47" spans="8:8" ht="15" x14ac:dyDescent="0.25">
      <c r="H47" s="26"/>
    </row>
    <row r="48" spans="8:8" ht="15" x14ac:dyDescent="0.25">
      <c r="H48" s="26"/>
    </row>
    <row r="49" spans="8:8" ht="15" x14ac:dyDescent="0.25">
      <c r="H49" s="26"/>
    </row>
    <row r="50" spans="8:8" ht="15" x14ac:dyDescent="0.25">
      <c r="H50" s="26"/>
    </row>
    <row r="51" spans="8:8" ht="15" x14ac:dyDescent="0.25">
      <c r="H51" s="26"/>
    </row>
    <row r="52" spans="8:8" ht="15" x14ac:dyDescent="0.25">
      <c r="H52" s="26"/>
    </row>
    <row r="53" spans="8:8" ht="15" x14ac:dyDescent="0.25">
      <c r="H53" s="26"/>
    </row>
    <row r="54" spans="8:8" ht="15" x14ac:dyDescent="0.25">
      <c r="H54" s="26"/>
    </row>
    <row r="55" spans="8:8" ht="15" x14ac:dyDescent="0.25">
      <c r="H55" s="26"/>
    </row>
    <row r="56" spans="8:8" ht="15" x14ac:dyDescent="0.25">
      <c r="H56" s="26"/>
    </row>
    <row r="57" spans="8:8" ht="15" x14ac:dyDescent="0.25">
      <c r="H57" s="26"/>
    </row>
    <row r="58" spans="8:8" ht="15" x14ac:dyDescent="0.25">
      <c r="H58" s="26"/>
    </row>
    <row r="59" spans="8:8" ht="15" x14ac:dyDescent="0.25">
      <c r="H59" s="26"/>
    </row>
    <row r="60" spans="8:8" ht="15" x14ac:dyDescent="0.25">
      <c r="H60" s="26"/>
    </row>
    <row r="61" spans="8:8" ht="15" x14ac:dyDescent="0.25">
      <c r="H61" s="26"/>
    </row>
    <row r="62" spans="8:8" ht="15" x14ac:dyDescent="0.25">
      <c r="H62" s="26"/>
    </row>
    <row r="63" spans="8:8" ht="15" x14ac:dyDescent="0.25">
      <c r="H63" s="26"/>
    </row>
    <row r="64" spans="8:8" ht="15" x14ac:dyDescent="0.25">
      <c r="H64" s="26"/>
    </row>
    <row r="65" spans="8:8" ht="15" x14ac:dyDescent="0.25">
      <c r="H65" s="26"/>
    </row>
    <row r="66" spans="8:8" ht="15" x14ac:dyDescent="0.25">
      <c r="H66" s="26"/>
    </row>
    <row r="67" spans="8:8" ht="15" x14ac:dyDescent="0.25">
      <c r="H67" s="26"/>
    </row>
    <row r="68" spans="8:8" ht="15" x14ac:dyDescent="0.25">
      <c r="H68" s="26"/>
    </row>
    <row r="69" spans="8:8" ht="15" x14ac:dyDescent="0.25">
      <c r="H69" s="26"/>
    </row>
    <row r="70" spans="8:8" ht="15" x14ac:dyDescent="0.25">
      <c r="H70" s="26"/>
    </row>
    <row r="71" spans="8:8" ht="15" x14ac:dyDescent="0.25">
      <c r="H71" s="26"/>
    </row>
    <row r="72" spans="8:8" ht="15" x14ac:dyDescent="0.25">
      <c r="H72" s="26"/>
    </row>
    <row r="73" spans="8:8" ht="15" x14ac:dyDescent="0.25">
      <c r="H73" s="26"/>
    </row>
    <row r="74" spans="8:8" ht="15" x14ac:dyDescent="0.25">
      <c r="H74" s="26"/>
    </row>
    <row r="75" spans="8:8" ht="15" x14ac:dyDescent="0.25">
      <c r="H75" s="26"/>
    </row>
    <row r="76" spans="8:8" ht="15" x14ac:dyDescent="0.25">
      <c r="H76" s="26"/>
    </row>
    <row r="77" spans="8:8" ht="15" x14ac:dyDescent="0.25">
      <c r="H77" s="26"/>
    </row>
    <row r="78" spans="8:8" ht="15" x14ac:dyDescent="0.25">
      <c r="H78" s="26"/>
    </row>
    <row r="79" spans="8:8" ht="15" x14ac:dyDescent="0.25">
      <c r="H79" s="26"/>
    </row>
    <row r="80" spans="8:8" ht="15" x14ac:dyDescent="0.25">
      <c r="H80" s="26"/>
    </row>
    <row r="81" spans="8:8" ht="15" x14ac:dyDescent="0.25">
      <c r="H81" s="26"/>
    </row>
    <row r="82" spans="8:8" ht="15" x14ac:dyDescent="0.25">
      <c r="H82" s="26"/>
    </row>
    <row r="83" spans="8:8" ht="15" x14ac:dyDescent="0.25">
      <c r="H83" s="26"/>
    </row>
    <row r="84" spans="8:8" ht="15" x14ac:dyDescent="0.25">
      <c r="H84" s="26"/>
    </row>
    <row r="85" spans="8:8" ht="15" x14ac:dyDescent="0.25">
      <c r="H85" s="26"/>
    </row>
    <row r="86" spans="8:8" ht="15" x14ac:dyDescent="0.25">
      <c r="H86" s="26"/>
    </row>
    <row r="87" spans="8:8" ht="15" x14ac:dyDescent="0.25">
      <c r="H87" s="26"/>
    </row>
    <row r="88" spans="8:8" ht="15" x14ac:dyDescent="0.25">
      <c r="H88" s="26"/>
    </row>
    <row r="89" spans="8:8" ht="15" x14ac:dyDescent="0.25">
      <c r="H89" s="26"/>
    </row>
    <row r="90" spans="8:8" ht="15" x14ac:dyDescent="0.25">
      <c r="H90" s="26"/>
    </row>
    <row r="91" spans="8:8" ht="15" x14ac:dyDescent="0.25">
      <c r="H91" s="26"/>
    </row>
    <row r="92" spans="8:8" ht="15" x14ac:dyDescent="0.25">
      <c r="H92" s="26"/>
    </row>
    <row r="93" spans="8:8" ht="15" x14ac:dyDescent="0.25">
      <c r="H93" s="26"/>
    </row>
    <row r="94" spans="8:8" ht="15" x14ac:dyDescent="0.25">
      <c r="H94" s="26"/>
    </row>
    <row r="95" spans="8:8" ht="15" x14ac:dyDescent="0.25">
      <c r="H95" s="26"/>
    </row>
    <row r="96" spans="8:8" ht="15" x14ac:dyDescent="0.25">
      <c r="H96" s="26"/>
    </row>
    <row r="97" spans="8:8" ht="15" x14ac:dyDescent="0.25">
      <c r="H97" s="26"/>
    </row>
    <row r="98" spans="8:8" ht="15" x14ac:dyDescent="0.25">
      <c r="H98" s="26"/>
    </row>
    <row r="99" spans="8:8" ht="15" x14ac:dyDescent="0.25">
      <c r="H99" s="26"/>
    </row>
    <row r="100" spans="8:8" ht="15" x14ac:dyDescent="0.25">
      <c r="H100" s="26"/>
    </row>
    <row r="101" spans="8:8" ht="15" x14ac:dyDescent="0.25">
      <c r="H101" s="26"/>
    </row>
    <row r="102" spans="8:8" ht="15" x14ac:dyDescent="0.25">
      <c r="H102" s="26"/>
    </row>
    <row r="103" spans="8:8" ht="15" x14ac:dyDescent="0.25">
      <c r="H103" s="26"/>
    </row>
    <row r="104" spans="8:8" ht="15" x14ac:dyDescent="0.25">
      <c r="H104" s="26"/>
    </row>
    <row r="105" spans="8:8" ht="15" x14ac:dyDescent="0.25">
      <c r="H105" s="26"/>
    </row>
    <row r="106" spans="8:8" ht="15" x14ac:dyDescent="0.25">
      <c r="H106" s="26"/>
    </row>
    <row r="107" spans="8:8" ht="15" x14ac:dyDescent="0.25">
      <c r="H107" s="26"/>
    </row>
    <row r="108" spans="8:8" ht="15" x14ac:dyDescent="0.25">
      <c r="H108" s="26"/>
    </row>
    <row r="109" spans="8:8" ht="15" x14ac:dyDescent="0.25">
      <c r="H109" s="26"/>
    </row>
    <row r="110" spans="8:8" ht="15" x14ac:dyDescent="0.25">
      <c r="H110" s="26"/>
    </row>
    <row r="111" spans="8:8" ht="15" x14ac:dyDescent="0.25">
      <c r="H111" s="26"/>
    </row>
    <row r="112" spans="8:8" ht="15" x14ac:dyDescent="0.25">
      <c r="H112" s="26"/>
    </row>
    <row r="113" spans="8:8" ht="15" x14ac:dyDescent="0.25">
      <c r="H113" s="26"/>
    </row>
    <row r="114" spans="8:8" ht="15" x14ac:dyDescent="0.25">
      <c r="H114" s="26"/>
    </row>
    <row r="115" spans="8:8" ht="15" x14ac:dyDescent="0.25">
      <c r="H115" s="26"/>
    </row>
    <row r="116" spans="8:8" ht="15" x14ac:dyDescent="0.25">
      <c r="H116" s="26"/>
    </row>
    <row r="117" spans="8:8" ht="15" x14ac:dyDescent="0.25">
      <c r="H117" s="26"/>
    </row>
    <row r="118" spans="8:8" ht="15" x14ac:dyDescent="0.25">
      <c r="H118" s="26"/>
    </row>
    <row r="119" spans="8:8" ht="15" x14ac:dyDescent="0.25">
      <c r="H119" s="26"/>
    </row>
    <row r="120" spans="8:8" ht="15" x14ac:dyDescent="0.25">
      <c r="H120" s="26"/>
    </row>
    <row r="121" spans="8:8" ht="15" x14ac:dyDescent="0.25">
      <c r="H121" s="26"/>
    </row>
    <row r="122" spans="8:8" ht="15" x14ac:dyDescent="0.25">
      <c r="H122" s="26"/>
    </row>
    <row r="123" spans="8:8" ht="15" x14ac:dyDescent="0.25">
      <c r="H123" s="26"/>
    </row>
    <row r="124" spans="8:8" ht="15" x14ac:dyDescent="0.25">
      <c r="H124" s="26"/>
    </row>
    <row r="125" spans="8:8" ht="15" x14ac:dyDescent="0.25">
      <c r="H125" s="26"/>
    </row>
    <row r="126" spans="8:8" ht="15" x14ac:dyDescent="0.25">
      <c r="H126" s="26"/>
    </row>
    <row r="127" spans="8:8" ht="15" x14ac:dyDescent="0.25">
      <c r="H127" s="26"/>
    </row>
    <row r="128" spans="8:8" ht="15" x14ac:dyDescent="0.25">
      <c r="H128" s="26"/>
    </row>
    <row r="129" spans="8:8" ht="15" x14ac:dyDescent="0.25">
      <c r="H129" s="26"/>
    </row>
    <row r="130" spans="8:8" ht="15" x14ac:dyDescent="0.25">
      <c r="H130" s="26"/>
    </row>
    <row r="131" spans="8:8" ht="15" x14ac:dyDescent="0.25">
      <c r="H131" s="26"/>
    </row>
    <row r="132" spans="8:8" ht="15" x14ac:dyDescent="0.25">
      <c r="H132" s="26"/>
    </row>
    <row r="133" spans="8:8" ht="15" x14ac:dyDescent="0.25">
      <c r="H133" s="26"/>
    </row>
    <row r="134" spans="8:8" ht="15" x14ac:dyDescent="0.25">
      <c r="H134" s="26"/>
    </row>
    <row r="135" spans="8:8" ht="15" x14ac:dyDescent="0.25">
      <c r="H135" s="26"/>
    </row>
    <row r="136" spans="8:8" ht="15" x14ac:dyDescent="0.25">
      <c r="H136" s="26"/>
    </row>
    <row r="137" spans="8:8" ht="15" x14ac:dyDescent="0.25">
      <c r="H137" s="26"/>
    </row>
    <row r="138" spans="8:8" ht="15" x14ac:dyDescent="0.25">
      <c r="H138" s="26"/>
    </row>
    <row r="139" spans="8:8" ht="15" x14ac:dyDescent="0.25">
      <c r="H139" s="26"/>
    </row>
    <row r="140" spans="8:8" ht="15" x14ac:dyDescent="0.25">
      <c r="H140" s="26"/>
    </row>
    <row r="141" spans="8:8" ht="15" x14ac:dyDescent="0.25">
      <c r="H141" s="26"/>
    </row>
    <row r="142" spans="8:8" ht="15" x14ac:dyDescent="0.25">
      <c r="H142" s="26"/>
    </row>
    <row r="143" spans="8:8" ht="15" x14ac:dyDescent="0.25">
      <c r="H143" s="26"/>
    </row>
    <row r="144" spans="8:8" ht="15" x14ac:dyDescent="0.25">
      <c r="H144" s="26"/>
    </row>
    <row r="145" spans="8:8" ht="15" x14ac:dyDescent="0.25">
      <c r="H145" s="26"/>
    </row>
    <row r="146" spans="8:8" ht="15" x14ac:dyDescent="0.25">
      <c r="H146" s="26"/>
    </row>
    <row r="147" spans="8:8" ht="15" x14ac:dyDescent="0.25">
      <c r="H147" s="26"/>
    </row>
    <row r="148" spans="8:8" ht="15" x14ac:dyDescent="0.25">
      <c r="H148" s="26"/>
    </row>
    <row r="149" spans="8:8" ht="15" x14ac:dyDescent="0.25">
      <c r="H149" s="26"/>
    </row>
    <row r="150" spans="8:8" ht="15" x14ac:dyDescent="0.25">
      <c r="H150" s="26"/>
    </row>
    <row r="151" spans="8:8" ht="15" x14ac:dyDescent="0.25">
      <c r="H151" s="26"/>
    </row>
    <row r="152" spans="8:8" ht="15" x14ac:dyDescent="0.25">
      <c r="H152" s="26"/>
    </row>
    <row r="153" spans="8:8" ht="15" x14ac:dyDescent="0.25">
      <c r="H153" s="26"/>
    </row>
    <row r="154" spans="8:8" ht="15" x14ac:dyDescent="0.25">
      <c r="H154" s="26"/>
    </row>
    <row r="155" spans="8:8" ht="15" x14ac:dyDescent="0.25">
      <c r="H155" s="26"/>
    </row>
    <row r="156" spans="8:8" ht="15" x14ac:dyDescent="0.25">
      <c r="H156" s="26"/>
    </row>
    <row r="157" spans="8:8" ht="15" x14ac:dyDescent="0.25">
      <c r="H157" s="26"/>
    </row>
    <row r="158" spans="8:8" ht="15" x14ac:dyDescent="0.25">
      <c r="H158" s="26"/>
    </row>
    <row r="159" spans="8:8" ht="15" x14ac:dyDescent="0.25">
      <c r="H159" s="26"/>
    </row>
    <row r="160" spans="8:8" ht="15" x14ac:dyDescent="0.25">
      <c r="H160" s="26"/>
    </row>
    <row r="161" spans="8:8" ht="15" x14ac:dyDescent="0.25">
      <c r="H161" s="26"/>
    </row>
    <row r="162" spans="8:8" ht="15" x14ac:dyDescent="0.25">
      <c r="H162" s="26"/>
    </row>
    <row r="163" spans="8:8" ht="15" x14ac:dyDescent="0.25">
      <c r="H163" s="26"/>
    </row>
    <row r="164" spans="8:8" ht="15" x14ac:dyDescent="0.25">
      <c r="H164" s="26"/>
    </row>
    <row r="165" spans="8:8" ht="15" x14ac:dyDescent="0.25">
      <c r="H165" s="26"/>
    </row>
    <row r="166" spans="8:8" ht="15" x14ac:dyDescent="0.25">
      <c r="H166" s="26"/>
    </row>
    <row r="167" spans="8:8" ht="15" x14ac:dyDescent="0.25">
      <c r="H167" s="26"/>
    </row>
    <row r="168" spans="8:8" ht="15" x14ac:dyDescent="0.25">
      <c r="H168" s="26"/>
    </row>
    <row r="169" spans="8:8" ht="15" x14ac:dyDescent="0.25">
      <c r="H169" s="26"/>
    </row>
    <row r="170" spans="8:8" ht="15" x14ac:dyDescent="0.25">
      <c r="H170" s="26"/>
    </row>
    <row r="171" spans="8:8" ht="15" x14ac:dyDescent="0.25">
      <c r="H171" s="26"/>
    </row>
    <row r="172" spans="8:8" ht="15" x14ac:dyDescent="0.25">
      <c r="H172" s="26"/>
    </row>
    <row r="173" spans="8:8" ht="15" x14ac:dyDescent="0.25">
      <c r="H173" s="26"/>
    </row>
    <row r="174" spans="8:8" ht="15" x14ac:dyDescent="0.25">
      <c r="H174" s="26"/>
    </row>
    <row r="175" spans="8:8" ht="15" x14ac:dyDescent="0.25">
      <c r="H175" s="26"/>
    </row>
    <row r="176" spans="8:8" ht="15" x14ac:dyDescent="0.25">
      <c r="H176" s="26"/>
    </row>
    <row r="177" spans="8:8" ht="15" x14ac:dyDescent="0.25">
      <c r="H177" s="26"/>
    </row>
    <row r="178" spans="8:8" ht="15" x14ac:dyDescent="0.25">
      <c r="H178" s="26"/>
    </row>
    <row r="179" spans="8:8" ht="15" x14ac:dyDescent="0.25">
      <c r="H179" s="26"/>
    </row>
    <row r="180" spans="8:8" ht="15" x14ac:dyDescent="0.25">
      <c r="H180" s="26"/>
    </row>
    <row r="181" spans="8:8" ht="15" x14ac:dyDescent="0.25">
      <c r="H181" s="26"/>
    </row>
    <row r="182" spans="8:8" ht="15" x14ac:dyDescent="0.25">
      <c r="H182" s="26"/>
    </row>
    <row r="183" spans="8:8" ht="15" x14ac:dyDescent="0.25">
      <c r="H183" s="26"/>
    </row>
    <row r="184" spans="8:8" ht="15" x14ac:dyDescent="0.25">
      <c r="H184" s="26"/>
    </row>
    <row r="185" spans="8:8" ht="15" x14ac:dyDescent="0.25">
      <c r="H185" s="26"/>
    </row>
    <row r="186" spans="8:8" ht="15" x14ac:dyDescent="0.25">
      <c r="H186" s="26"/>
    </row>
    <row r="187" spans="8:8" ht="15" x14ac:dyDescent="0.25">
      <c r="H187" s="26"/>
    </row>
    <row r="188" spans="8:8" ht="15" x14ac:dyDescent="0.25">
      <c r="H188" s="26"/>
    </row>
    <row r="189" spans="8:8" ht="15" x14ac:dyDescent="0.25">
      <c r="H189" s="26"/>
    </row>
  </sheetData>
  <dataValidations count="2">
    <dataValidation allowBlank="1" showErrorMessage="1" sqref="B4 B1:B2 B7:B12" xr:uid="{00000000-0002-0000-0300-000000000000}"/>
    <dataValidation type="list" allowBlank="1" showErrorMessage="1" sqref="B7:B12" xr:uid="{00000000-0002-0000-0000-000002000000}">
      <formula1>"Ф1,Ф2,Ф3,Ф4,Ф5,Ф6,Ф7"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25"/>
  <sheetViews>
    <sheetView workbookViewId="0">
      <selection activeCell="E8" sqref="E8"/>
    </sheetView>
  </sheetViews>
  <sheetFormatPr baseColWidth="10" defaultColWidth="8.85546875" defaultRowHeight="12" x14ac:dyDescent="0.2"/>
  <cols>
    <col min="1" max="1" width="2" style="27" customWidth="1"/>
    <col min="2" max="2" width="21.5703125" style="27" customWidth="1"/>
    <col min="3" max="3" width="8.85546875" style="27" bestFit="1" customWidth="1"/>
    <col min="4" max="16384" width="8.85546875" style="27"/>
  </cols>
  <sheetData>
    <row r="1" spans="2:5" ht="15.75" x14ac:dyDescent="0.2">
      <c r="B1" s="21" t="s">
        <v>0</v>
      </c>
    </row>
    <row r="2" spans="2:5" x14ac:dyDescent="0.2">
      <c r="B2" s="22" t="s">
        <v>549</v>
      </c>
    </row>
    <row r="4" spans="2:5" x14ac:dyDescent="0.2">
      <c r="B4" s="28" t="s">
        <v>550</v>
      </c>
    </row>
    <row r="5" spans="2:5" x14ac:dyDescent="0.2">
      <c r="B5" s="34"/>
    </row>
    <row r="6" spans="2:5" x14ac:dyDescent="0.2">
      <c r="B6" s="28" t="s">
        <v>569</v>
      </c>
      <c r="C6" s="11">
        <f>+_xlfn.COVARIANCE.S('365RE'!H6:H272,'365RE'!I6:I272)</f>
        <v>24147721.725818869</v>
      </c>
      <c r="E6" s="27" t="s">
        <v>571</v>
      </c>
    </row>
    <row r="7" spans="2:5" x14ac:dyDescent="0.2">
      <c r="B7" s="28" t="s">
        <v>570</v>
      </c>
      <c r="C7" s="11">
        <f>+CORREL('365RE'!H6:H272,'365RE'!I6:I272)</f>
        <v>0.95108737743161964</v>
      </c>
      <c r="E7" s="27" t="s">
        <v>572</v>
      </c>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2017-06-08T15:05:34Z</dcterms:created>
  <dcterms:modified xsi:type="dcterms:W3CDTF">2023-09-09T23:32:05Z</dcterms:modified>
  <cp:category/>
  <cp:contentStatus/>
</cp:coreProperties>
</file>