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16" windowHeight="8880" activeTab="4"/>
  </bookViews>
  <sheets>
    <sheet name="Q1" sheetId="7" r:id="rId1"/>
    <sheet name="Q2" sheetId="8" r:id="rId2"/>
    <sheet name="Q3" sheetId="9" r:id="rId3"/>
    <sheet name="Q4" sheetId="10" r:id="rId4"/>
    <sheet name="Q5" sheetId="11" r:id="rId5"/>
    <sheet name="Q6" sheetId="12" r:id="rId6"/>
    <sheet name="Q7" sheetId="13" r:id="rId7"/>
  </sheets>
  <calcPr calcId="162913"/>
</workbook>
</file>

<file path=xl/calcChain.xml><?xml version="1.0" encoding="utf-8"?>
<calcChain xmlns="http://schemas.openxmlformats.org/spreadsheetml/2006/main">
  <c r="D17" i="13" l="1"/>
  <c r="D16" i="13"/>
  <c r="D15" i="13"/>
  <c r="D14" i="13"/>
  <c r="D13" i="13"/>
  <c r="C18" i="13" l="1"/>
  <c r="C17" i="13"/>
  <c r="C14" i="13"/>
  <c r="C15" i="13"/>
  <c r="C16" i="13"/>
  <c r="C13" i="13"/>
  <c r="D18" i="13" s="1"/>
  <c r="J9" i="13"/>
  <c r="J8" i="13"/>
  <c r="J7" i="13"/>
  <c r="J6" i="13"/>
  <c r="J5" i="13"/>
  <c r="J4" i="13"/>
  <c r="J10" i="12"/>
  <c r="J9" i="12"/>
  <c r="C19" i="12" s="1"/>
  <c r="J8" i="12"/>
  <c r="C18" i="12" s="1"/>
  <c r="J7" i="12"/>
  <c r="C17" i="12" s="1"/>
  <c r="J6" i="12"/>
  <c r="C16" i="12" s="1"/>
  <c r="J5" i="12"/>
  <c r="C15" i="12" s="1"/>
  <c r="D16" i="11"/>
  <c r="D17" i="11"/>
  <c r="D18" i="11"/>
  <c r="D19" i="11"/>
  <c r="D20" i="11"/>
  <c r="D15" i="11"/>
  <c r="J10" i="11"/>
  <c r="J9" i="11"/>
  <c r="J8" i="11"/>
  <c r="J7" i="11"/>
  <c r="J6" i="11"/>
  <c r="J5" i="11"/>
  <c r="F15" i="11" s="1"/>
  <c r="E15" i="10"/>
  <c r="E16" i="10"/>
  <c r="E17" i="10"/>
  <c r="E18" i="10"/>
  <c r="E19" i="10"/>
  <c r="E14" i="10"/>
  <c r="C15" i="10"/>
  <c r="C16" i="10"/>
  <c r="C17" i="10"/>
  <c r="C18" i="10"/>
  <c r="C19" i="10"/>
  <c r="C14" i="10"/>
  <c r="I10" i="10"/>
  <c r="I9" i="10"/>
  <c r="I8" i="10"/>
  <c r="I7" i="10"/>
  <c r="I6" i="10"/>
  <c r="I5" i="10"/>
  <c r="B19" i="9"/>
  <c r="B15" i="9"/>
  <c r="B16" i="9"/>
  <c r="B17" i="9"/>
  <c r="B18" i="9"/>
  <c r="B14" i="9"/>
  <c r="I10" i="9"/>
  <c r="I9" i="9"/>
  <c r="I8" i="9"/>
  <c r="I7" i="9"/>
  <c r="I6" i="9"/>
  <c r="I5" i="9"/>
  <c r="I6" i="8"/>
  <c r="I7" i="8"/>
  <c r="I8" i="8"/>
  <c r="I9" i="8"/>
  <c r="I10" i="8"/>
  <c r="I5" i="8"/>
  <c r="C19" i="8"/>
  <c r="C15" i="8"/>
  <c r="C16" i="8"/>
  <c r="C17" i="8"/>
  <c r="C18" i="8"/>
  <c r="C14" i="8"/>
  <c r="C20" i="7"/>
  <c r="C19" i="7"/>
  <c r="C16" i="7"/>
  <c r="C17" i="7"/>
  <c r="C18" i="7"/>
  <c r="C15" i="7"/>
  <c r="C14" i="12" l="1"/>
</calcChain>
</file>

<file path=xl/sharedStrings.xml><?xml version="1.0" encoding="utf-8"?>
<sst xmlns="http://schemas.openxmlformats.org/spreadsheetml/2006/main" count="113" uniqueCount="38">
  <si>
    <r>
      <rPr>
        <b/>
        <sz val="14"/>
        <rFont val="Arial"/>
        <family val="2"/>
      </rPr>
      <t>ProductID</t>
    </r>
  </si>
  <si>
    <r>
      <rPr>
        <b/>
        <sz val="14"/>
        <rFont val="Arial"/>
        <family val="2"/>
      </rPr>
      <t>OrderID</t>
    </r>
  </si>
  <si>
    <r>
      <rPr>
        <b/>
        <sz val="14"/>
        <rFont val="Arial"/>
        <family val="2"/>
      </rPr>
      <t>Quantity</t>
    </r>
  </si>
  <si>
    <r>
      <rPr>
        <b/>
        <sz val="14"/>
        <rFont val="Arial"/>
        <family val="2"/>
      </rPr>
      <t>TotalPrice</t>
    </r>
  </si>
  <si>
    <t>1. Use VLOOKUP to find the product names for each ProductID in the Orders worksheet.</t>
  </si>
  <si>
    <t>Product Names</t>
  </si>
  <si>
    <t xml:space="preserve">Product </t>
  </si>
  <si>
    <t>Product B</t>
  </si>
  <si>
    <t>ProductID</t>
  </si>
  <si>
    <t>Price</t>
  </si>
  <si>
    <t>Product A</t>
  </si>
  <si>
    <t>Product C</t>
  </si>
  <si>
    <t>Product D</t>
  </si>
  <si>
    <t>Product E</t>
  </si>
  <si>
    <t>Product F</t>
  </si>
  <si>
    <t>2. Use VLOOKUP to find the price for each ProductID in the Orders worksheet, then calculate the TotalPrice by multiplying the Quantity by the Product Price.</t>
  </si>
  <si>
    <r>
      <rPr>
        <sz val="12"/>
        <rFont val="Arial MT"/>
        <family val="2"/>
      </rPr>
      <t>Product A</t>
    </r>
  </si>
  <si>
    <r>
      <rPr>
        <sz val="12"/>
        <rFont val="Arial MT"/>
        <family val="2"/>
      </rPr>
      <t>Product B</t>
    </r>
  </si>
  <si>
    <r>
      <rPr>
        <sz val="12"/>
        <rFont val="Arial MT"/>
        <family val="2"/>
      </rPr>
      <t>Product C</t>
    </r>
  </si>
  <si>
    <r>
      <rPr>
        <sz val="12"/>
        <rFont val="Arial MT"/>
        <family val="2"/>
      </rPr>
      <t>Product D</t>
    </r>
  </si>
  <si>
    <r>
      <rPr>
        <sz val="12"/>
        <rFont val="Arial MT"/>
        <family val="2"/>
      </rPr>
      <t>Product E</t>
    </r>
  </si>
  <si>
    <r>
      <rPr>
        <sz val="12"/>
        <rFont val="Arial MT"/>
        <family val="2"/>
      </rPr>
      <t>Product F</t>
    </r>
  </si>
  <si>
    <t>OrderID</t>
  </si>
  <si>
    <t>Quantity</t>
  </si>
  <si>
    <t>TotalPrice</t>
  </si>
  <si>
    <t>)</t>
  </si>
  <si>
    <t>3. Use VLOOKUP to check if there are any ProductIDs in the Orders worksheet that do not exist in the Products worksheet.</t>
  </si>
  <si>
    <t>Check Product</t>
  </si>
  <si>
    <t>4. Assume a discount of 10% is given on all products. Use VLOOKUP to find the original price and then calculate the discounted price.</t>
  </si>
  <si>
    <t>Discounted Price</t>
  </si>
  <si>
    <t>Original Price</t>
  </si>
  <si>
    <t>5. Use VLOOKUP to find the price for each ProductID and then calculate the order value. Find the maximum order value from the list.</t>
  </si>
  <si>
    <t xml:space="preserve"> Maximum Order Value</t>
  </si>
  <si>
    <t>6. Use VLOOKUP to find out which products from the Products worksheet have not been ordered.</t>
  </si>
  <si>
    <t>Ordered Product</t>
  </si>
  <si>
    <t>7. Use VLOOKUP to find the Product name and summarize the total quantity sold for each product</t>
  </si>
  <si>
    <t>Total Quantity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</si>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</sst>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Times New Roman"/>
      <charset val="204"/>
    </font>
    <font>
      <b/>
      <sz val="14"/>
      <name val="Arial"/>
    </font>
    <font>
      <sz val="14"/>
      <color rgb="FF000000"/>
      <name val="Arial MT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 MT"/>
      <family val="2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 MT"/>
      <family val="2"/>
    </font>
    <font>
      <sz val="12"/>
      <name val="Arial MT"/>
    </font>
    <font>
      <sz val="10"/>
      <color rgb="FF000000"/>
      <name val="Times New Roman"/>
      <family val="1"/>
    </font>
    <font>
      <b/>
      <sz val="12"/>
      <color rgb="FF000000"/>
      <name val="Arial 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left" vertical="top" shrinkToFit="1"/>
    </xf>
    <xf numFmtId="0" fontId="10" fillId="0" borderId="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" fontId="12" fillId="0" borderId="1" xfId="0" applyNumberFormat="1" applyFont="1" applyFill="1" applyBorder="1" applyAlignment="1">
      <alignment horizontal="left" vertical="top" shrinkToFit="1"/>
    </xf>
    <xf numFmtId="0" fontId="1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12" fillId="0" borderId="1" xfId="0" applyNumberFormat="1" applyFont="1" applyFill="1" applyBorder="1" applyAlignment="1">
      <alignment horizontal="left" vertical="top" indent="2" shrinkToFit="1"/>
    </xf>
    <xf numFmtId="0" fontId="14" fillId="0" borderId="0" xfId="0" applyFont="1" applyFill="1" applyBorder="1" applyAlignment="1">
      <alignment horizontal="left" vertical="top"/>
    </xf>
    <xf numFmtId="1" fontId="10" fillId="0" borderId="1" xfId="0" applyNumberFormat="1" applyFont="1" applyFill="1" applyBorder="1" applyAlignment="1">
      <alignment horizontal="left" vertical="top" shrinkToFit="1"/>
    </xf>
    <xf numFmtId="1" fontId="15" fillId="0" borderId="1" xfId="0" applyNumberFormat="1" applyFont="1" applyFill="1" applyBorder="1" applyAlignment="1">
      <alignment horizontal="left" vertical="top" shrinkToFit="1"/>
    </xf>
    <xf numFmtId="1" fontId="10" fillId="0" borderId="1" xfId="0" applyNumberFormat="1" applyFont="1" applyFill="1" applyBorder="1" applyAlignment="1">
      <alignment horizontal="left" vertical="top"/>
    </xf>
    <xf numFmtId="0" fontId="10" fillId="0" borderId="0" xfId="0" applyFont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5" sqref="C15"/>
    </sheetView>
  </sheetViews>
  <sheetFormatPr defaultColWidth="13.33203125" defaultRowHeight="17.399999999999999" customHeight="1"/>
  <cols>
    <col min="3" max="3" width="18.77734375" customWidth="1"/>
    <col min="10" max="10" width="16.21875" customWidth="1"/>
  </cols>
  <sheetData>
    <row r="1" spans="1:10" ht="17.399999999999999" customHeight="1">
      <c r="A1" s="1" t="s">
        <v>4</v>
      </c>
      <c r="B1" s="1"/>
      <c r="C1" s="1"/>
      <c r="D1" s="1"/>
      <c r="E1" s="1"/>
      <c r="F1" s="1"/>
      <c r="G1" s="1"/>
      <c r="H1" s="1"/>
    </row>
    <row r="5" spans="1:10" ht="17.399999999999999" customHeight="1">
      <c r="C5" s="4" t="s">
        <v>37</v>
      </c>
      <c r="D5" s="4" t="s">
        <v>6</v>
      </c>
      <c r="E5" s="4" t="s">
        <v>9</v>
      </c>
      <c r="G5" s="3" t="s">
        <v>1</v>
      </c>
      <c r="H5" s="3" t="s">
        <v>0</v>
      </c>
      <c r="I5" s="3" t="s">
        <v>2</v>
      </c>
      <c r="J5" s="6" t="s">
        <v>3</v>
      </c>
    </row>
    <row r="6" spans="1:10" ht="17.399999999999999" customHeight="1">
      <c r="C6" s="11">
        <v>101</v>
      </c>
      <c r="D6" s="10" t="s">
        <v>10</v>
      </c>
      <c r="E6" s="11">
        <v>120</v>
      </c>
      <c r="G6" s="5">
        <v>1</v>
      </c>
      <c r="H6" s="5">
        <v>101</v>
      </c>
      <c r="I6" s="7">
        <v>2</v>
      </c>
      <c r="J6" s="8"/>
    </row>
    <row r="7" spans="1:10" ht="17.399999999999999" customHeight="1">
      <c r="C7" s="11">
        <v>102</v>
      </c>
      <c r="D7" s="10" t="s">
        <v>7</v>
      </c>
      <c r="E7" s="11">
        <v>150</v>
      </c>
      <c r="G7" s="5">
        <v>2</v>
      </c>
      <c r="H7" s="5">
        <v>103</v>
      </c>
      <c r="I7" s="7">
        <v>1</v>
      </c>
      <c r="J7" s="8"/>
    </row>
    <row r="8" spans="1:10" ht="17.399999999999999" customHeight="1">
      <c r="C8" s="11">
        <v>103</v>
      </c>
      <c r="D8" s="10" t="s">
        <v>11</v>
      </c>
      <c r="E8" s="11">
        <v>200</v>
      </c>
      <c r="G8" s="5">
        <v>3</v>
      </c>
      <c r="H8" s="5">
        <v>105</v>
      </c>
      <c r="I8" s="7">
        <v>4</v>
      </c>
      <c r="J8" s="8"/>
    </row>
    <row r="9" spans="1:10" ht="17.399999999999999" customHeight="1">
      <c r="C9" s="11">
        <v>104</v>
      </c>
      <c r="D9" s="10" t="s">
        <v>12</v>
      </c>
      <c r="E9" s="11">
        <v>90</v>
      </c>
      <c r="G9" s="5">
        <v>4</v>
      </c>
      <c r="H9" s="5">
        <v>106</v>
      </c>
      <c r="I9" s="7">
        <v>3</v>
      </c>
      <c r="J9" s="8"/>
    </row>
    <row r="10" spans="1:10" ht="17.399999999999999" customHeight="1">
      <c r="C10" s="11">
        <v>105</v>
      </c>
      <c r="D10" s="10" t="s">
        <v>13</v>
      </c>
      <c r="E10" s="11">
        <v>220</v>
      </c>
      <c r="G10" s="5">
        <v>5</v>
      </c>
      <c r="H10" s="5">
        <v>102</v>
      </c>
      <c r="I10" s="7">
        <v>5</v>
      </c>
      <c r="J10" s="8"/>
    </row>
    <row r="11" spans="1:10" ht="17.399999999999999" customHeight="1">
      <c r="C11" s="11">
        <v>106</v>
      </c>
      <c r="D11" s="10" t="s">
        <v>14</v>
      </c>
      <c r="E11" s="11">
        <v>130</v>
      </c>
      <c r="G11" s="5">
        <v>6</v>
      </c>
      <c r="H11" s="5">
        <v>104</v>
      </c>
      <c r="I11" s="7">
        <v>6</v>
      </c>
      <c r="J11" s="8"/>
    </row>
    <row r="14" spans="1:10" ht="17.399999999999999" customHeight="1">
      <c r="C14" s="13" t="s">
        <v>5</v>
      </c>
      <c r="D14" s="9"/>
    </row>
    <row r="15" spans="1:10" ht="17.399999999999999" customHeight="1">
      <c r="C15" s="13" t="str">
        <f>VLOOKUP(H6,C5:E11,2,FALSE)</f>
        <v>Product A</v>
      </c>
      <c r="D15" s="9"/>
    </row>
    <row r="16" spans="1:10" ht="17.399999999999999" customHeight="1">
      <c r="C16" s="13" t="str">
        <f t="shared" ref="C16:C18" si="0">VLOOKUP(H7,C6:E12,2,FALSE)</f>
        <v>Product C</v>
      </c>
      <c r="D16" s="9"/>
    </row>
    <row r="17" spans="3:4" ht="17.399999999999999" customHeight="1">
      <c r="C17" s="13" t="str">
        <f t="shared" si="0"/>
        <v>Product E</v>
      </c>
      <c r="D17" s="9"/>
    </row>
    <row r="18" spans="3:4" ht="17.399999999999999" customHeight="1">
      <c r="C18" s="13" t="str">
        <f t="shared" si="0"/>
        <v>Product F</v>
      </c>
      <c r="D18" s="9"/>
    </row>
    <row r="19" spans="3:4" ht="17.399999999999999" customHeight="1">
      <c r="C19" s="13" t="str">
        <f>VLOOKUP(H10,C5:E11,2,FALSE)</f>
        <v>Product B</v>
      </c>
      <c r="D19" s="9"/>
    </row>
    <row r="20" spans="3:4" ht="17.399999999999999" customHeight="1">
      <c r="C20" s="13" t="str">
        <f>VLOOKUP(H11,C6:E12,2,FALSE)</f>
        <v>Product D</v>
      </c>
      <c r="D20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14" sqref="C14"/>
    </sheetView>
  </sheetViews>
  <sheetFormatPr defaultColWidth="13.109375" defaultRowHeight="16.2" customHeight="1"/>
  <sheetData>
    <row r="1" spans="1:14" ht="16.2" customHeight="1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</row>
    <row r="4" spans="1:14" ht="16.2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0" t="s">
        <v>24</v>
      </c>
    </row>
    <row r="5" spans="1:14" ht="16.2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13">
        <f>SUM(H5*D5)</f>
        <v>240</v>
      </c>
    </row>
    <row r="6" spans="1:14" ht="16.2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13">
        <f t="shared" ref="I6:I10" si="0">SUM(H6*D6)</f>
        <v>150</v>
      </c>
    </row>
    <row r="7" spans="1:14" ht="16.2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13">
        <f t="shared" si="0"/>
        <v>800</v>
      </c>
    </row>
    <row r="8" spans="1:14" ht="16.2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13">
        <f t="shared" si="0"/>
        <v>270</v>
      </c>
    </row>
    <row r="9" spans="1:14" ht="16.2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13">
        <f t="shared" si="0"/>
        <v>1100</v>
      </c>
    </row>
    <row r="10" spans="1:14" ht="16.2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13">
        <f t="shared" si="0"/>
        <v>780</v>
      </c>
    </row>
    <row r="13" spans="1:14" ht="16.2" customHeight="1">
      <c r="B13" s="17" t="s">
        <v>8</v>
      </c>
      <c r="C13" s="13" t="s">
        <v>9</v>
      </c>
      <c r="F13" s="12"/>
    </row>
    <row r="14" spans="1:14" ht="16.2" customHeight="1">
      <c r="B14" s="18">
        <v>101</v>
      </c>
      <c r="C14" s="13">
        <f t="shared" ref="C14:C19" si="1">VLOOKUP(B5,B4:D10,3,FALSE)</f>
        <v>120</v>
      </c>
      <c r="E14" s="22" t="s">
        <v>25</v>
      </c>
      <c r="F14" s="12"/>
    </row>
    <row r="15" spans="1:14" ht="16.2" customHeight="1">
      <c r="B15" s="18">
        <v>102</v>
      </c>
      <c r="C15" s="13">
        <f t="shared" si="1"/>
        <v>150</v>
      </c>
      <c r="F15" s="12"/>
    </row>
    <row r="16" spans="1:14" ht="16.2" customHeight="1">
      <c r="B16" s="18">
        <v>103</v>
      </c>
      <c r="C16" s="13">
        <f t="shared" si="1"/>
        <v>200</v>
      </c>
      <c r="F16" s="12"/>
    </row>
    <row r="17" spans="2:6" ht="16.2" customHeight="1">
      <c r="B17" s="18">
        <v>104</v>
      </c>
      <c r="C17" s="13">
        <f t="shared" si="1"/>
        <v>90</v>
      </c>
      <c r="F17" s="12"/>
    </row>
    <row r="18" spans="2:6" ht="16.2" customHeight="1">
      <c r="B18" s="18">
        <v>105</v>
      </c>
      <c r="C18" s="13">
        <f t="shared" si="1"/>
        <v>220</v>
      </c>
      <c r="F18" s="12"/>
    </row>
    <row r="19" spans="2:6" ht="16.2" customHeight="1">
      <c r="B19" s="18">
        <v>106</v>
      </c>
      <c r="C19" s="13">
        <f t="shared" si="1"/>
        <v>130</v>
      </c>
      <c r="F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4" sqref="B14"/>
    </sheetView>
  </sheetViews>
  <sheetFormatPr defaultColWidth="11.5546875" defaultRowHeight="17.399999999999999" customHeight="1"/>
  <cols>
    <col min="2" max="2" width="17.21875" customWidth="1"/>
    <col min="9" max="9" width="13.33203125" customWidth="1"/>
  </cols>
  <sheetData>
    <row r="1" spans="1:11" ht="17.399999999999999" customHeight="1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6"/>
      <c r="K1" s="16"/>
    </row>
    <row r="4" spans="1:11" ht="17.399999999999999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0" t="s">
        <v>24</v>
      </c>
    </row>
    <row r="5" spans="1:11" ht="17.399999999999999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13">
        <f>SUM(H5*D5)</f>
        <v>240</v>
      </c>
    </row>
    <row r="6" spans="1:11" ht="17.399999999999999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13">
        <f t="shared" ref="I6:I10" si="0">SUM(H6*D6)</f>
        <v>150</v>
      </c>
    </row>
    <row r="7" spans="1:11" ht="17.399999999999999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13">
        <f t="shared" si="0"/>
        <v>800</v>
      </c>
    </row>
    <row r="8" spans="1:11" ht="17.399999999999999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13">
        <f t="shared" si="0"/>
        <v>270</v>
      </c>
    </row>
    <row r="9" spans="1:11" ht="17.399999999999999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13">
        <f t="shared" si="0"/>
        <v>1100</v>
      </c>
    </row>
    <row r="10" spans="1:11" ht="17.399999999999999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13">
        <f t="shared" si="0"/>
        <v>780</v>
      </c>
    </row>
    <row r="13" spans="1:11" ht="17.399999999999999" customHeight="1">
      <c r="B13" s="13" t="s">
        <v>27</v>
      </c>
      <c r="C13" s="17" t="s">
        <v>8</v>
      </c>
    </row>
    <row r="14" spans="1:11" ht="17.399999999999999" customHeight="1">
      <c r="B14" s="13" t="str">
        <f>IF(ISNA(VLOOKUP(G5,F4:I10,2,FALSE)),"Exists", "Not Exists")</f>
        <v>Exists</v>
      </c>
      <c r="C14" s="23">
        <v>101</v>
      </c>
    </row>
    <row r="15" spans="1:11" ht="17.399999999999999" customHeight="1">
      <c r="B15" s="13" t="str">
        <f t="shared" ref="B15:B18" si="1">IF(ISNA(VLOOKUP(G6,F5:I11,2,FALSE)),"Exists", "Not Exists")</f>
        <v>Exists</v>
      </c>
      <c r="C15" s="23">
        <v>103</v>
      </c>
    </row>
    <row r="16" spans="1:11" ht="17.399999999999999" customHeight="1">
      <c r="B16" s="13" t="str">
        <f t="shared" si="1"/>
        <v>Exists</v>
      </c>
      <c r="C16" s="23">
        <v>105</v>
      </c>
    </row>
    <row r="17" spans="2:3" ht="17.399999999999999" customHeight="1">
      <c r="B17" s="13" t="str">
        <f t="shared" si="1"/>
        <v>Exists</v>
      </c>
      <c r="C17" s="23">
        <v>106</v>
      </c>
    </row>
    <row r="18" spans="2:3" ht="17.399999999999999" customHeight="1">
      <c r="B18" s="13" t="str">
        <f t="shared" si="1"/>
        <v>Exists</v>
      </c>
      <c r="C18" s="23">
        <v>102</v>
      </c>
    </row>
    <row r="19" spans="2:3" ht="17.399999999999999" customHeight="1">
      <c r="B19" s="13" t="str">
        <f>IF(ISNA(VLOOKUP(G10,F9:I15,2,FALSE)),"Exists", "Not Exists")</f>
        <v>Exists</v>
      </c>
      <c r="C19" s="23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14" sqref="E14"/>
    </sheetView>
  </sheetViews>
  <sheetFormatPr defaultColWidth="13" defaultRowHeight="16.2" customHeight="1"/>
  <cols>
    <col min="3" max="3" width="19.109375" customWidth="1"/>
    <col min="5" max="5" width="15.77734375" customWidth="1"/>
  </cols>
  <sheetData>
    <row r="1" spans="1:12" ht="16.2" customHeight="1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</row>
    <row r="4" spans="1:12" ht="16.2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0" t="s">
        <v>24</v>
      </c>
    </row>
    <row r="5" spans="1:12" ht="16.2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13">
        <f>SUM(H5*D5)</f>
        <v>240</v>
      </c>
    </row>
    <row r="6" spans="1:12" ht="16.2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13">
        <f t="shared" ref="I6:I10" si="0">SUM(H6*D6)</f>
        <v>150</v>
      </c>
    </row>
    <row r="7" spans="1:12" ht="16.2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13">
        <f t="shared" si="0"/>
        <v>800</v>
      </c>
    </row>
    <row r="8" spans="1:12" ht="16.2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13">
        <f t="shared" si="0"/>
        <v>270</v>
      </c>
    </row>
    <row r="9" spans="1:12" ht="16.2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13">
        <f t="shared" si="0"/>
        <v>1100</v>
      </c>
    </row>
    <row r="10" spans="1:12" ht="16.2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13">
        <f t="shared" si="0"/>
        <v>780</v>
      </c>
    </row>
    <row r="13" spans="1:12" ht="16.2" customHeight="1">
      <c r="C13" s="13" t="s">
        <v>29</v>
      </c>
      <c r="E13" s="13" t="s">
        <v>30</v>
      </c>
    </row>
    <row r="14" spans="1:12" ht="16.2" customHeight="1">
      <c r="C14" s="13">
        <f>D5*(1-0.1)</f>
        <v>108</v>
      </c>
      <c r="E14" s="13">
        <f>VLOOKUP(B5,B4:D10,3,FALSE)</f>
        <v>120</v>
      </c>
    </row>
    <row r="15" spans="1:12" ht="16.2" customHeight="1">
      <c r="C15" s="13">
        <f t="shared" ref="C15:C19" si="1">D6*(1-0.1)</f>
        <v>135</v>
      </c>
      <c r="E15" s="13">
        <f t="shared" ref="E15:E19" si="2">VLOOKUP(B6,B5:D11,3,FALSE)</f>
        <v>150</v>
      </c>
    </row>
    <row r="16" spans="1:12" ht="16.2" customHeight="1">
      <c r="C16" s="13">
        <f t="shared" si="1"/>
        <v>180</v>
      </c>
      <c r="E16" s="13">
        <f t="shared" si="2"/>
        <v>200</v>
      </c>
    </row>
    <row r="17" spans="3:5" ht="16.2" customHeight="1">
      <c r="C17" s="13">
        <f t="shared" si="1"/>
        <v>81</v>
      </c>
      <c r="E17" s="13">
        <f t="shared" si="2"/>
        <v>90</v>
      </c>
    </row>
    <row r="18" spans="3:5" ht="16.2" customHeight="1">
      <c r="C18" s="13">
        <f t="shared" si="1"/>
        <v>198</v>
      </c>
      <c r="E18" s="13">
        <f t="shared" si="2"/>
        <v>220</v>
      </c>
    </row>
    <row r="19" spans="3:5" ht="16.2" customHeight="1">
      <c r="C19" s="13">
        <f t="shared" si="1"/>
        <v>117</v>
      </c>
      <c r="E19" s="13">
        <f t="shared" si="2"/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15" sqref="D15"/>
    </sheetView>
  </sheetViews>
  <sheetFormatPr defaultColWidth="13.33203125" defaultRowHeight="16.2" customHeight="1"/>
  <cols>
    <col min="6" max="6" width="26.6640625" customWidth="1"/>
    <col min="7" max="7" width="14.88671875" customWidth="1"/>
  </cols>
  <sheetData>
    <row r="1" spans="1:12" ht="16.2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</row>
    <row r="4" spans="1:12" ht="16.2" customHeight="1">
      <c r="C4" s="17" t="s">
        <v>8</v>
      </c>
      <c r="D4" s="17" t="s">
        <v>6</v>
      </c>
      <c r="E4" s="17" t="s">
        <v>9</v>
      </c>
      <c r="G4" s="17" t="s">
        <v>22</v>
      </c>
      <c r="H4" s="17" t="s">
        <v>8</v>
      </c>
      <c r="I4" s="17" t="s">
        <v>23</v>
      </c>
      <c r="J4" s="20" t="s">
        <v>24</v>
      </c>
    </row>
    <row r="5" spans="1:12" ht="16.2" customHeight="1">
      <c r="C5" s="18">
        <v>101</v>
      </c>
      <c r="D5" s="19" t="s">
        <v>16</v>
      </c>
      <c r="E5" s="18">
        <v>120</v>
      </c>
      <c r="G5" s="18">
        <v>1</v>
      </c>
      <c r="H5" s="18">
        <v>101</v>
      </c>
      <c r="I5" s="21">
        <v>2</v>
      </c>
      <c r="J5" s="13">
        <f>SUM(I5*E5)</f>
        <v>240</v>
      </c>
    </row>
    <row r="6" spans="1:12" ht="16.2" customHeight="1">
      <c r="C6" s="18">
        <v>102</v>
      </c>
      <c r="D6" s="19" t="s">
        <v>17</v>
      </c>
      <c r="E6" s="18">
        <v>150</v>
      </c>
      <c r="G6" s="18">
        <v>2</v>
      </c>
      <c r="H6" s="18">
        <v>103</v>
      </c>
      <c r="I6" s="21">
        <v>1</v>
      </c>
      <c r="J6" s="13">
        <f t="shared" ref="J6:J10" si="0">SUM(I6*E6)</f>
        <v>150</v>
      </c>
    </row>
    <row r="7" spans="1:12" ht="16.2" customHeight="1">
      <c r="C7" s="18">
        <v>103</v>
      </c>
      <c r="D7" s="19" t="s">
        <v>18</v>
      </c>
      <c r="E7" s="18">
        <v>200</v>
      </c>
      <c r="G7" s="18">
        <v>3</v>
      </c>
      <c r="H7" s="18">
        <v>105</v>
      </c>
      <c r="I7" s="21">
        <v>4</v>
      </c>
      <c r="J7" s="13">
        <f t="shared" si="0"/>
        <v>800</v>
      </c>
    </row>
    <row r="8" spans="1:12" ht="16.2" customHeight="1">
      <c r="C8" s="18">
        <v>104</v>
      </c>
      <c r="D8" s="19" t="s">
        <v>19</v>
      </c>
      <c r="E8" s="18">
        <v>90</v>
      </c>
      <c r="G8" s="18">
        <v>4</v>
      </c>
      <c r="H8" s="18">
        <v>106</v>
      </c>
      <c r="I8" s="21">
        <v>3</v>
      </c>
      <c r="J8" s="13">
        <f t="shared" si="0"/>
        <v>270</v>
      </c>
    </row>
    <row r="9" spans="1:12" ht="16.2" customHeight="1">
      <c r="C9" s="18">
        <v>105</v>
      </c>
      <c r="D9" s="19" t="s">
        <v>20</v>
      </c>
      <c r="E9" s="18">
        <v>220</v>
      </c>
      <c r="G9" s="18">
        <v>5</v>
      </c>
      <c r="H9" s="18">
        <v>102</v>
      </c>
      <c r="I9" s="21">
        <v>5</v>
      </c>
      <c r="J9" s="13">
        <f t="shared" si="0"/>
        <v>1100</v>
      </c>
    </row>
    <row r="10" spans="1:12" ht="16.2" customHeight="1">
      <c r="C10" s="18">
        <v>106</v>
      </c>
      <c r="D10" s="19" t="s">
        <v>21</v>
      </c>
      <c r="E10" s="18">
        <v>130</v>
      </c>
      <c r="G10" s="18">
        <v>6</v>
      </c>
      <c r="H10" s="18">
        <v>104</v>
      </c>
      <c r="I10" s="21">
        <v>6</v>
      </c>
      <c r="J10" s="13">
        <f t="shared" si="0"/>
        <v>780</v>
      </c>
    </row>
    <row r="11" spans="1:12" ht="16.2" customHeight="1">
      <c r="L11" s="14"/>
    </row>
    <row r="12" spans="1:12" ht="16.2" customHeight="1">
      <c r="L12" s="14"/>
    </row>
    <row r="13" spans="1:12" ht="16.2" customHeight="1">
      <c r="L13" s="14"/>
    </row>
    <row r="14" spans="1:12" ht="16.2" customHeight="1">
      <c r="C14" s="17" t="s">
        <v>8</v>
      </c>
      <c r="D14" s="13" t="s">
        <v>9</v>
      </c>
      <c r="F14" s="13" t="s">
        <v>32</v>
      </c>
      <c r="G14" s="12"/>
      <c r="L14" s="14"/>
    </row>
    <row r="15" spans="1:12" ht="16.2" customHeight="1">
      <c r="C15" s="24">
        <v>101</v>
      </c>
      <c r="D15" s="13">
        <f>VLOOKUP(C5,C4:E10,3,FALSE)</f>
        <v>120</v>
      </c>
      <c r="F15" s="25">
        <f>MAX(J5,J6,J7,J8,J9,J10,)</f>
        <v>1100</v>
      </c>
      <c r="G15" s="12"/>
      <c r="L15" s="14"/>
    </row>
    <row r="16" spans="1:12" ht="16.2" customHeight="1">
      <c r="C16" s="24">
        <v>102</v>
      </c>
      <c r="D16" s="13">
        <f t="shared" ref="D16:D20" si="1">VLOOKUP(C6,C5:E11,3,FALSE)</f>
        <v>150</v>
      </c>
      <c r="F16" s="2"/>
      <c r="L16" s="14"/>
    </row>
    <row r="17" spans="3:6" ht="16.2" customHeight="1">
      <c r="C17" s="24">
        <v>103</v>
      </c>
      <c r="D17" s="13">
        <f t="shared" si="1"/>
        <v>200</v>
      </c>
      <c r="F17" s="2"/>
    </row>
    <row r="18" spans="3:6" ht="16.2" customHeight="1">
      <c r="C18" s="24">
        <v>104</v>
      </c>
      <c r="D18" s="13">
        <f t="shared" si="1"/>
        <v>90</v>
      </c>
      <c r="F18" s="2"/>
    </row>
    <row r="19" spans="3:6" ht="16.2" customHeight="1">
      <c r="C19" s="24">
        <v>105</v>
      </c>
      <c r="D19" s="13">
        <f t="shared" si="1"/>
        <v>220</v>
      </c>
      <c r="F19" s="2"/>
    </row>
    <row r="20" spans="3:6" ht="16.2" customHeight="1">
      <c r="C20" s="24">
        <v>106</v>
      </c>
      <c r="D20" s="13">
        <f t="shared" si="1"/>
        <v>130</v>
      </c>
      <c r="F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0" sqref="D20"/>
    </sheetView>
  </sheetViews>
  <sheetFormatPr defaultColWidth="12.88671875" defaultRowHeight="16.2" customHeight="1"/>
  <cols>
    <col min="3" max="3" width="18.44140625" customWidth="1"/>
    <col min="4" max="4" width="11.88671875" customWidth="1"/>
  </cols>
  <sheetData>
    <row r="1" spans="1:10" ht="16.2" customHeight="1">
      <c r="A1" s="15" t="s">
        <v>33</v>
      </c>
      <c r="B1" s="15"/>
      <c r="C1" s="15"/>
      <c r="D1" s="15"/>
      <c r="E1" s="15"/>
      <c r="F1" s="15"/>
      <c r="G1" s="15"/>
      <c r="H1" s="16"/>
      <c r="I1" s="16"/>
    </row>
    <row r="4" spans="1:10" ht="16.2" customHeight="1">
      <c r="C4" s="17" t="s">
        <v>8</v>
      </c>
      <c r="D4" s="17" t="s">
        <v>6</v>
      </c>
      <c r="E4" s="17" t="s">
        <v>9</v>
      </c>
      <c r="G4" s="17" t="s">
        <v>22</v>
      </c>
      <c r="H4" s="17" t="s">
        <v>8</v>
      </c>
      <c r="I4" s="17" t="s">
        <v>23</v>
      </c>
      <c r="J4" s="20" t="s">
        <v>24</v>
      </c>
    </row>
    <row r="5" spans="1:10" ht="16.2" customHeight="1">
      <c r="C5" s="18">
        <v>101</v>
      </c>
      <c r="D5" s="19" t="s">
        <v>16</v>
      </c>
      <c r="E5" s="18">
        <v>120</v>
      </c>
      <c r="G5" s="18">
        <v>1</v>
      </c>
      <c r="H5" s="18">
        <v>101</v>
      </c>
      <c r="I5" s="21">
        <v>2</v>
      </c>
      <c r="J5" s="13">
        <f>SUM(I5*E5)</f>
        <v>240</v>
      </c>
    </row>
    <row r="6" spans="1:10" ht="16.2" customHeight="1">
      <c r="C6" s="18">
        <v>102</v>
      </c>
      <c r="D6" s="19" t="s">
        <v>17</v>
      </c>
      <c r="E6" s="18">
        <v>150</v>
      </c>
      <c r="G6" s="18">
        <v>2</v>
      </c>
      <c r="H6" s="18">
        <v>103</v>
      </c>
      <c r="I6" s="21">
        <v>1</v>
      </c>
      <c r="J6" s="13">
        <f t="shared" ref="J6:J10" si="0">SUM(I6*E6)</f>
        <v>150</v>
      </c>
    </row>
    <row r="7" spans="1:10" ht="16.2" customHeight="1">
      <c r="C7" s="18">
        <v>103</v>
      </c>
      <c r="D7" s="19" t="s">
        <v>18</v>
      </c>
      <c r="E7" s="18">
        <v>200</v>
      </c>
      <c r="G7" s="18">
        <v>3</v>
      </c>
      <c r="H7" s="18">
        <v>105</v>
      </c>
      <c r="I7" s="21">
        <v>4</v>
      </c>
      <c r="J7" s="13">
        <f t="shared" si="0"/>
        <v>800</v>
      </c>
    </row>
    <row r="8" spans="1:10" ht="16.2" customHeight="1">
      <c r="C8" s="18">
        <v>104</v>
      </c>
      <c r="D8" s="19" t="s">
        <v>19</v>
      </c>
      <c r="E8" s="18">
        <v>90</v>
      </c>
      <c r="G8" s="18">
        <v>4</v>
      </c>
      <c r="H8" s="18">
        <v>106</v>
      </c>
      <c r="I8" s="21">
        <v>3</v>
      </c>
      <c r="J8" s="13">
        <f t="shared" si="0"/>
        <v>270</v>
      </c>
    </row>
    <row r="9" spans="1:10" ht="16.2" customHeight="1">
      <c r="C9" s="18">
        <v>105</v>
      </c>
      <c r="D9" s="19" t="s">
        <v>20</v>
      </c>
      <c r="E9" s="18">
        <v>220</v>
      </c>
      <c r="G9" s="18">
        <v>5</v>
      </c>
      <c r="H9" s="18">
        <v>102</v>
      </c>
      <c r="I9" s="21">
        <v>5</v>
      </c>
      <c r="J9" s="13">
        <f t="shared" si="0"/>
        <v>1100</v>
      </c>
    </row>
    <row r="10" spans="1:10" ht="16.2" customHeight="1">
      <c r="C10" s="18">
        <v>106</v>
      </c>
      <c r="D10" s="19" t="s">
        <v>21</v>
      </c>
      <c r="E10" s="18">
        <v>130</v>
      </c>
      <c r="G10" s="18">
        <v>6</v>
      </c>
      <c r="H10" s="18">
        <v>104</v>
      </c>
      <c r="I10" s="21">
        <v>6</v>
      </c>
      <c r="J10" s="13">
        <f t="shared" si="0"/>
        <v>780</v>
      </c>
    </row>
    <row r="13" spans="1:10" ht="16.2" customHeight="1">
      <c r="B13" s="17" t="s">
        <v>8</v>
      </c>
      <c r="C13" s="13" t="s">
        <v>34</v>
      </c>
    </row>
    <row r="14" spans="1:10" ht="16.2" customHeight="1">
      <c r="B14" s="18">
        <v>101</v>
      </c>
      <c r="C14" s="13" t="str">
        <f>IF(COUNTIF(G4:J10,D5)=0, "Not Ordered", "Ordered")</f>
        <v>Not Ordered</v>
      </c>
    </row>
    <row r="15" spans="1:10" ht="16.2" customHeight="1">
      <c r="B15" s="18">
        <v>103</v>
      </c>
      <c r="C15" s="13" t="str">
        <f t="shared" ref="C15:C19" si="1">IF(COUNTIF(G5:J11,D6)=0, "Not Ordered", "Ordered")</f>
        <v>Not Ordered</v>
      </c>
    </row>
    <row r="16" spans="1:10" ht="16.2" customHeight="1">
      <c r="B16" s="18">
        <v>105</v>
      </c>
      <c r="C16" s="13" t="str">
        <f t="shared" si="1"/>
        <v>Not Ordered</v>
      </c>
    </row>
    <row r="17" spans="2:3" ht="16.2" customHeight="1">
      <c r="B17" s="18">
        <v>106</v>
      </c>
      <c r="C17" s="13" t="str">
        <f t="shared" si="1"/>
        <v>Not Ordered</v>
      </c>
    </row>
    <row r="18" spans="2:3" ht="16.2" customHeight="1">
      <c r="B18" s="18">
        <v>102</v>
      </c>
      <c r="C18" s="13" t="str">
        <f t="shared" si="1"/>
        <v>Not Ordered</v>
      </c>
    </row>
    <row r="19" spans="2:3" ht="16.2" customHeight="1">
      <c r="B19" s="18">
        <v>104</v>
      </c>
      <c r="C19" s="13" t="str">
        <f t="shared" si="1"/>
        <v>Not Ordered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8" sqref="C8"/>
    </sheetView>
  </sheetViews>
  <sheetFormatPr defaultColWidth="14.21875" defaultRowHeight="16.8" customHeight="1"/>
  <cols>
    <col min="3" max="3" width="18.77734375" customWidth="1"/>
    <col min="4" max="4" width="16.109375" customWidth="1"/>
  </cols>
  <sheetData>
    <row r="1" spans="1:10" ht="16.8" customHeight="1">
      <c r="A1" s="15" t="s">
        <v>35</v>
      </c>
      <c r="B1" s="15"/>
      <c r="C1" s="15"/>
      <c r="D1" s="15"/>
      <c r="E1" s="15"/>
      <c r="F1" s="15"/>
      <c r="G1" s="15"/>
      <c r="H1" s="16"/>
      <c r="I1" s="16"/>
    </row>
    <row r="3" spans="1:10" ht="16.8" customHeight="1">
      <c r="C3" s="17" t="s">
        <v>8</v>
      </c>
      <c r="D3" s="17" t="s">
        <v>6</v>
      </c>
      <c r="E3" s="17" t="s">
        <v>9</v>
      </c>
      <c r="G3" s="17" t="s">
        <v>22</v>
      </c>
      <c r="H3" s="17" t="s">
        <v>8</v>
      </c>
      <c r="I3" s="17" t="s">
        <v>23</v>
      </c>
      <c r="J3" s="20" t="s">
        <v>24</v>
      </c>
    </row>
    <row r="4" spans="1:10" ht="16.8" customHeight="1">
      <c r="C4" s="18">
        <v>101</v>
      </c>
      <c r="D4" s="19" t="s">
        <v>16</v>
      </c>
      <c r="E4" s="18">
        <v>120</v>
      </c>
      <c r="G4" s="18">
        <v>1</v>
      </c>
      <c r="H4" s="18">
        <v>101</v>
      </c>
      <c r="I4" s="21">
        <v>2</v>
      </c>
      <c r="J4" s="13">
        <f>SUM(I4*E4)</f>
        <v>240</v>
      </c>
    </row>
    <row r="5" spans="1:10" ht="16.8" customHeight="1">
      <c r="C5" s="18">
        <v>102</v>
      </c>
      <c r="D5" s="19" t="s">
        <v>17</v>
      </c>
      <c r="E5" s="18">
        <v>150</v>
      </c>
      <c r="G5" s="18">
        <v>2</v>
      </c>
      <c r="H5" s="18">
        <v>103</v>
      </c>
      <c r="I5" s="21">
        <v>1</v>
      </c>
      <c r="J5" s="13">
        <f t="shared" ref="J5:J9" si="0">SUM(I5*E5)</f>
        <v>150</v>
      </c>
    </row>
    <row r="6" spans="1:10" ht="16.8" customHeight="1">
      <c r="C6" s="18">
        <v>103</v>
      </c>
      <c r="D6" s="19" t="s">
        <v>18</v>
      </c>
      <c r="E6" s="18">
        <v>200</v>
      </c>
      <c r="G6" s="18">
        <v>3</v>
      </c>
      <c r="H6" s="18">
        <v>105</v>
      </c>
      <c r="I6" s="21">
        <v>4</v>
      </c>
      <c r="J6" s="13">
        <f t="shared" si="0"/>
        <v>800</v>
      </c>
    </row>
    <row r="7" spans="1:10" ht="16.8" customHeight="1">
      <c r="C7" s="18">
        <v>104</v>
      </c>
      <c r="D7" s="19" t="s">
        <v>19</v>
      </c>
      <c r="E7" s="18">
        <v>90</v>
      </c>
      <c r="G7" s="18">
        <v>4</v>
      </c>
      <c r="H7" s="18">
        <v>106</v>
      </c>
      <c r="I7" s="21">
        <v>3</v>
      </c>
      <c r="J7" s="13">
        <f t="shared" si="0"/>
        <v>270</v>
      </c>
    </row>
    <row r="8" spans="1:10" ht="16.8" customHeight="1">
      <c r="C8" s="18">
        <v>105</v>
      </c>
      <c r="D8" s="19" t="s">
        <v>20</v>
      </c>
      <c r="E8" s="18">
        <v>220</v>
      </c>
      <c r="G8" s="18">
        <v>5</v>
      </c>
      <c r="H8" s="18">
        <v>102</v>
      </c>
      <c r="I8" s="21">
        <v>5</v>
      </c>
      <c r="J8" s="13">
        <f t="shared" si="0"/>
        <v>1100</v>
      </c>
    </row>
    <row r="9" spans="1:10" ht="16.8" customHeight="1">
      <c r="C9" s="18">
        <v>106</v>
      </c>
      <c r="D9" s="19" t="s">
        <v>21</v>
      </c>
      <c r="E9" s="18">
        <v>130</v>
      </c>
      <c r="G9" s="18">
        <v>6</v>
      </c>
      <c r="H9" s="18">
        <v>104</v>
      </c>
      <c r="I9" s="21">
        <v>6</v>
      </c>
      <c r="J9" s="13">
        <f t="shared" si="0"/>
        <v>780</v>
      </c>
    </row>
    <row r="12" spans="1:10" ht="16.8" customHeight="1">
      <c r="C12" s="13" t="s">
        <v>5</v>
      </c>
      <c r="D12" s="13" t="s">
        <v>36</v>
      </c>
    </row>
    <row r="13" spans="1:10" ht="16.8" customHeight="1">
      <c r="C13" s="27" t="str">
        <f>VLOOKUP(H4,C3:E9,2,FALSE)</f>
        <v>Product A</v>
      </c>
      <c r="D13" s="27">
        <f>SUMIF(C3:C9,101,I3:I9)</f>
        <v>2</v>
      </c>
    </row>
    <row r="14" spans="1:10" ht="16.8" customHeight="1">
      <c r="C14" s="27" t="str">
        <f t="shared" ref="C14:C16" si="1">VLOOKUP(H5,C4:E10,2,FALSE)</f>
        <v>Product C</v>
      </c>
      <c r="D14" s="27">
        <f>SUMIF(C4:C9,102,I4:I9)</f>
        <v>1</v>
      </c>
      <c r="F14" s="22"/>
      <c r="G14" s="12"/>
    </row>
    <row r="15" spans="1:10" ht="16.8" customHeight="1">
      <c r="C15" s="27" t="str">
        <f t="shared" si="1"/>
        <v>Product E</v>
      </c>
      <c r="D15" s="27">
        <f>SUMIF(C5:C10,103,I5:I10)</f>
        <v>4</v>
      </c>
      <c r="G15" s="26"/>
    </row>
    <row r="16" spans="1:10" ht="16.8" customHeight="1">
      <c r="C16" s="27" t="str">
        <f t="shared" si="1"/>
        <v>Product F</v>
      </c>
      <c r="D16" s="27">
        <f>SUMIF(C6:C11,104,I6:I11)</f>
        <v>3</v>
      </c>
      <c r="G16" s="26"/>
    </row>
    <row r="17" spans="3:7" ht="16.8" customHeight="1">
      <c r="C17" s="27" t="str">
        <f>VLOOKUP(H8,C3:E9,2,FALSE)</f>
        <v>Product B</v>
      </c>
      <c r="D17" s="27">
        <f>SUMIF(C7:C12,105,I7:I12)</f>
        <v>5</v>
      </c>
      <c r="G17" s="26"/>
    </row>
    <row r="18" spans="3:7" ht="16.8" customHeight="1">
      <c r="C18" s="27" t="str">
        <f>VLOOKUP(H9,C4:E10,2,FALSE)</f>
        <v>Product D</v>
      </c>
      <c r="D18" s="27">
        <f>SUMIF(C8:C13,106,I8:I13)</f>
        <v>6</v>
      </c>
      <c r="G18" s="26"/>
    </row>
    <row r="19" spans="3:7" ht="16.8" customHeight="1">
      <c r="G19" s="26"/>
    </row>
    <row r="20" spans="3:7" ht="16.8" customHeight="1">
      <c r="G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hp</cp:lastModifiedBy>
  <dcterms:created xsi:type="dcterms:W3CDTF">2024-09-27T14:03:02Z</dcterms:created>
  <dcterms:modified xsi:type="dcterms:W3CDTF">2024-09-29T14:54:52Z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2024-09-27T00:00:00Z</vt:filetime>
  </property>
  <property fmtid="{D5CDD505-2E9C-101B-9397-08002B2CF9AE}" pid="5" name="Producer">
    <vt:lpwstr>www.ilovepdf.com</vt:lpwstr>
  </property>
</Properties>
</file>