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dhukarbola\Documents\hp_laptop_backup_23_may_2024\Projects\Explorer\CHAR_UPDATES\22_June_2024\for_memo_latest\"/>
    </mc:Choice>
  </mc:AlternateContent>
  <xr:revisionPtr revIDLastSave="0" documentId="13_ncr:11_{089D92E1-3A23-4CC4-9A59-C60B936B880F}" xr6:coauthVersionLast="47" xr6:coauthVersionMax="47" xr10:uidLastSave="{00000000-0000-0000-0000-000000000000}"/>
  <bookViews>
    <workbookView xWindow="28680" yWindow="-120" windowWidth="29040" windowHeight="15720" activeTab="6" xr2:uid="{07024F4D-E5C7-4B8A-AB6A-143DE046C366}"/>
  </bookViews>
  <sheets>
    <sheet name="look_up_table" sheetId="11" r:id="rId1"/>
    <sheet name="graph" sheetId="7" r:id="rId2"/>
    <sheet name="raw" sheetId="5" r:id="rId3"/>
    <sheet name="typical_pivot" sheetId="10" r:id="rId4"/>
    <sheet name="typical_raw" sheetId="9" r:id="rId5"/>
    <sheet name="corners_raw" sheetId="12" r:id="rId6"/>
    <sheet name="corners_pivot" sheetId="13" r:id="rId7"/>
  </sheets>
  <definedNames>
    <definedName name="_xlnm._FilterDatabase" localSheetId="5" hidden="1">corners_raw!$A$1:$G$61</definedName>
    <definedName name="_xlnm._FilterDatabase" localSheetId="2" hidden="1">raw!$A$1:$G$109</definedName>
    <definedName name="_xlnm._FilterDatabase" localSheetId="4" hidden="1">typical_raw!$A$1:$G$49</definedName>
  </definedNames>
  <calcPr calcId="191029"/>
  <pivotCaches>
    <pivotCache cacheId="292" r:id="rId8"/>
    <pivotCache cacheId="298" r:id="rId9"/>
    <pivotCache cacheId="30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0" l="1"/>
  <c r="N6" i="10"/>
  <c r="M7" i="10"/>
  <c r="N7" i="10"/>
  <c r="N5" i="10"/>
  <c r="M5" i="10"/>
  <c r="K6" i="10"/>
  <c r="L6" i="10"/>
  <c r="K7" i="10"/>
  <c r="L7" i="10"/>
  <c r="K8" i="10"/>
  <c r="L8" i="10"/>
  <c r="K9" i="10"/>
  <c r="L9" i="10"/>
  <c r="K10" i="10"/>
  <c r="L10" i="10"/>
  <c r="L5" i="10"/>
  <c r="K5" i="10"/>
</calcChain>
</file>

<file path=xl/sharedStrings.xml><?xml version="1.0" encoding="utf-8"?>
<sst xmlns="http://schemas.openxmlformats.org/spreadsheetml/2006/main" count="555" uniqueCount="70">
  <si>
    <t>NAL_T180</t>
  </si>
  <si>
    <t>VBG_TEMPCO_TRIM_STEP_COLD</t>
  </si>
  <si>
    <t>VBG_ABS_TRIM_STEP_COLD</t>
  </si>
  <si>
    <t>VBG_TEMPCO_TRIM_STEP_HOT</t>
  </si>
  <si>
    <t>VBG_ABS_TRIM_STEP_HOT</t>
  </si>
  <si>
    <t>VBG_TEMPCO_TRIM_STEP_ROOM</t>
  </si>
  <si>
    <t>VBG_ABS_TRIM_STEP_ROOM</t>
  </si>
  <si>
    <t>NAL_T173</t>
  </si>
  <si>
    <t>NAL_T177</t>
  </si>
  <si>
    <t>NAL_TT226</t>
  </si>
  <si>
    <t>NAL_TT210</t>
  </si>
  <si>
    <t>NAL_TT224</t>
  </si>
  <si>
    <t>NAL_TT212</t>
  </si>
  <si>
    <t>NAL_TT227</t>
  </si>
  <si>
    <t>NAL_FS31</t>
  </si>
  <si>
    <t>NAL_FS38</t>
  </si>
  <si>
    <t>NAL_FS37</t>
  </si>
  <si>
    <t>NAL_SF32</t>
  </si>
  <si>
    <t>NAL_SF37</t>
  </si>
  <si>
    <t>NAL_SF40</t>
  </si>
  <si>
    <t>NAL_FF32</t>
  </si>
  <si>
    <t>NAL_FF33</t>
  </si>
  <si>
    <t>NAL_FF50</t>
  </si>
  <si>
    <t>NAL_SS44</t>
  </si>
  <si>
    <t>Device</t>
  </si>
  <si>
    <t>Temp</t>
  </si>
  <si>
    <t>Parameter</t>
  </si>
  <si>
    <t>VDDA</t>
  </si>
  <si>
    <t>Output</t>
  </si>
  <si>
    <t>Row Labels</t>
  </si>
  <si>
    <t>(blank)</t>
  </si>
  <si>
    <t>Grand Total</t>
  </si>
  <si>
    <t>Column Labels</t>
  </si>
  <si>
    <t>Min_spec</t>
  </si>
  <si>
    <t>Max_Spec</t>
  </si>
  <si>
    <t>1.8 Total</t>
  </si>
  <si>
    <t>(blank) Total</t>
  </si>
  <si>
    <t>1.8 Average of Output</t>
  </si>
  <si>
    <t>Total Average of Output</t>
  </si>
  <si>
    <t>-45 Average of Output</t>
  </si>
  <si>
    <t>25 Average of Output</t>
  </si>
  <si>
    <t>130 Average of Output</t>
  </si>
  <si>
    <t>Average of Output</t>
  </si>
  <si>
    <t>1.8 Average of Min_spec</t>
  </si>
  <si>
    <t>Total Average of Min_spec</t>
  </si>
  <si>
    <t>-45 Average of Min_spec</t>
  </si>
  <si>
    <t>25 Average of Min_spec</t>
  </si>
  <si>
    <t>130 Average of Min_spec</t>
  </si>
  <si>
    <t>Average of Min_spec</t>
  </si>
  <si>
    <t>1.8 Average of Max_Spec</t>
  </si>
  <si>
    <t>Total Average of Max_Spec</t>
  </si>
  <si>
    <t>-45 Average of Max_Spec</t>
  </si>
  <si>
    <t>25 Average of Max_Spec</t>
  </si>
  <si>
    <t>130 Average of Max_Spec</t>
  </si>
  <si>
    <t>Average of Max_Spec</t>
  </si>
  <si>
    <t>Count of Output5</t>
  </si>
  <si>
    <t>Values</t>
  </si>
  <si>
    <t>Min of Output</t>
  </si>
  <si>
    <t>Average of Output2</t>
  </si>
  <si>
    <t>Max of Output3</t>
  </si>
  <si>
    <t>StdDev of Output4</t>
  </si>
  <si>
    <t>Count</t>
  </si>
  <si>
    <t>Average Factor</t>
  </si>
  <si>
    <t>Sigma Factor</t>
  </si>
  <si>
    <t>min_spec</t>
  </si>
  <si>
    <t>max_spec</t>
  </si>
  <si>
    <t>avg_factor</t>
  </si>
  <si>
    <t>stdev_factor</t>
  </si>
  <si>
    <t>cpk_l</t>
  </si>
  <si>
    <t>cpk_h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</si>
</sst>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7" formatCode="_ * #,##0.00_ ;_ * \-#,##0.00_ ;_ * &quot;-&quot;??_ ;_ @_ "/>
    <numFmt numFmtId="168" formatCode="&quot;$&quot;#,##0_);\(&quot;$&quot;#,##0\)"/>
    <numFmt numFmtId="169" formatCode="\$#,##0_);\(\$#,##0\)"/>
    <numFmt numFmtId="170" formatCode="\$#,##0.00_);\(\$#,##0.00\)"/>
    <numFmt numFmtId="171" formatCode="_-* #,##0\ &quot;F&quot;_-;\-* #,##0\ &quot;F&quot;_-;_-* &quot;-&quot;\ &quot;F&quot;_-;_-@_-"/>
    <numFmt numFmtId="172" formatCode="#,##0.0_);\(#,##0.0\)"/>
    <numFmt numFmtId="173" formatCode="_-* #,##0\ _F_-;\-* #,##0\ _F_-;_-* &quot;-&quot;\ _F_-;_-@_-"/>
    <numFmt numFmtId="174" formatCode="_-* #,##0.00\ _F_-;\-* #,##0.00\ _F_-;_-* &quot;-&quot;??\ _F_-;_-@_-"/>
    <numFmt numFmtId="175" formatCode="_-* #,##0.00\ &quot;F&quot;_-;\-* #,##0.00\ &quot;F&quot;_-;_-* &quot;-&quot;??\ &quot;F&quot;_-;_-@_-"/>
    <numFmt numFmtId="176" formatCode="mm/dd/yy"/>
    <numFmt numFmtId="177" formatCode="_-* #,##0.00_-;\-* #,##0.00_-;_-* &quot;-&quot;??_-;_-@_-"/>
  </numFmts>
  <fonts count="6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??"/>
      <family val="2"/>
    </font>
    <font>
      <sz val="8"/>
      <name val="Times New Roman"/>
      <family val="1"/>
    </font>
    <font>
      <sz val="11"/>
      <name val="Arial Narrow"/>
      <family val="2"/>
    </font>
    <font>
      <b/>
      <sz val="10"/>
      <name val="MS Sans Serif"/>
      <family val="2"/>
    </font>
    <font>
      <b/>
      <sz val="14"/>
      <color indexed="8"/>
      <name val="Times New Roman"/>
      <family val="1"/>
    </font>
    <font>
      <sz val="12"/>
      <name val="±¼¸²Ã¼"/>
      <family val="2"/>
    </font>
    <font>
      <sz val="10"/>
      <color indexed="8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Courier New"/>
      <family val="3"/>
    </font>
    <font>
      <b/>
      <sz val="8"/>
      <name val="Arial Narrow"/>
      <family val="2"/>
    </font>
    <font>
      <sz val="10"/>
      <color indexed="16"/>
      <name val="MS Serif"/>
      <family val="1"/>
    </font>
    <font>
      <sz val="9"/>
      <name val="Arial Narrow"/>
      <family val="2"/>
    </font>
    <font>
      <sz val="8"/>
      <name val="Arial"/>
      <family val="2"/>
      <charset val="177"/>
    </font>
    <font>
      <b/>
      <sz val="12"/>
      <name val="Arial"/>
      <family val="2"/>
      <charset val="177"/>
    </font>
    <font>
      <b/>
      <sz val="8"/>
      <name val="MS Sans Serif"/>
      <family val="2"/>
    </font>
    <font>
      <u/>
      <sz val="7"/>
      <color indexed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b/>
      <sz val="10"/>
      <color indexed="8"/>
      <name val="Times New Roman"/>
      <family val="1"/>
    </font>
    <font>
      <sz val="10"/>
      <name val="Arial"/>
      <family val="2"/>
      <charset val="177"/>
    </font>
    <font>
      <sz val="10"/>
      <name val="Tms Rmn"/>
      <family val="1"/>
    </font>
    <font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u/>
      <sz val="8.8000000000000007"/>
      <color theme="10"/>
      <name val="Calibri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/>
    </fill>
    <fill>
      <patternFill patternType="darkVertical"/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96">
    <xf numFmtId="0" fontId="0" fillId="0" borderId="0"/>
    <xf numFmtId="0" fontId="19" fillId="0" borderId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" fillId="10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" fillId="14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" fillId="18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22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" fillId="3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" fillId="15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" fillId="19" borderId="0" applyNumberFormat="0" applyBorder="0" applyAlignment="0" applyProtection="0"/>
    <xf numFmtId="0" fontId="2" fillId="41" borderId="0" applyNumberFormat="0" applyBorder="0" applyAlignment="0" applyProtection="0"/>
    <xf numFmtId="0" fontId="2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" fillId="23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22" fillId="43" borderId="0" applyNumberFormat="0" applyBorder="0" applyAlignment="0" applyProtection="0"/>
    <xf numFmtId="0" fontId="2" fillId="1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" fillId="1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" fillId="24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" fillId="28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" fillId="32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8" fillId="9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8" fillId="17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8" fillId="21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8" fillId="2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18" fillId="29" borderId="0" applyNumberFormat="0" applyBorder="0" applyAlignment="0" applyProtection="0"/>
    <xf numFmtId="0" fontId="39" fillId="0" borderId="0">
      <alignment horizontal="center" wrapText="1"/>
      <protection locked="0"/>
    </xf>
    <xf numFmtId="169" fontId="19" fillId="0" borderId="0" applyFont="0" applyFill="0" applyBorder="0" applyAlignment="0" applyProtection="0"/>
    <xf numFmtId="170" fontId="19" fillId="0" borderId="0" applyFont="0" applyFill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8" fillId="3" borderId="0" applyNumberFormat="0" applyBorder="0" applyAlignment="0" applyProtection="0"/>
    <xf numFmtId="0" fontId="40" fillId="0" borderId="10"/>
    <xf numFmtId="168" fontId="41" fillId="0" borderId="11" applyAlignment="0" applyProtection="0"/>
    <xf numFmtId="0" fontId="42" fillId="0" borderId="0" applyNumberFormat="0">
      <alignment horizontal="center"/>
      <protection hidden="1"/>
    </xf>
    <xf numFmtId="0" fontId="43" fillId="0" borderId="0"/>
    <xf numFmtId="171" fontId="19" fillId="0" borderId="0" applyFill="0" applyBorder="0" applyAlignment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24" fillId="51" borderId="12" applyNumberFormat="0" applyAlignment="0" applyProtection="0"/>
    <xf numFmtId="0" fontId="12" fillId="6" borderId="4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25" fillId="52" borderId="13" applyNumberFormat="0" applyAlignment="0" applyProtection="0"/>
    <xf numFmtId="0" fontId="14" fillId="7" borderId="7" applyNumberFormat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44" fillId="0" borderId="14" applyProtection="0">
      <alignment horizontal="center" vertical="top" wrapText="1"/>
      <protection hidden="1"/>
    </xf>
    <xf numFmtId="0" fontId="45" fillId="0" borderId="0" applyNumberFormat="0" applyAlignment="0">
      <alignment horizontal="left"/>
    </xf>
    <xf numFmtId="0" fontId="46" fillId="0" borderId="0" applyNumberFormat="0" applyAlignment="0"/>
    <xf numFmtId="0" fontId="47" fillId="0" borderId="0"/>
    <xf numFmtId="0" fontId="48" fillId="0" borderId="15" applyFill="0" applyBorder="0" applyAlignment="0"/>
    <xf numFmtId="0" fontId="49" fillId="0" borderId="0" applyNumberFormat="0" applyAlignment="0">
      <alignment horizontal="left"/>
    </xf>
    <xf numFmtId="0" fontId="19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0" fillId="0" borderId="16" applyNumberFormat="0" applyAlignment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27" fillId="3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38" fontId="51" fillId="53" borderId="0" applyNumberFormat="0" applyBorder="0" applyAlignment="0" applyProtection="0"/>
    <xf numFmtId="0" fontId="52" fillId="0" borderId="17" applyNumberFormat="0" applyAlignment="0" applyProtection="0">
      <alignment horizontal="left" vertical="center"/>
    </xf>
    <xf numFmtId="0" fontId="52" fillId="0" borderId="18">
      <alignment horizontal="left" vertical="center"/>
    </xf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4" fillId="0" borderId="1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29" fillId="0" borderId="20" applyNumberFormat="0" applyFill="0" applyAlignment="0" applyProtection="0"/>
    <xf numFmtId="0" fontId="5" fillId="0" borderId="2" applyNumberFormat="0" applyFill="0" applyAlignment="0" applyProtection="0"/>
    <xf numFmtId="0" fontId="30" fillId="0" borderId="21" applyNumberFormat="0" applyFill="0" applyAlignment="0" applyProtection="0"/>
    <xf numFmtId="0" fontId="30" fillId="0" borderId="21" applyNumberFormat="0" applyFill="0" applyAlignment="0" applyProtection="0"/>
    <xf numFmtId="0" fontId="30" fillId="0" borderId="21" applyNumberFormat="0" applyFill="0" applyAlignment="0" applyProtection="0"/>
    <xf numFmtId="0" fontId="6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3" fillId="0" borderId="22">
      <alignment horizontal="center"/>
    </xf>
    <xf numFmtId="0" fontId="53" fillId="0" borderId="0">
      <alignment horizontal="center"/>
    </xf>
    <xf numFmtId="0" fontId="5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31" fillId="38" borderId="12" applyNumberFormat="0" applyAlignment="0" applyProtection="0"/>
    <xf numFmtId="10" fontId="51" fillId="54" borderId="14" applyNumberFormat="0" applyBorder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31" fillId="38" borderId="12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31" fillId="38" borderId="12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31" fillId="38" borderId="12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172" fontId="55" fillId="55" borderId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32" fillId="0" borderId="23" applyNumberFormat="0" applyFill="0" applyAlignment="0" applyProtection="0"/>
    <xf numFmtId="0" fontId="13" fillId="0" borderId="6" applyNumberFormat="0" applyFill="0" applyAlignment="0" applyProtection="0"/>
    <xf numFmtId="172" fontId="56" fillId="56" borderId="0"/>
    <xf numFmtId="173" fontId="19" fillId="0" borderId="0" applyFont="0" applyFill="0" applyBorder="0" applyAlignment="0" applyProtection="0"/>
    <xf numFmtId="174" fontId="19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33" fillId="57" borderId="0" applyNumberFormat="0" applyBorder="0" applyAlignment="0" applyProtection="0"/>
    <xf numFmtId="0" fontId="33" fillId="57" borderId="0" applyNumberFormat="0" applyBorder="0" applyAlignment="0" applyProtection="0"/>
    <xf numFmtId="0" fontId="67" fillId="4" borderId="0" applyNumberFormat="0" applyBorder="0" applyAlignment="0" applyProtection="0"/>
    <xf numFmtId="0" fontId="67" fillId="4" borderId="0" applyNumberFormat="0" applyBorder="0" applyAlignment="0" applyProtection="0"/>
    <xf numFmtId="0" fontId="33" fillId="57" borderId="0" applyNumberFormat="0" applyBorder="0" applyAlignment="0" applyProtection="0"/>
    <xf numFmtId="0" fontId="9" fillId="4" borderId="0" applyNumberFormat="0" applyBorder="0" applyAlignment="0" applyProtection="0"/>
    <xf numFmtId="0" fontId="19" fillId="0" borderId="0"/>
    <xf numFmtId="0" fontId="21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1" fillId="0" borderId="0"/>
    <xf numFmtId="0" fontId="19" fillId="0" borderId="0"/>
    <xf numFmtId="0" fontId="19" fillId="0" borderId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21" fillId="8" borderId="8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2" fillId="8" borderId="8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19" fillId="58" borderId="24" applyNumberFormat="0" applyFont="0" applyAlignment="0" applyProtection="0"/>
    <xf numFmtId="0" fontId="34" fillId="51" borderId="25" applyNumberFormat="0" applyAlignment="0" applyProtection="0"/>
    <xf numFmtId="0" fontId="34" fillId="51" borderId="25" applyNumberFormat="0" applyAlignment="0" applyProtection="0"/>
    <xf numFmtId="0" fontId="34" fillId="51" borderId="25" applyNumberFormat="0" applyAlignment="0" applyProtection="0"/>
    <xf numFmtId="0" fontId="11" fillId="6" borderId="5" applyNumberFormat="0" applyAlignment="0" applyProtection="0"/>
    <xf numFmtId="0" fontId="57" fillId="59" borderId="14" applyNumberFormat="0" applyProtection="0">
      <alignment horizontal="center" vertical="top" wrapText="1"/>
      <protection hidden="1"/>
    </xf>
    <xf numFmtId="14" fontId="39" fillId="0" borderId="0">
      <alignment horizontal="center" wrapText="1"/>
      <protection locked="0"/>
    </xf>
    <xf numFmtId="9" fontId="19" fillId="0" borderId="0" applyFont="0" applyFill="0" applyBorder="0" applyAlignment="0" applyProtection="0"/>
    <xf numFmtId="10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8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60" borderId="0" applyNumberFormat="0" applyFont="0" applyBorder="0" applyAlignment="0">
      <alignment horizontal="center"/>
    </xf>
    <xf numFmtId="176" fontId="62" fillId="0" borderId="0" applyNumberFormat="0" applyFill="0" applyBorder="0" applyAlignment="0" applyProtection="0">
      <alignment horizontal="left"/>
    </xf>
    <xf numFmtId="0" fontId="61" fillId="1" borderId="18" applyNumberFormat="0" applyFont="0" applyAlignment="0">
      <alignment horizontal="center"/>
    </xf>
    <xf numFmtId="0" fontId="63" fillId="0" borderId="0" applyNumberFormat="0" applyFill="0" applyBorder="0" applyAlignment="0">
      <alignment horizontal="center"/>
    </xf>
    <xf numFmtId="40" fontId="64" fillId="0" borderId="0" applyBorder="0">
      <alignment horizontal="righ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36" fillId="0" borderId="26" applyNumberFormat="0" applyFill="0" applyAlignment="0" applyProtection="0"/>
    <xf numFmtId="0" fontId="17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19" fillId="0" borderId="0"/>
    <xf numFmtId="0" fontId="31" fillId="38" borderId="12" applyNumberFormat="0" applyAlignment="0" applyProtection="0"/>
    <xf numFmtId="9" fontId="19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1" fillId="0" borderId="0" xfId="0" applyFont="1" applyFill="1"/>
    <xf numFmtId="0" fontId="0" fillId="0" borderId="0" xfId="0"/>
    <xf numFmtId="0" fontId="1" fillId="0" borderId="0" xfId="0" applyFont="1" applyFill="1"/>
  </cellXfs>
  <cellStyles count="1296">
    <cellStyle name=" " xfId="2" xr:uid="{50AFEDFD-4C19-42B5-971D-CE00CE87024C}"/>
    <cellStyle name="  2" xfId="3" xr:uid="{01AACF23-C847-405E-9024-B00E3DB1653E}"/>
    <cellStyle name="  2 2" xfId="4" xr:uid="{47B43D3A-7FF0-4DE1-AD62-F91065781FE5}"/>
    <cellStyle name="  2 2 2" xfId="5" xr:uid="{52022B32-39AD-455A-910A-8B266B7FD7B9}"/>
    <cellStyle name="  2 3" xfId="6" xr:uid="{A8D204F5-D26E-4A9F-9987-596300E51625}"/>
    <cellStyle name="  3" xfId="7" xr:uid="{92451CCF-4CA0-4853-9225-D0429D5CE0A4}"/>
    <cellStyle name="  " xfId="8" xr:uid="{5121331D-F1E1-47EF-BE3B-DF804D43B05B}"/>
    <cellStyle name="   2" xfId="9" xr:uid="{6F4628F2-70C4-46C4-8EB4-68C7F6231259}"/>
    <cellStyle name="   2 2" xfId="10" xr:uid="{6EE2A051-47E5-449D-BD24-A5119BF87374}"/>
    <cellStyle name="   2 2 2" xfId="11" xr:uid="{EDB4E108-9545-4CB2-A6E9-8D65DCE08CB1}"/>
    <cellStyle name="   2 3" xfId="12" xr:uid="{8204D8F5-D4FE-4271-894F-C05654706A9D}"/>
    <cellStyle name="   3" xfId="13" xr:uid="{4C8EEAFA-4520-49B4-8E9B-53D11CD32117}"/>
    <cellStyle name="? " xfId="14" xr:uid="{F5170A16-8657-462F-8836-F036D7CACECA}"/>
    <cellStyle name="?  2" xfId="15" xr:uid="{85E8FCA0-4349-4443-B96F-AE47B2C9CB46}"/>
    <cellStyle name="?  2 2" xfId="16" xr:uid="{418BC0A4-FABA-4F91-B9CE-5F07FD2170E9}"/>
    <cellStyle name="?  2 2 2" xfId="17" xr:uid="{FA07DC1A-390D-4D29-BEBA-8C4AAE3AFEDC}"/>
    <cellStyle name="?  2 3" xfId="18" xr:uid="{E57D0D63-A993-42CA-946F-FD2643015544}"/>
    <cellStyle name="?  3" xfId="19" xr:uid="{2667E18F-C4FE-44F7-B5B4-C01168A0493C}"/>
    <cellStyle name="20% - Accent1 2" xfId="21" xr:uid="{64DBFCFF-875C-4C34-865F-AB6A1F0975F9}"/>
    <cellStyle name="20% - Accent1 3" xfId="22" xr:uid="{89361A6B-E503-456D-B1F9-F5CF09DE2BC3}"/>
    <cellStyle name="20% - Accent1 4" xfId="23" xr:uid="{9C2B730A-7358-410E-A202-EDA381875D57}"/>
    <cellStyle name="20% - Accent1 5" xfId="20" xr:uid="{9927D189-15A1-4C22-AA44-921638A5C964}"/>
    <cellStyle name="20% - Accent2 2" xfId="25" xr:uid="{02FFC163-118C-4363-88C9-B665555847DA}"/>
    <cellStyle name="20% - Accent2 3" xfId="26" xr:uid="{80C5DD66-5B02-41A1-BE06-2F4D8A60D29F}"/>
    <cellStyle name="20% - Accent2 4" xfId="27" xr:uid="{2E7304AA-E30A-4175-ABF2-3956BB7E855A}"/>
    <cellStyle name="20% - Accent2 5" xfId="24" xr:uid="{41052D56-E318-47E8-85AC-F77B6B126A19}"/>
    <cellStyle name="20% - Accent3 2" xfId="29" xr:uid="{89982E49-2EC8-4653-A97E-A1F4749224F6}"/>
    <cellStyle name="20% - Accent3 3" xfId="30" xr:uid="{A2FAF55E-BB85-4F18-B4B1-343970D43EBA}"/>
    <cellStyle name="20% - Accent3 4" xfId="31" xr:uid="{F1CCEB96-CEFE-498D-B49D-8916BD21DC80}"/>
    <cellStyle name="20% - Accent3 5" xfId="28" xr:uid="{ED653025-508D-4FEE-87B3-75458FBB5906}"/>
    <cellStyle name="20% - Accent4 2" xfId="33" xr:uid="{5E48982A-0E29-48E8-A9F9-8A9AB451D457}"/>
    <cellStyle name="20% - Accent4 3" xfId="34" xr:uid="{9D316964-D112-4DDF-8B9D-EF10F68898DA}"/>
    <cellStyle name="20% - Accent4 4" xfId="35" xr:uid="{C06B7EAE-C619-4EC6-B959-FAAE03D95ABC}"/>
    <cellStyle name="20% - Accent4 5" xfId="32" xr:uid="{298AB2A6-DC67-4E47-927B-20C0CE204EB6}"/>
    <cellStyle name="20% - Accent5 2" xfId="37" xr:uid="{4DB5030F-1514-4E8F-878E-C2D9A60EA4DD}"/>
    <cellStyle name="20% - Accent5 3" xfId="38" xr:uid="{8ABF8314-A408-494F-AF6D-0A8D80B59576}"/>
    <cellStyle name="20% - Accent5 3 2" xfId="39" xr:uid="{95A4EE67-9ED4-4775-B1C7-A5E5D9CD5B61}"/>
    <cellStyle name="20% - Accent5 4" xfId="40" xr:uid="{4388839F-249D-46EF-BD48-DF13B613EF70}"/>
    <cellStyle name="20% - Accent5 5" xfId="36" xr:uid="{FB989C22-F77E-423F-8E5A-885F5425626E}"/>
    <cellStyle name="20% - Accent6 2" xfId="42" xr:uid="{58BC802A-B1CE-4592-96E2-EE080F993102}"/>
    <cellStyle name="20% - Accent6 3" xfId="43" xr:uid="{2C028AD9-1E61-48DD-AA2E-5143041977F6}"/>
    <cellStyle name="20% - Accent6 4" xfId="44" xr:uid="{1368752D-22C2-40A4-8ED5-4B30CFF4177E}"/>
    <cellStyle name="20% - Accent6 5" xfId="41" xr:uid="{B4177979-A50E-4C35-B320-8E6AEE0E990C}"/>
    <cellStyle name="40% - Accent1 2" xfId="46" xr:uid="{A3C3A34D-A348-4B53-BBC6-0BE7F20286D7}"/>
    <cellStyle name="40% - Accent1 3" xfId="47" xr:uid="{06189CD2-5BBA-4A90-9068-9D94BFC59578}"/>
    <cellStyle name="40% - Accent1 3 2" xfId="48" xr:uid="{B1C18908-6F01-44DB-9272-82D04EA57EC5}"/>
    <cellStyle name="40% - Accent1 4" xfId="49" xr:uid="{33FD8B64-B2AF-42B2-89B8-D950ABBDC202}"/>
    <cellStyle name="40% - Accent1 5" xfId="45" xr:uid="{5BB86E7A-0E5D-4D10-A1C1-EFC505D02C0A}"/>
    <cellStyle name="40% - Accent2 2" xfId="51" xr:uid="{28D777EE-9C53-4489-8570-76E097ABA01A}"/>
    <cellStyle name="40% - Accent2 3" xfId="52" xr:uid="{AFE0D107-070B-4F09-81F1-52935AE6E928}"/>
    <cellStyle name="40% - Accent2 4" xfId="53" xr:uid="{29700489-7E30-4B57-8D75-163D570898A1}"/>
    <cellStyle name="40% - Accent2 5" xfId="50" xr:uid="{86C1C438-638D-4779-A8BC-85C0617C65B2}"/>
    <cellStyle name="40% - Accent3 2" xfId="55" xr:uid="{88B76DCD-86F3-4FA3-A120-E3FE8CF51295}"/>
    <cellStyle name="40% - Accent3 3" xfId="56" xr:uid="{79B7A58D-7C9D-410B-8544-C38A8F50FFA2}"/>
    <cellStyle name="40% - Accent3 3 2" xfId="57" xr:uid="{0CF71CAF-0FA9-4C5F-8DC1-3881B1104C32}"/>
    <cellStyle name="40% - Accent3 3 3" xfId="58" xr:uid="{2C1656C2-A182-4C60-A5DF-A656ADB2A211}"/>
    <cellStyle name="40% - Accent3 4" xfId="59" xr:uid="{3B618293-7BA7-4B67-ABBF-D769A97D84FD}"/>
    <cellStyle name="40% - Accent3 5" xfId="54" xr:uid="{D33BD1D6-F974-4EAA-8F94-6C74A2A55D9D}"/>
    <cellStyle name="40% - Accent4 2" xfId="61" xr:uid="{8FC6B68C-2F70-43A1-A423-493E83934379}"/>
    <cellStyle name="40% - Accent4 3" xfId="62" xr:uid="{B6A2D2D0-C89B-4444-B0B5-B35B777780C3}"/>
    <cellStyle name="40% - Accent4 4" xfId="63" xr:uid="{0B9635D5-8ED2-436A-83DB-CF6985C38B6A}"/>
    <cellStyle name="40% - Accent4 5" xfId="60" xr:uid="{F539C635-37D3-48E6-8D0C-391D4BDD04BE}"/>
    <cellStyle name="40% - Accent5 2" xfId="65" xr:uid="{54E5162F-189D-47B7-9474-4A3356ED8FE1}"/>
    <cellStyle name="40% - Accent5 3" xfId="66" xr:uid="{65E78D85-EA4B-4885-B62E-B3380AB3D7FD}"/>
    <cellStyle name="40% - Accent5 3 2" xfId="67" xr:uid="{4D173460-8AB6-4521-A581-6CC60F7BFCEB}"/>
    <cellStyle name="40% - Accent5 4" xfId="68" xr:uid="{1F2D5B05-885E-4CA0-A098-B59A19B117D7}"/>
    <cellStyle name="40% - Accent5 5" xfId="64" xr:uid="{10F91BEA-732A-47A1-920B-1BB8F8FD6DF2}"/>
    <cellStyle name="40% - Accent6 2" xfId="70" xr:uid="{1C53CBD5-8D67-41E7-970F-94B40CCB6739}"/>
    <cellStyle name="40% - Accent6 3" xfId="71" xr:uid="{54990946-BF89-4DC9-9B03-5C32613FA41D}"/>
    <cellStyle name="40% - Accent6 3 2" xfId="72" xr:uid="{0881F1F3-3F76-405B-8100-F3510447C36D}"/>
    <cellStyle name="40% - Accent6 4" xfId="73" xr:uid="{2552BBD5-7566-4229-80E0-C8653FDCDD31}"/>
    <cellStyle name="40% - Accent6 5" xfId="69" xr:uid="{FB25623D-6359-42D7-A03C-B89F0AE3501B}"/>
    <cellStyle name="60% - Accent1 2" xfId="75" xr:uid="{48C2557E-4788-4AFE-B54C-B3B721AF00BC}"/>
    <cellStyle name="60% - Accent1 3" xfId="76" xr:uid="{0AE07460-C3B1-4F9D-BFAD-8413F2387529}"/>
    <cellStyle name="60% - Accent1 3 2" xfId="77" xr:uid="{EAC1E180-AFD5-422C-B823-4D19C64B345D}"/>
    <cellStyle name="60% - Accent1 4" xfId="78" xr:uid="{0FE10BDC-9003-47E2-869C-4CFF65C57C52}"/>
    <cellStyle name="60% - Accent1 5" xfId="79" xr:uid="{3D5C632A-E36F-4951-9039-FC91B0DAD2B9}"/>
    <cellStyle name="60% - Accent1 6" xfId="74" xr:uid="{85DE1C64-E06E-4626-B43A-753F6673F96F}"/>
    <cellStyle name="60% - Accent2 2" xfId="81" xr:uid="{5F9AF43E-4B05-44F6-A322-2CED1CBDB490}"/>
    <cellStyle name="60% - Accent2 3" xfId="82" xr:uid="{F61B176C-A7D0-44CB-84B5-546E040AD58D}"/>
    <cellStyle name="60% - Accent2 4" xfId="83" xr:uid="{32793E43-3DE5-4835-9A05-49DA81FF9A0C}"/>
    <cellStyle name="60% - Accent2 5" xfId="80" xr:uid="{31123F7A-8DCB-4377-9DF1-256370468907}"/>
    <cellStyle name="60% - Accent3 2" xfId="85" xr:uid="{BD6992D2-6728-40F0-A89B-62E8C53ACEA6}"/>
    <cellStyle name="60% - Accent3 3" xfId="86" xr:uid="{4C6528BC-4B78-4D6E-B626-436696412E87}"/>
    <cellStyle name="60% - Accent3 4" xfId="87" xr:uid="{365952F3-1CE6-4ACB-88A5-C8FD9B12B07E}"/>
    <cellStyle name="60% - Accent3 5" xfId="84" xr:uid="{3473C121-0411-4E62-90DC-C0954A80154F}"/>
    <cellStyle name="60% - Accent4 2" xfId="89" xr:uid="{05B30177-F7F9-450C-910E-594BAF16F52C}"/>
    <cellStyle name="60% - Accent4 3" xfId="90" xr:uid="{970A383B-9342-4008-8B94-7E9457E8C198}"/>
    <cellStyle name="60% - Accent4 4" xfId="91" xr:uid="{51727A4A-2963-489F-9083-371E8043310F}"/>
    <cellStyle name="60% - Accent4 5" xfId="88" xr:uid="{3BC8764C-B14D-4739-A877-4DB12D4E88C9}"/>
    <cellStyle name="60% - Accent5 2" xfId="93" xr:uid="{901AC014-7517-4FE3-B409-7FA4CD2E8D2E}"/>
    <cellStyle name="60% - Accent5 3" xfId="94" xr:uid="{C0DDB119-2D05-4DA7-996D-7D9B8BA2F692}"/>
    <cellStyle name="60% - Accent5 4" xfId="95" xr:uid="{48947C3A-CD47-4C5B-9D95-23FAC45A5809}"/>
    <cellStyle name="60% - Accent5 5" xfId="92" xr:uid="{A8754591-B6F2-4E5E-8A82-CBC4E834B0EF}"/>
    <cellStyle name="60% - Accent6 2" xfId="97" xr:uid="{90B9B717-D9E1-4FB8-9C70-05674B5B84CD}"/>
    <cellStyle name="60% - Accent6 3" xfId="98" xr:uid="{F87FA914-C23A-42D2-872F-2E3E86985F6C}"/>
    <cellStyle name="60% - Accent6 4" xfId="99" xr:uid="{DC3A0BCB-98C8-4A5A-82AF-ADD556593ADF}"/>
    <cellStyle name="60% - Accent6 5" xfId="96" xr:uid="{EFCB1F3C-67B2-4279-A519-F66B303C8E85}"/>
    <cellStyle name="Accent1 2" xfId="101" xr:uid="{5E446CCF-2BC6-4FBF-8BEF-B5E076637290}"/>
    <cellStyle name="Accent1 3" xfId="102" xr:uid="{180CAE85-85DE-4ED9-BD61-3AE224E087D7}"/>
    <cellStyle name="Accent1 4" xfId="103" xr:uid="{FC704C17-1D75-438F-B9A9-3AA79B3704EF}"/>
    <cellStyle name="Accent1 5" xfId="100" xr:uid="{E3C51C64-3DBE-4E91-8F57-A48FABD7F999}"/>
    <cellStyle name="Accent2 2" xfId="105" xr:uid="{6D5D226D-9047-4892-B432-0680ED14B96A}"/>
    <cellStyle name="Accent2 3" xfId="106" xr:uid="{0EE6D912-9E8F-411A-8FC1-8D702D0C10F2}"/>
    <cellStyle name="Accent2 3 2" xfId="107" xr:uid="{7883C880-3C6A-404C-9F98-9D9CDD9D5507}"/>
    <cellStyle name="Accent2 4" xfId="108" xr:uid="{1758C475-D762-4E27-BE67-2594A099F933}"/>
    <cellStyle name="Accent2 5" xfId="104" xr:uid="{82A741AE-977A-4D25-9033-8C4DDD62FA4D}"/>
    <cellStyle name="Accent3 2" xfId="110" xr:uid="{9F25F999-C385-4A58-907C-B41F9F5396D0}"/>
    <cellStyle name="Accent3 3" xfId="111" xr:uid="{08763F36-9D80-4C91-AA1D-7A363B96F319}"/>
    <cellStyle name="Accent3 4" xfId="112" xr:uid="{300480C0-48E6-4274-A3A7-CEF3EE7AFF81}"/>
    <cellStyle name="Accent3 5" xfId="109" xr:uid="{5CBC9E70-86DF-41B8-A810-C1F99DE3B8F9}"/>
    <cellStyle name="Accent4 2" xfId="114" xr:uid="{797A256E-1DC4-4424-925C-75311E7DC28A}"/>
    <cellStyle name="Accent4 3" xfId="115" xr:uid="{67FCFBCB-8116-4E29-9E52-1CC1B890245D}"/>
    <cellStyle name="Accent4 4" xfId="116" xr:uid="{7DD41079-AA53-405C-BC82-F7E93A3DC9A6}"/>
    <cellStyle name="Accent4 5" xfId="113" xr:uid="{D343459B-E241-4058-BDC7-5A7B94ABEFA2}"/>
    <cellStyle name="Accent5 2" xfId="118" xr:uid="{D3282AC9-AF7D-4C0D-8484-02AD58B7012C}"/>
    <cellStyle name="Accent5 3" xfId="119" xr:uid="{1063B35A-5EE2-4204-8A10-7315EFB8282C}"/>
    <cellStyle name="Accent5 4" xfId="120" xr:uid="{176E67F7-4279-4AF1-81F7-D17D0FEA1969}"/>
    <cellStyle name="Accent5 5" xfId="117" xr:uid="{B4E5CA49-0C39-48AD-950A-5A2D9A6A4EDD}"/>
    <cellStyle name="Accent6 2" xfId="122" xr:uid="{9BD587B7-B03F-42D9-AA9A-22CC12549BB5}"/>
    <cellStyle name="Accent6 3" xfId="123" xr:uid="{77433D79-DD98-498A-A238-0E2A4CE4AB1A}"/>
    <cellStyle name="Accent6 4" xfId="124" xr:uid="{FF2FCD63-B3AA-4970-B69B-31C06C7E47DC}"/>
    <cellStyle name="Accent6 5" xfId="121" xr:uid="{C7E33A24-F0B2-4D0C-8C9C-D3322D3E60C1}"/>
    <cellStyle name="args.style" xfId="125" xr:uid="{3AE2CBE6-9EC7-4D3C-8D1A-90A99A7FF3F7}"/>
    <cellStyle name="ÄÞ¸¶ [0]_±âÅ¸" xfId="126" xr:uid="{9C8712F8-ED97-4972-9B49-5839EF808A8B}"/>
    <cellStyle name="ÄÞ¸¶_±âÅ¸" xfId="127" xr:uid="{DD8014F3-133E-4618-9E62-5FA7824CC65F}"/>
    <cellStyle name="Bad 2" xfId="129" xr:uid="{C1D82F07-BAC7-42E9-880B-733ACD5C752F}"/>
    <cellStyle name="Bad 3" xfId="130" xr:uid="{83C23192-4305-4B93-8C70-31F36B4A2248}"/>
    <cellStyle name="Bad 4" xfId="131" xr:uid="{CD2D636A-7862-4504-BC11-8D9FEFF30B94}"/>
    <cellStyle name="Bad 5" xfId="128" xr:uid="{DF3A4894-FD06-4621-B669-879B6A339A1D}"/>
    <cellStyle name="BOM-DOWN" xfId="132" xr:uid="{11F9D4E4-B655-4B79-82D1-3C1532DE856A}"/>
    <cellStyle name="Border" xfId="133" xr:uid="{46EBF571-0E09-4846-B331-5588095297D6}"/>
    <cellStyle name="Break" xfId="134" xr:uid="{580385A2-1023-43BB-8EC8-36188F3196AF}"/>
    <cellStyle name="Ç¥ÁØ_¿ù°£¿ä¾àº¸°í" xfId="135" xr:uid="{6E999275-DB37-4CCB-B3D0-900C2A6CD0BD}"/>
    <cellStyle name="Calc Currency (0)" xfId="136" xr:uid="{1AD1F96A-FC27-4F58-A1DC-5755C8F40770}"/>
    <cellStyle name="Calculation 2" xfId="138" xr:uid="{52B36D31-63FF-425D-94E1-D5F8C094EA71}"/>
    <cellStyle name="Calculation 3" xfId="139" xr:uid="{E55758A9-69AE-4C3B-B3E5-CF3D9EB26182}"/>
    <cellStyle name="Calculation 4" xfId="140" xr:uid="{0E7456D2-E036-4C7E-B1CF-3DD953F59EC2}"/>
    <cellStyle name="Calculation 5" xfId="137" xr:uid="{2B09CF41-90CE-4E67-A19B-9F25C4E12F28}"/>
    <cellStyle name="Check Cell 2" xfId="142" xr:uid="{AE85E73B-6C6B-43C0-9985-8EB6F1A3BDBF}"/>
    <cellStyle name="Check Cell 3" xfId="143" xr:uid="{40E86322-7D7F-47B5-9A87-1846D3CCC3C8}"/>
    <cellStyle name="Check Cell 4" xfId="144" xr:uid="{EC7C8335-F96C-4A8D-90BF-D96521472344}"/>
    <cellStyle name="Check Cell 5" xfId="141" xr:uid="{528569D6-D6AE-4E19-80EE-46E5E43573CF}"/>
    <cellStyle name="Comma 2" xfId="146" xr:uid="{FADEAF9B-BBB8-415C-8F91-FA608E7D4E1F}"/>
    <cellStyle name="Comma 2 2" xfId="147" xr:uid="{A795838B-F088-4BA1-9441-7D6E1AAC7941}"/>
    <cellStyle name="Comma 2 2 2" xfId="148" xr:uid="{D9AA8582-C814-4BA3-A339-9F15EE946EEF}"/>
    <cellStyle name="Comma 2 2 2 2" xfId="149" xr:uid="{7D6044D6-04DC-4FF5-851A-525DC217FA4B}"/>
    <cellStyle name="Comma 2 2 3" xfId="150" xr:uid="{4AABBAD5-2FE2-4985-AF8D-CE9C30F6E83E}"/>
    <cellStyle name="Comma 2 3" xfId="151" xr:uid="{75059199-AAB9-4879-9752-BF1521BFEFDB}"/>
    <cellStyle name="Comma 3" xfId="152" xr:uid="{B920F4C5-20F0-45A8-836A-48EB48B5C840}"/>
    <cellStyle name="Comma 3 2" xfId="153" xr:uid="{ECFFCE8C-0AFA-4467-AF8A-D9054BBB5703}"/>
    <cellStyle name="Comma 4" xfId="154" xr:uid="{73AD8AF6-F305-4941-9432-F5F15EA9872D}"/>
    <cellStyle name="Comma 4 2" xfId="155" xr:uid="{213BCE46-51AC-4B9F-9A95-8272DD2999F9}"/>
    <cellStyle name="Comma 5" xfId="156" xr:uid="{10C54DBE-0C6E-490B-A7A8-7BAB64F5E202}"/>
    <cellStyle name="Comma 6" xfId="157" xr:uid="{81FE91BE-FF0F-444C-B888-42BB517475D0}"/>
    <cellStyle name="Comma 7" xfId="145" xr:uid="{5AB48E94-70DA-4E5D-B9E9-7DCE67DF9919}"/>
    <cellStyle name="Component" xfId="158" xr:uid="{1A90F75E-0D25-4A4E-8200-2D3A49C2CCA4}"/>
    <cellStyle name="Copied" xfId="159" xr:uid="{42F1E8F7-AFE5-42A4-A5C1-BA13249DAA56}"/>
    <cellStyle name="COST1" xfId="160" xr:uid="{648CAEF2-B65D-474C-AB96-AD5014F19179}"/>
    <cellStyle name="DownLoad" xfId="161" xr:uid="{2DA0FA3F-A7B9-4A16-9B78-B6E648407ED0}"/>
    <cellStyle name="DSYSPROJ" xfId="162" xr:uid="{C835CCEF-EF3C-4F7D-9AA9-4038B9EECE4E}"/>
    <cellStyle name="Entered" xfId="163" xr:uid="{D18AE553-EFF3-437E-B7B2-3754EFFEAED8}"/>
    <cellStyle name="Excel Built-in Normal" xfId="164" xr:uid="{976750CF-DF33-44D6-869B-626488BB0FF4}"/>
    <cellStyle name="Explanatory Text 2" xfId="166" xr:uid="{381CB960-6D8E-4234-AB9D-7F47DA9CE965}"/>
    <cellStyle name="Explanatory Text 3" xfId="167" xr:uid="{C252C6A5-64A6-4DD3-BE95-6FD2C2949074}"/>
    <cellStyle name="Explanatory Text 4" xfId="168" xr:uid="{CF41B6F0-0525-4125-8560-21BBC61ED9C7}"/>
    <cellStyle name="Explanatory Text 5" xfId="165" xr:uid="{5B806788-B68D-404C-8BE6-F73F5664F8F3}"/>
    <cellStyle name="GerBOM1" xfId="169" xr:uid="{F4B6057E-D773-4F4D-B5EC-45A92C1E2E4B}"/>
    <cellStyle name="Good 10" xfId="170" xr:uid="{936A01C9-F131-450F-B14D-FD7227B831AF}"/>
    <cellStyle name="Good 2" xfId="171" xr:uid="{684C4210-3F94-4C89-BC7E-C37BC1E35D13}"/>
    <cellStyle name="Good 2 2" xfId="172" xr:uid="{4F2B3EAC-F7B1-42D4-82CF-2E06C281CEAA}"/>
    <cellStyle name="Good 3" xfId="173" xr:uid="{210DEF93-F534-4A94-8CE6-DB1BA09B62FF}"/>
    <cellStyle name="Good 3 2" xfId="174" xr:uid="{D2531756-96FE-4402-A31A-9A29C35B60EE}"/>
    <cellStyle name="Good 4" xfId="175" xr:uid="{24301C9E-34DE-45E2-82E5-93DD3E397503}"/>
    <cellStyle name="Good 5" xfId="176" xr:uid="{F8AC9FE4-A74A-46DE-8E77-A2BBF287293B}"/>
    <cellStyle name="Good 6" xfId="177" xr:uid="{1B56E9C8-7774-43F3-A597-DEB90997B86C}"/>
    <cellStyle name="Good 7" xfId="178" xr:uid="{0B7884FE-6752-43BD-A4EA-2E689BA5619D}"/>
    <cellStyle name="Good 8" xfId="179" xr:uid="{95416EA2-7C66-4167-B337-81944383B980}"/>
    <cellStyle name="Good 9" xfId="180" xr:uid="{99F762D9-94DC-443E-89F5-0AFB99D7974D}"/>
    <cellStyle name="Grey" xfId="181" xr:uid="{58A251EC-B54B-446A-9428-E7F15F2E2A5D}"/>
    <cellStyle name="Header1" xfId="182" xr:uid="{2C24CE9E-F530-4C43-B0C9-759E4A39B4D1}"/>
    <cellStyle name="Header2" xfId="183" xr:uid="{B8DC7C32-D2E1-4DE1-8FFA-B71A40C37893}"/>
    <cellStyle name="Heading 1 2" xfId="185" xr:uid="{72F1F327-9CC9-470A-8FC1-C1C9948FE0D0}"/>
    <cellStyle name="Heading 1 3" xfId="186" xr:uid="{F37EB227-7AE1-4779-8AFA-D65572E6C461}"/>
    <cellStyle name="Heading 1 4" xfId="187" xr:uid="{B11B2A97-1DFD-4A58-AF59-66FBD0106FB7}"/>
    <cellStyle name="Heading 1 5" xfId="184" xr:uid="{6605B770-AAC1-4DC9-8D0C-16FE994B515C}"/>
    <cellStyle name="Heading 2 2" xfId="189" xr:uid="{1C4B822C-9CAF-44E7-A673-C64C530B1832}"/>
    <cellStyle name="Heading 2 3" xfId="190" xr:uid="{4CA92C54-6C3D-4B01-B5B1-2B9ABF8EB346}"/>
    <cellStyle name="Heading 2 4" xfId="191" xr:uid="{45E28D4C-1BCA-4340-80A4-726141E49108}"/>
    <cellStyle name="Heading 2 5" xfId="188" xr:uid="{1022F903-31DE-443C-9BE0-4018DB5FF579}"/>
    <cellStyle name="Heading 3 2" xfId="193" xr:uid="{70BE9729-4E77-4D63-A3D6-7A53E5C7771B}"/>
    <cellStyle name="Heading 3 3" xfId="194" xr:uid="{0DCEAC95-877D-47AE-9730-D23E0BBE760E}"/>
    <cellStyle name="Heading 3 4" xfId="195" xr:uid="{5595EA48-731C-4F23-8DEE-49A2C3563BB0}"/>
    <cellStyle name="Heading 3 5" xfId="192" xr:uid="{8C5644CC-9A6A-49F0-913D-D01153751F3B}"/>
    <cellStyle name="Heading 4 2" xfId="197" xr:uid="{FC4FC80A-B0BF-471A-99CE-E56897A53E33}"/>
    <cellStyle name="Heading 4 3" xfId="198" xr:uid="{09CD6141-3DFB-4EFE-9B60-A1DF121E5179}"/>
    <cellStyle name="Heading 4 4" xfId="199" xr:uid="{34241DD6-4E83-4743-9A5A-A3B5C876ACDD}"/>
    <cellStyle name="Heading 4 5" xfId="196" xr:uid="{0ECF4107-875F-46CD-9F1C-500EA77E9915}"/>
    <cellStyle name="HEADINGS" xfId="200" xr:uid="{B5AA047B-932A-4453-9468-3786B8870C05}"/>
    <cellStyle name="HEADINGSTOP" xfId="201" xr:uid="{A30BBFC1-836D-4B62-BDD5-F55B8D8E45EF}"/>
    <cellStyle name="Hyperlink 2" xfId="202" xr:uid="{51BB7E31-C37A-4364-A0D1-8E35858D10F4}"/>
    <cellStyle name="Hyperlink 2 2" xfId="203" xr:uid="{944FC902-75A3-4DF8-AE0A-3AF44018B6F2}"/>
    <cellStyle name="Hyperlink 3" xfId="204" xr:uid="{1050A80B-21F3-4A56-BA42-3510557FEFFD}"/>
    <cellStyle name="Hyperlink 4" xfId="205" xr:uid="{19FF4824-520F-45BB-9D5E-711F92A2FF4B}"/>
    <cellStyle name="Input [yellow]" xfId="207" xr:uid="{2F8F6E48-E945-4A01-B468-936901CB637D}"/>
    <cellStyle name="Input 10" xfId="208" xr:uid="{5B97DF16-E916-4095-900A-94FCDC264136}"/>
    <cellStyle name="Input 11" xfId="209" xr:uid="{13E9E64D-A96F-4293-9CA3-D89AC18D61F4}"/>
    <cellStyle name="Input 12" xfId="210" xr:uid="{D06A4BF0-57F5-4F88-9AA5-DAD28D366CDA}"/>
    <cellStyle name="Input 13" xfId="211" xr:uid="{E50D4BD2-847D-4C6C-A847-6507523B1907}"/>
    <cellStyle name="Input 14" xfId="212" xr:uid="{CEA1470D-0046-4642-9381-88730CC36E02}"/>
    <cellStyle name="Input 15" xfId="213" xr:uid="{4A26DA76-2362-442F-89B8-30B90019ED7F}"/>
    <cellStyle name="Input 16" xfId="214" xr:uid="{EB2F5386-EC06-4AE0-B052-FE6FD4367CD7}"/>
    <cellStyle name="Input 17" xfId="215" xr:uid="{F376A1F8-E702-4D72-9B52-72FD6475156E}"/>
    <cellStyle name="Input 18" xfId="216" xr:uid="{11B4E9B3-9287-4C25-AAEF-4AF1B474F7BD}"/>
    <cellStyle name="Input 19" xfId="217" xr:uid="{3CDEE7DE-512D-4133-BD62-58F41C98A289}"/>
    <cellStyle name="Input 2" xfId="218" xr:uid="{36C6DCE4-E95E-4E67-96CD-B8AA0B1BB369}"/>
    <cellStyle name="Input 20" xfId="219" xr:uid="{7466C91E-3BB6-4E0F-8714-8005AF37C53F}"/>
    <cellStyle name="Input 21" xfId="220" xr:uid="{45F94021-9468-456E-8094-1229E339BB3D}"/>
    <cellStyle name="Input 22" xfId="221" xr:uid="{8B0C4F3F-DAFC-4E86-A122-6EF80B981F96}"/>
    <cellStyle name="Input 23" xfId="222" xr:uid="{91544823-A0B1-4088-A8FB-7BAB9ADFB77B}"/>
    <cellStyle name="Input 24" xfId="223" xr:uid="{3ED21BD5-B606-4D4B-AD5F-F3AAF85A280D}"/>
    <cellStyle name="Input 25" xfId="224" xr:uid="{3927F032-403F-4FB0-A351-FF2308662458}"/>
    <cellStyle name="Input 26" xfId="225" xr:uid="{BB854E49-541B-4D43-BE18-518F1A8A5F0D}"/>
    <cellStyle name="Input 27" xfId="226" xr:uid="{54EAAF36-2DB0-41F7-87FF-8DA5F7845D35}"/>
    <cellStyle name="Input 28" xfId="227" xr:uid="{9E6765D6-7C1F-4B1B-9208-8369C533445A}"/>
    <cellStyle name="Input 29" xfId="228" xr:uid="{E2368298-58CB-43EF-B513-D8F5F42F66A7}"/>
    <cellStyle name="Input 3" xfId="229" xr:uid="{571B05A9-39BA-4748-9AB5-A46223659A07}"/>
    <cellStyle name="Input 30" xfId="230" xr:uid="{9D12492F-93C5-48F4-AFA3-A1610C445E54}"/>
    <cellStyle name="Input 31" xfId="231" xr:uid="{FB7D04D0-07B4-4E85-A084-D685BF12ACC7}"/>
    <cellStyle name="Input 32" xfId="232" xr:uid="{3EC2798D-E36A-4143-8078-80F6189254AC}"/>
    <cellStyle name="Input 33" xfId="233" xr:uid="{AD87D651-E1B2-4EED-9BF4-38F19D9D9B85}"/>
    <cellStyle name="Input 34" xfId="234" xr:uid="{E57F1E9C-9BB3-4451-ACBA-685A0D252D03}"/>
    <cellStyle name="Input 35" xfId="235" xr:uid="{B74678B7-5D5A-4BAA-85B6-544151CBEAA9}"/>
    <cellStyle name="Input 36" xfId="236" xr:uid="{061439CF-71A4-4ADB-AB8C-9B6E621DE917}"/>
    <cellStyle name="Input 37" xfId="237" xr:uid="{6423E230-8F5D-4479-BAF4-D00141981EC4}"/>
    <cellStyle name="Input 38" xfId="238" xr:uid="{0F9E5EA3-A7D1-4DD6-9267-81829855E940}"/>
    <cellStyle name="Input 39" xfId="239" xr:uid="{3753F8E9-0E4F-483E-8AAD-14F11D2D1D7C}"/>
    <cellStyle name="Input 4" xfId="240" xr:uid="{293A7D40-A258-49AD-99BA-7AAB9C0570F7}"/>
    <cellStyle name="Input 40" xfId="241" xr:uid="{EF5B045F-77F6-4467-9CD1-3D7DD116BE2D}"/>
    <cellStyle name="Input 41" xfId="242" xr:uid="{510B5030-922F-421C-992C-D2BE92530A93}"/>
    <cellStyle name="Input 42" xfId="243" xr:uid="{BF92310F-BB2A-4EBC-8039-935425FB6787}"/>
    <cellStyle name="Input 43" xfId="244" xr:uid="{8C01CD77-79DE-4210-9F38-1119657BB72D}"/>
    <cellStyle name="Input 44" xfId="245" xr:uid="{B6B9588B-BE73-4A59-86C6-7E5C8DC65F47}"/>
    <cellStyle name="Input 45" xfId="246" xr:uid="{21D7A4E8-E5A8-4831-85CF-D8DD7A9343C5}"/>
    <cellStyle name="Input 46" xfId="247" xr:uid="{6BAF4EFC-A88D-4009-A50C-80F631042B82}"/>
    <cellStyle name="Input 47" xfId="248" xr:uid="{9AF1DA57-83DE-424A-9AFB-56A2C0EE5F6A}"/>
    <cellStyle name="Input 48" xfId="249" xr:uid="{3DA27961-2824-4162-A0B2-E829C1B10E6F}"/>
    <cellStyle name="Input 49" xfId="250" xr:uid="{B5E7EC32-3ACF-48F7-8DB9-1D1FC7B3AA69}"/>
    <cellStyle name="Input 5" xfId="251" xr:uid="{648BF594-99F2-43C6-A787-B23FC6A17CFD}"/>
    <cellStyle name="Input 50" xfId="252" xr:uid="{288754FD-BC1A-42FC-8628-017DB258AF61}"/>
    <cellStyle name="Input 51" xfId="253" xr:uid="{534866B0-C988-4D0B-B37C-C9FF3A3AA589}"/>
    <cellStyle name="Input 52" xfId="254" xr:uid="{448EC18E-2507-47AA-8C8B-1041B84080A0}"/>
    <cellStyle name="Input 53" xfId="255" xr:uid="{A7FD3C5F-6C21-4164-A455-2B005A3DEB71}"/>
    <cellStyle name="Input 54" xfId="256" xr:uid="{ED277467-8E19-4A55-A7C4-69E08C91F8EF}"/>
    <cellStyle name="Input 55" xfId="206" xr:uid="{B3EDDB6B-6E2C-44F3-85E9-F220979C0D73}"/>
    <cellStyle name="Input 56" xfId="1294" xr:uid="{4F39658C-585C-4199-B4DA-08DDE68C301C}"/>
    <cellStyle name="Input 6" xfId="257" xr:uid="{C4F48CC5-31A2-4214-B57C-1A9CE5D36C6D}"/>
    <cellStyle name="Input 7" xfId="258" xr:uid="{C5613710-D7A7-46E6-988E-9C5EB47235A8}"/>
    <cellStyle name="Input 8" xfId="259" xr:uid="{89A6789F-7E96-4ECF-81B8-1AAD526A934E}"/>
    <cellStyle name="Input 9" xfId="260" xr:uid="{E6C16764-C234-40FC-A894-4845BD72942A}"/>
    <cellStyle name="Input Cells" xfId="261" xr:uid="{09B92D22-53BC-4EE1-AF93-D867F8D548F0}"/>
    <cellStyle name="Linked Cell 2" xfId="263" xr:uid="{391B9375-2768-4E8D-B7DF-720D3373F19A}"/>
    <cellStyle name="Linked Cell 3" xfId="264" xr:uid="{BB2812A5-6546-40DA-9397-D41D918EAE32}"/>
    <cellStyle name="Linked Cell 4" xfId="265" xr:uid="{0C5ED048-1CAE-4614-A08D-F8351368235E}"/>
    <cellStyle name="Linked Cell 5" xfId="262" xr:uid="{ECC6CF0A-CD0D-4EAE-9763-68BFD0A9F5ED}"/>
    <cellStyle name="Linked Cells" xfId="266" xr:uid="{B9110FFC-18B9-45B5-B014-67C663BBBAD3}"/>
    <cellStyle name="Milliers [0]_!!!GO" xfId="267" xr:uid="{605C9CFE-9093-484B-BD3D-4C7B4A3C4DF7}"/>
    <cellStyle name="Milliers_!!!GO" xfId="268" xr:uid="{A1DC4B15-6BEF-4C17-B678-14CCC95B0472}"/>
    <cellStyle name="Monétaire [0]_!!!GO" xfId="269" xr:uid="{834964A4-E15C-4700-9892-BEFEBE78DD3A}"/>
    <cellStyle name="Monétaire_!!!GO" xfId="270" xr:uid="{E383A47E-19BB-40F1-8475-BCEAEEAAD470}"/>
    <cellStyle name="Neutral 2" xfId="272" xr:uid="{85C9A740-CE06-40D3-B4DF-526FFBB4CD45}"/>
    <cellStyle name="Neutral 3" xfId="273" xr:uid="{F21C0A80-145A-4DC2-B676-872A7FACC055}"/>
    <cellStyle name="Neutral 3 2" xfId="274" xr:uid="{C7F2EBB1-CECF-4185-925F-BAE8B72709D7}"/>
    <cellStyle name="Neutral 4" xfId="275" xr:uid="{17847FAA-5392-4F09-BBEE-DEF6B2A0EBBD}"/>
    <cellStyle name="Neutral 5" xfId="276" xr:uid="{17F03AEC-0E61-40F9-B914-34572AD305AA}"/>
    <cellStyle name="Neutral 6" xfId="271" xr:uid="{FA05A059-6C99-4862-8C0B-F703B261A692}"/>
    <cellStyle name="Normal" xfId="0" builtinId="0"/>
    <cellStyle name="Normal - Style1" xfId="277" xr:uid="{A96C79E6-DF8C-4FAA-AF56-644906445D29}"/>
    <cellStyle name="Normal 10" xfId="278" xr:uid="{B30868CC-1FC6-428D-9D20-0ACEE36BFDB0}"/>
    <cellStyle name="Normal 102" xfId="279" xr:uid="{848B8DE4-0AFC-4F5B-B792-5A90A84B4F6D}"/>
    <cellStyle name="Normal 103" xfId="280" xr:uid="{3DCDEDD7-7E86-4374-BE03-71F00893F37B}"/>
    <cellStyle name="Normal 105" xfId="281" xr:uid="{496754E5-B2A8-407C-BC65-34A23582F8E6}"/>
    <cellStyle name="Normal 106" xfId="282" xr:uid="{85F041E1-C0EE-49F7-B968-8B3694BE9E57}"/>
    <cellStyle name="Normal 11" xfId="283" xr:uid="{029F5354-80D7-492A-A56D-B2F40DC4391E}"/>
    <cellStyle name="Normal 11 2" xfId="284" xr:uid="{9D4DA735-2BC2-4ECF-BAC1-13641BE1F064}"/>
    <cellStyle name="Normal 11 2 2" xfId="285" xr:uid="{FD9C6387-7875-4E47-8325-4AA11203DF3E}"/>
    <cellStyle name="Normal 111" xfId="286" xr:uid="{C40E2E84-DFEE-4B9C-8A5C-039DEE9BC602}"/>
    <cellStyle name="Normal 116" xfId="287" xr:uid="{7217CDFD-D1D8-4DEA-975A-F6B5C7048ADB}"/>
    <cellStyle name="Normal 12" xfId="288" xr:uid="{52691106-7583-443B-BC4A-B04690382523}"/>
    <cellStyle name="Normal 13" xfId="289" xr:uid="{B5465D6C-6745-48AE-B9BA-339B3B68626D}"/>
    <cellStyle name="Normal 14" xfId="290" xr:uid="{175DAD10-81AE-40DE-B811-0E0F36D8A5D5}"/>
    <cellStyle name="Normal 15" xfId="291" xr:uid="{68B703C9-90B6-4196-9038-EFB9842E5EB1}"/>
    <cellStyle name="Normal 16" xfId="292" xr:uid="{14F3F62C-87BC-4F8D-B6A5-36A588D7E5A3}"/>
    <cellStyle name="Normal 17" xfId="293" xr:uid="{721CD2CB-90D9-41CD-9168-218066C88641}"/>
    <cellStyle name="Normal 18" xfId="294" xr:uid="{D1DD22C7-37A1-495A-8195-37EE46D37D2D}"/>
    <cellStyle name="Normal 18 2" xfId="295" xr:uid="{50E9E317-FB2C-4826-8BE1-35358D4B1D72}"/>
    <cellStyle name="Normal 18 2 2" xfId="296" xr:uid="{529436EA-78E1-43A3-8A4D-EDDEA85332C6}"/>
    <cellStyle name="Normal 18 3" xfId="297" xr:uid="{64C329E7-2B3F-43E0-9E13-EFC6DC89A290}"/>
    <cellStyle name="Normal 19" xfId="298" xr:uid="{949CC96B-761F-41DC-A70B-45C965E80C0B}"/>
    <cellStyle name="Normal 19 2" xfId="299" xr:uid="{D2921587-70E8-441A-A14B-633B8726C783}"/>
    <cellStyle name="Normal 19 2 2" xfId="300" xr:uid="{8688B5D9-2CBA-4E19-A1F3-6B1759A8D9C4}"/>
    <cellStyle name="Normal 2" xfId="301" xr:uid="{5EE9908F-C58E-4AA4-A7B2-E405CFD4F08D}"/>
    <cellStyle name="Normal 2 10" xfId="302" xr:uid="{37450426-28BC-4DD7-8658-F1F81D56EE3C}"/>
    <cellStyle name="Normal 2 10 2" xfId="303" xr:uid="{5793165F-F85F-4E8B-8017-2C37FA85BC78}"/>
    <cellStyle name="Normal 2 11" xfId="304" xr:uid="{B74B6A5C-1EB2-46FE-975E-3246B003D9A6}"/>
    <cellStyle name="Normal 2 11 2" xfId="305" xr:uid="{1757B835-BF68-4CB0-B31A-E79432078823}"/>
    <cellStyle name="Normal 2 12" xfId="306" xr:uid="{6ABB5786-81F5-4150-9250-3D355459EDB3}"/>
    <cellStyle name="Normal 2 12 2" xfId="307" xr:uid="{34F2A4CA-2F59-4857-A0AE-C128943B96C0}"/>
    <cellStyle name="Normal 2 13" xfId="308" xr:uid="{4454954A-9D84-476D-8E15-F7C129B06EA4}"/>
    <cellStyle name="Normal 2 13 2" xfId="309" xr:uid="{0112721E-DC97-4D00-A05E-3DDA33974F45}"/>
    <cellStyle name="Normal 2 14" xfId="310" xr:uid="{CD96A78B-7C49-4321-8DA8-1FAA57AB5673}"/>
    <cellStyle name="Normal 2 14 2" xfId="311" xr:uid="{B12F72A2-BAB2-46D8-A2D8-685CAA2FA51C}"/>
    <cellStyle name="Normal 2 15" xfId="312" xr:uid="{64C73F0E-8239-4F32-A8EF-963B7C04AA58}"/>
    <cellStyle name="Normal 2 15 2" xfId="313" xr:uid="{32CCE80D-52B0-4203-B482-3582C05A81E6}"/>
    <cellStyle name="Normal 2 16" xfId="314" xr:uid="{E2666A3F-5A35-4E6D-AD19-8C0940E55BE1}"/>
    <cellStyle name="Normal 2 16 2" xfId="315" xr:uid="{7F17984A-62F3-4B59-AB27-4BD3F962F03E}"/>
    <cellStyle name="Normal 2 17" xfId="316" xr:uid="{46CD672C-88BD-4028-AD4D-0BC1E767D441}"/>
    <cellStyle name="Normal 2 17 2" xfId="317" xr:uid="{26993C6D-83A8-42EF-BFE2-7340D883D41C}"/>
    <cellStyle name="Normal 2 18" xfId="318" xr:uid="{3681BF1E-1D41-4E06-BEB2-DE17780243A8}"/>
    <cellStyle name="Normal 2 18 2" xfId="319" xr:uid="{8444F1F4-40FC-48D8-B824-59334A0106B3}"/>
    <cellStyle name="Normal 2 19" xfId="320" xr:uid="{0D337099-6640-4C3F-9C97-F7E5D2A0B9C9}"/>
    <cellStyle name="Normal 2 19 2" xfId="321" xr:uid="{3C22BB52-2359-453E-B00C-E2057328BAB8}"/>
    <cellStyle name="Normal 2 2" xfId="322" xr:uid="{5567D08A-1808-40CA-8C5B-D26EF933A502}"/>
    <cellStyle name="Normal 2 2 2" xfId="323" xr:uid="{377C3A0B-696B-4017-B6B0-38B7EF7E7FDE}"/>
    <cellStyle name="Normal 2 2 3" xfId="324" xr:uid="{2254E816-F2F7-4511-9933-1A3868D1B9EF}"/>
    <cellStyle name="Normal 2 2 4" xfId="325" xr:uid="{32D46F67-D156-4F34-8F4B-60C2489AC1FD}"/>
    <cellStyle name="Normal 2 2 5" xfId="326" xr:uid="{A860F42F-1B52-4F0B-9331-8959801C9A28}"/>
    <cellStyle name="Normal 2 2 6" xfId="327" xr:uid="{736FE97F-4097-4D54-B5AE-27D41566EB83}"/>
    <cellStyle name="Normal 2 2 7" xfId="328" xr:uid="{B0EE7D6A-C9AF-4BA0-B34C-D200E0BF9732}"/>
    <cellStyle name="Normal 2 2 8" xfId="329" xr:uid="{014685C2-40CD-49A4-88E8-961D1B351166}"/>
    <cellStyle name="Normal 2 20" xfId="330" xr:uid="{F977869B-935D-4D62-91E8-965836F86C37}"/>
    <cellStyle name="Normal 2 20 2" xfId="331" xr:uid="{EBDD185E-DBFB-44E0-8088-9F54505F9629}"/>
    <cellStyle name="Normal 2 21" xfId="332" xr:uid="{12EBD5FB-936A-498E-818A-EA853B547EA9}"/>
    <cellStyle name="Normal 2 21 2" xfId="333" xr:uid="{80DC08EA-A21C-426D-AB75-48124935D34A}"/>
    <cellStyle name="Normal 2 22" xfId="334" xr:uid="{59667334-6517-489C-BD78-FA56A9606F38}"/>
    <cellStyle name="Normal 2 22 2" xfId="335" xr:uid="{0052E413-C939-42DC-9CCE-1F3EEDD68411}"/>
    <cellStyle name="Normal 2 23" xfId="336" xr:uid="{D4923225-3580-4883-8FEF-DBC587D777CE}"/>
    <cellStyle name="Normal 2 23 2" xfId="337" xr:uid="{10C321D1-8164-4833-B94A-1700715E78C7}"/>
    <cellStyle name="Normal 2 24" xfId="338" xr:uid="{D838E481-FAB3-4CE3-B5F2-1F29D33A7307}"/>
    <cellStyle name="Normal 2 24 2" xfId="339" xr:uid="{CF6C4000-A0D7-4561-89C3-7FACA91E9CD9}"/>
    <cellStyle name="Normal 2 25" xfId="340" xr:uid="{60A712B7-B129-4556-ACC9-C4C1E5BC5181}"/>
    <cellStyle name="Normal 2 25 2" xfId="341" xr:uid="{BB6810A2-C766-4432-8058-3FCFF8D23433}"/>
    <cellStyle name="Normal 2 26" xfId="342" xr:uid="{7C23B671-0C69-476B-B426-6D148CB5EA16}"/>
    <cellStyle name="Normal 2 26 2" xfId="343" xr:uid="{242F3741-23FD-42CC-BC4B-18438C1CF45B}"/>
    <cellStyle name="Normal 2 27" xfId="344" xr:uid="{BCC9CEFD-5EBF-449C-8F52-9D397161FE28}"/>
    <cellStyle name="Normal 2 27 2" xfId="345" xr:uid="{8E179B92-6317-4F42-9457-802C6D1767AD}"/>
    <cellStyle name="Normal 2 28" xfId="346" xr:uid="{F1021CF8-B599-4901-9C9D-5D44882D0EB3}"/>
    <cellStyle name="Normal 2 28 2" xfId="347" xr:uid="{6D37CBB7-53C2-44A7-AC4D-E7BE07CF1741}"/>
    <cellStyle name="Normal 2 29" xfId="348" xr:uid="{B247EC0F-26B9-485A-AD1D-42F0C82499A0}"/>
    <cellStyle name="Normal 2 29 2" xfId="349" xr:uid="{7BA3FD86-AB82-4A2A-8FFB-B89D27FB24BF}"/>
    <cellStyle name="Normal 2 3" xfId="350" xr:uid="{74F4B842-A4AC-43A0-B704-1DA96B87014F}"/>
    <cellStyle name="Normal 2 3 2" xfId="351" xr:uid="{58BA356A-1F9F-4A61-8298-DB9E619F4CA7}"/>
    <cellStyle name="Normal 2 30" xfId="352" xr:uid="{DD4F142B-F687-4251-A964-CE9ECEFA1267}"/>
    <cellStyle name="Normal 2 30 2" xfId="353" xr:uid="{777504E1-0A9E-489C-B76B-374D7E7B3704}"/>
    <cellStyle name="Normal 2 31" xfId="354" xr:uid="{245D5FC4-F7C7-4CBB-B430-B3249F89FB93}"/>
    <cellStyle name="Normal 2 31 2" xfId="355" xr:uid="{BD7991FC-D452-4303-B25A-CB9F78113099}"/>
    <cellStyle name="Normal 2 32" xfId="356" xr:uid="{3F130265-477A-4FE9-8E03-309559373163}"/>
    <cellStyle name="Normal 2 32 2" xfId="357" xr:uid="{F6E11AC7-550E-453C-B418-94E35B2F5436}"/>
    <cellStyle name="Normal 2 33" xfId="358" xr:uid="{869B7B3B-FAC3-47AD-AEDB-CD00385CE9A7}"/>
    <cellStyle name="Normal 2 33 2" xfId="359" xr:uid="{4CC561C2-2C59-4A7E-A651-F134FE7CCC5F}"/>
    <cellStyle name="Normal 2 34" xfId="360" xr:uid="{59379A22-8B62-475D-80EA-49D860EA8FA1}"/>
    <cellStyle name="Normal 2 34 2" xfId="361" xr:uid="{CDD2BF75-0D2F-42C0-8235-23FCA70B44BA}"/>
    <cellStyle name="Normal 2 35" xfId="362" xr:uid="{A2097C35-71C2-487A-B054-69A8D749953C}"/>
    <cellStyle name="Normal 2 35 2" xfId="363" xr:uid="{F60FE6AF-1CE3-436E-B95E-8897590AFEB6}"/>
    <cellStyle name="Normal 2 36" xfId="364" xr:uid="{79FA7B4F-678C-4035-9386-166E62630762}"/>
    <cellStyle name="Normal 2 36 2" xfId="365" xr:uid="{30158554-358D-4A73-9898-E5630DE77231}"/>
    <cellStyle name="Normal 2 37" xfId="366" xr:uid="{9DD93CF3-0ED5-45FA-A617-2814C9D845EE}"/>
    <cellStyle name="Normal 2 37 2" xfId="367" xr:uid="{F7ED8C8E-CBDA-4774-8001-B1C729AA6CCB}"/>
    <cellStyle name="Normal 2 38" xfId="368" xr:uid="{C12DA6AE-83EF-4301-B13E-F86FEDC1DD67}"/>
    <cellStyle name="Normal 2 38 2" xfId="369" xr:uid="{A7DCE2F7-AEB5-426F-9B6A-65BD3DA7EBAA}"/>
    <cellStyle name="Normal 2 39" xfId="370" xr:uid="{CE1CB500-8B81-455E-AD1C-D3CFD30AA55B}"/>
    <cellStyle name="Normal 2 39 2" xfId="371" xr:uid="{6AC2A869-F0C6-4EFE-A78E-A4EF53755554}"/>
    <cellStyle name="Normal 2 4" xfId="372" xr:uid="{A7AB2B36-9222-47FC-B402-A0EF6D118F35}"/>
    <cellStyle name="Normal 2 40" xfId="373" xr:uid="{30A3C9BA-7E36-43B2-A53E-100D2FD43A54}"/>
    <cellStyle name="Normal 2 40 2" xfId="374" xr:uid="{855A20ED-641A-4A61-BE50-A3D2399906AC}"/>
    <cellStyle name="Normal 2 41" xfId="375" xr:uid="{FE9CF07D-B890-40A5-8B50-491F5958968B}"/>
    <cellStyle name="Normal 2 41 2" xfId="376" xr:uid="{68E308F4-0113-44B0-A4A3-63AA4ACBB738}"/>
    <cellStyle name="Normal 2 42" xfId="377" xr:uid="{501C1C32-47EE-4D82-B8C6-953A98CADC2F}"/>
    <cellStyle name="Normal 2 42 2" xfId="378" xr:uid="{07EAB185-E4EE-49C8-9481-A8150BC81851}"/>
    <cellStyle name="Normal 2 43" xfId="379" xr:uid="{8F04011D-68F0-4E11-A5C7-E44A946CC857}"/>
    <cellStyle name="Normal 2 43 2" xfId="380" xr:uid="{A936A8FB-7FC3-4EC0-8D12-AB1B5C374A48}"/>
    <cellStyle name="Normal 2 44" xfId="381" xr:uid="{34512030-F935-4E23-9494-24399B03BE1A}"/>
    <cellStyle name="Normal 2 44 2" xfId="382" xr:uid="{03F1FD93-6833-4D27-A73E-3518AC391C99}"/>
    <cellStyle name="Normal 2 45" xfId="383" xr:uid="{39310C59-83D7-4B8E-9DD7-54E4274E9D84}"/>
    <cellStyle name="Normal 2 45 2" xfId="384" xr:uid="{218CF54B-745E-49EC-993F-44A01434FB7B}"/>
    <cellStyle name="Normal 2 46" xfId="385" xr:uid="{EDF59F70-C718-4B17-BF85-8F27A81D60E6}"/>
    <cellStyle name="Normal 2 46 2" xfId="386" xr:uid="{D0DAC1C7-FF85-4AD6-9664-3F92191DFC96}"/>
    <cellStyle name="Normal 2 47" xfId="387" xr:uid="{1AEF51EC-0A8A-48B5-B336-7D550FCA19DE}"/>
    <cellStyle name="Normal 2 47 2" xfId="388" xr:uid="{E268D2AF-FE15-4631-BD28-929D7312D1F6}"/>
    <cellStyle name="Normal 2 48" xfId="389" xr:uid="{EE6D136E-85C6-4FDA-916C-BA0F4CC37034}"/>
    <cellStyle name="Normal 2 48 2" xfId="390" xr:uid="{9432E3B9-ECA2-4492-BB85-FE9E927F9086}"/>
    <cellStyle name="Normal 2 49" xfId="391" xr:uid="{D297DAB7-755D-4391-961C-A533F30A383A}"/>
    <cellStyle name="Normal 2 49 2" xfId="392" xr:uid="{EF3DADE8-06B8-4CAA-8C20-5C0820BC31EA}"/>
    <cellStyle name="Normal 2 5" xfId="393" xr:uid="{C7A31493-9908-4AE2-9945-C47038E69507}"/>
    <cellStyle name="Normal 2 5 2" xfId="394" xr:uid="{6B38B40A-B1D4-46DD-96E5-36C7FB5EC3B9}"/>
    <cellStyle name="Normal 2 50" xfId="395" xr:uid="{22BABAF1-8D30-4188-AB03-75542675CE82}"/>
    <cellStyle name="Normal 2 50 2" xfId="396" xr:uid="{0D42C2CC-FBBF-49E3-AEF8-F13E260136A2}"/>
    <cellStyle name="Normal 2 51" xfId="397" xr:uid="{2C5F3DC6-3B5A-4F38-8239-9FD2F924B2AB}"/>
    <cellStyle name="Normal 2 51 2" xfId="398" xr:uid="{3AD6819B-E95D-4FB8-884E-002A749A5D56}"/>
    <cellStyle name="Normal 2 52" xfId="399" xr:uid="{996A0D82-EF59-49F5-BC24-BB3F237CA82C}"/>
    <cellStyle name="Normal 2 52 2" xfId="400" xr:uid="{5F472E0D-5112-4D99-8F8B-7B4539084D7B}"/>
    <cellStyle name="Normal 2 53" xfId="401" xr:uid="{EC68209A-5B7E-4D49-AFD8-564FD2F92EDA}"/>
    <cellStyle name="Normal 2 53 2" xfId="402" xr:uid="{76D5C565-D023-45CE-A40C-D988C79D6290}"/>
    <cellStyle name="Normal 2 54" xfId="403" xr:uid="{9C9F8FCA-636A-42D2-8C02-38724DF89D34}"/>
    <cellStyle name="Normal 2 54 2" xfId="404" xr:uid="{5B21C05A-4DAD-4F43-B6AC-4B5863CA2B6C}"/>
    <cellStyle name="Normal 2 55" xfId="405" xr:uid="{F7E2E4C1-A996-4B97-9127-2A35961823C5}"/>
    <cellStyle name="Normal 2 55 2" xfId="406" xr:uid="{9BC90CBA-45A8-4234-985D-82862D1FCA8E}"/>
    <cellStyle name="Normal 2 56" xfId="407" xr:uid="{7809D89B-B4D9-4A80-8C68-BC43F35EA209}"/>
    <cellStyle name="Normal 2 56 2" xfId="408" xr:uid="{5E772130-0E56-4A66-A40D-4A4756317526}"/>
    <cellStyle name="Normal 2 57" xfId="409" xr:uid="{0D62568A-74C6-4940-BB7C-833EF9DD2C78}"/>
    <cellStyle name="Normal 2 57 2" xfId="410" xr:uid="{23ED392B-2DE4-48E0-987E-EF4B61C8FF95}"/>
    <cellStyle name="Normal 2 58" xfId="411" xr:uid="{BB029803-3968-459E-8AF3-3132AAF5492C}"/>
    <cellStyle name="Normal 2 58 2" xfId="412" xr:uid="{43019E71-4BA7-4291-ADF1-1BF79E8847B2}"/>
    <cellStyle name="Normal 2 59" xfId="413" xr:uid="{2C61EEAC-53C9-4315-A2D9-435D50B4E3C6}"/>
    <cellStyle name="Normal 2 59 2" xfId="414" xr:uid="{4C6E4FA8-3A15-4D3E-82F1-95D7903CE1B0}"/>
    <cellStyle name="Normal 2 6" xfId="415" xr:uid="{1A59DFF6-C763-41B3-9A31-5AD09AEF1EE7}"/>
    <cellStyle name="Normal 2 6 2" xfId="416" xr:uid="{E27B37CC-C09B-4569-BCB0-7B5C61B8575A}"/>
    <cellStyle name="Normal 2 60" xfId="417" xr:uid="{5AEA6F5B-84F0-4A0E-B955-7D2392DB34E4}"/>
    <cellStyle name="Normal 2 60 2" xfId="418" xr:uid="{B7B2923B-8183-45C3-B5D5-FA7A19048D8C}"/>
    <cellStyle name="Normal 2 61" xfId="419" xr:uid="{E9F2F854-68A4-40D1-82CE-5991B622879D}"/>
    <cellStyle name="Normal 2 61 2" xfId="420" xr:uid="{D98BE8C7-F059-4ABB-BB69-B2334BD5BC58}"/>
    <cellStyle name="Normal 2 62" xfId="421" xr:uid="{9A1A6FF3-FCBC-4CC4-B128-7E68C6477128}"/>
    <cellStyle name="Normal 2 62 2" xfId="422" xr:uid="{90080630-BE64-43CA-B7B8-2342B9E05689}"/>
    <cellStyle name="Normal 2 63" xfId="423" xr:uid="{542D2DFE-E430-4FF0-826A-0CC4809D77AF}"/>
    <cellStyle name="Normal 2 64" xfId="424" xr:uid="{896E263C-0532-4004-9139-12DDE0525D9C}"/>
    <cellStyle name="Normal 2 65" xfId="425" xr:uid="{AC0326A3-044A-47EC-BF17-10B2B5363014}"/>
    <cellStyle name="Normal 2 66" xfId="426" xr:uid="{D187CE91-F434-4E1D-8000-74124337F021}"/>
    <cellStyle name="Normal 2 67" xfId="427" xr:uid="{6EE60864-1B8F-4D21-B750-6CA35F5DCD98}"/>
    <cellStyle name="Normal 2 68" xfId="428" xr:uid="{33C6CC9A-E006-4D38-B688-6F1F2617F1B1}"/>
    <cellStyle name="Normal 2 69" xfId="429" xr:uid="{03BCD381-3C5F-428E-A626-434D70E528EE}"/>
    <cellStyle name="Normal 2 7" xfId="430" xr:uid="{2042207D-BB2D-4383-B31A-91D7B14AA715}"/>
    <cellStyle name="Normal 2 7 2" xfId="431" xr:uid="{52929D47-CC05-4CA2-992E-7D2DCDF0CC72}"/>
    <cellStyle name="Normal 2 70" xfId="432" xr:uid="{4C478A7F-AC5D-4D16-BD0B-B244D6448820}"/>
    <cellStyle name="Normal 2 71" xfId="433" xr:uid="{6A41D724-DE49-4079-8058-67C5EF20E97F}"/>
    <cellStyle name="Normal 2 72" xfId="434" xr:uid="{1D548FB5-CBCE-48E5-91F8-52528C51C1D6}"/>
    <cellStyle name="Normal 2 73" xfId="435" xr:uid="{2C300143-73EF-4559-8FDA-D5DB2A268CF4}"/>
    <cellStyle name="Normal 2 74" xfId="436" xr:uid="{96DBC9BF-71ED-4F39-AC48-4EBCA0094700}"/>
    <cellStyle name="Normal 2 75" xfId="437" xr:uid="{2498F7D5-B304-4992-B17A-4CBA468A9721}"/>
    <cellStyle name="Normal 2 8" xfId="438" xr:uid="{90CA252C-97D3-435C-BB88-71EC374A6287}"/>
    <cellStyle name="Normal 2 8 2" xfId="439" xr:uid="{8928CCD9-3CFA-477B-8346-E65FF64FF636}"/>
    <cellStyle name="Normal 2 9" xfId="440" xr:uid="{A0696C2E-794D-4D75-A830-69181D821B40}"/>
    <cellStyle name="Normal 2 9 2" xfId="441" xr:uid="{68A32CC6-5337-4E62-956F-856FE9449C8F}"/>
    <cellStyle name="Normal 20" xfId="442" xr:uid="{56C5EDF0-FC54-448E-9F0F-3D25489C743B}"/>
    <cellStyle name="Normal 20 2" xfId="443" xr:uid="{026FAB1A-5896-45ED-AF17-08B00DF71DBA}"/>
    <cellStyle name="Normal 20 2 10" xfId="444" xr:uid="{9C568577-002C-4156-A176-F5B084C9DFD3}"/>
    <cellStyle name="Normal 20 2 11" xfId="445" xr:uid="{48A850F2-0276-420C-BA0F-C5E0C5D7405D}"/>
    <cellStyle name="Normal 20 2 12" xfId="446" xr:uid="{86C697C4-AFFA-4E42-AD15-74241B0F17BD}"/>
    <cellStyle name="Normal 20 2 13" xfId="447" xr:uid="{BB9F8B52-7313-4883-835A-5287EFC543A3}"/>
    <cellStyle name="Normal 20 2 14" xfId="448" xr:uid="{35594EDD-77A7-46AB-A83B-F66CA89D525A}"/>
    <cellStyle name="Normal 20 2 2" xfId="449" xr:uid="{C9F3C0A5-F047-4875-8129-769BBE1207A9}"/>
    <cellStyle name="Normal 20 2 3" xfId="450" xr:uid="{78E235EB-4F80-4EEA-9601-9506A34C058F}"/>
    <cellStyle name="Normal 20 2 4" xfId="451" xr:uid="{3DEFB76A-1894-402F-8900-26E45CC1D22E}"/>
    <cellStyle name="Normal 20 2 5" xfId="452" xr:uid="{FC6B54A4-2E93-4322-BCBA-E8052D3E8093}"/>
    <cellStyle name="Normal 20 2 6" xfId="453" xr:uid="{D2C94E79-C745-4625-BC3D-407C3B5CDC5D}"/>
    <cellStyle name="Normal 20 2 7" xfId="454" xr:uid="{3EF18FBF-C8D1-4D05-86D2-8E1A014BE8F0}"/>
    <cellStyle name="Normal 20 2 8" xfId="455" xr:uid="{CB0DBA7D-D2F1-40BA-B265-39D0ED39C351}"/>
    <cellStyle name="Normal 20 2 9" xfId="456" xr:uid="{F4067C8A-FA36-4CAB-8F5C-EBFDFE5E2E2D}"/>
    <cellStyle name="Normal 20 3" xfId="457" xr:uid="{D2022BE0-B1EF-41B8-91D2-5F1322A54F6E}"/>
    <cellStyle name="Normal 21" xfId="458" xr:uid="{467DDFF6-C66B-4916-8DDC-207B58A8E66D}"/>
    <cellStyle name="Normal 22" xfId="459" xr:uid="{11C94A05-4C67-4925-893C-D34A35D87722}"/>
    <cellStyle name="Normal 23" xfId="460" xr:uid="{5F150EAD-0EC6-4256-B405-5DB45242AD2C}"/>
    <cellStyle name="Normal 24" xfId="461" xr:uid="{B3645E42-B899-41CC-8627-FA5BCC3EC935}"/>
    <cellStyle name="Normal 25" xfId="462" xr:uid="{40B93F86-16F5-4072-82DF-4F50B0A4AFB2}"/>
    <cellStyle name="Normal 25 2" xfId="463" xr:uid="{77164067-BBDC-4E9E-9D10-3B32B1AE035E}"/>
    <cellStyle name="Normal 26" xfId="464" xr:uid="{C663532C-88F1-4CED-835C-DC5B20F45EB7}"/>
    <cellStyle name="Normal 26 2" xfId="465" xr:uid="{5660E529-1E63-44EF-AF88-68C8894713CA}"/>
    <cellStyle name="Normal 27" xfId="466" xr:uid="{5C978E28-8F6A-448F-B1F6-B287DAD666D2}"/>
    <cellStyle name="Normal 27 2" xfId="467" xr:uid="{99E919A7-5D82-4BCF-89DE-760776EB9256}"/>
    <cellStyle name="Normal 28" xfId="468" xr:uid="{0CDCCD90-9610-43D8-9C7D-A3BE8A403DD4}"/>
    <cellStyle name="Normal 28 2" xfId="469" xr:uid="{04517D0F-E0CD-4029-B3FA-8131D7A78120}"/>
    <cellStyle name="Normal 29" xfId="470" xr:uid="{39692386-819B-4895-8EEE-36667B06E600}"/>
    <cellStyle name="Normal 29 2" xfId="471" xr:uid="{6ADEC80B-95B4-4ACC-B28C-A290C5B9357D}"/>
    <cellStyle name="Normal 3" xfId="472" xr:uid="{A4E5D80A-AE2F-4C4B-9B38-EA5807601870}"/>
    <cellStyle name="Normal 3 10" xfId="473" xr:uid="{859399F7-A6B4-4E01-9A26-D6DBBF432F7A}"/>
    <cellStyle name="Normal 3 10 2" xfId="474" xr:uid="{5A616C1A-45A6-46BD-831A-4E1BA64CD0D3}"/>
    <cellStyle name="Normal 3 11" xfId="475" xr:uid="{6860E8AE-C690-4DDD-9579-8809024F3F0F}"/>
    <cellStyle name="Normal 3 11 2" xfId="476" xr:uid="{525D5235-48AD-4C42-9921-5501403A8CC9}"/>
    <cellStyle name="Normal 3 12" xfId="477" xr:uid="{0F8012E1-BA6D-4F76-AD60-D2301CCE8EA7}"/>
    <cellStyle name="Normal 3 12 2" xfId="478" xr:uid="{2547F8C9-CDEB-435D-A6D5-60087C2DAB98}"/>
    <cellStyle name="Normal 3 13" xfId="479" xr:uid="{BA813971-8B4E-4DD1-82C8-6F850B673BC5}"/>
    <cellStyle name="Normal 3 13 2" xfId="480" xr:uid="{7FEE3742-877A-4222-A6F0-DED88FAA4713}"/>
    <cellStyle name="Normal 3 14" xfId="481" xr:uid="{8D62C63A-621F-44AC-8FA3-FAFE4341CE0D}"/>
    <cellStyle name="Normal 3 14 2" xfId="482" xr:uid="{A867013D-1E00-44CC-9D5D-CA1B4F8FF754}"/>
    <cellStyle name="Normal 3 15" xfId="483" xr:uid="{EA943A2F-1B3E-432A-B9E0-3E498C841DEC}"/>
    <cellStyle name="Normal 3 15 2" xfId="484" xr:uid="{41646CF0-23D1-42A2-BCA4-EF3955A70CB4}"/>
    <cellStyle name="Normal 3 16" xfId="485" xr:uid="{628622DD-C4DB-4C02-92A1-B237620187C0}"/>
    <cellStyle name="Normal 3 16 2" xfId="486" xr:uid="{252B5723-959B-4DD5-9BC9-D17F7D7428F1}"/>
    <cellStyle name="Normal 3 17" xfId="487" xr:uid="{7724C006-FBF2-4F7F-8F43-D3FEFF877102}"/>
    <cellStyle name="Normal 3 17 2" xfId="488" xr:uid="{0647FA52-5441-4C2A-B9F2-9CE65C21C946}"/>
    <cellStyle name="Normal 3 18" xfId="489" xr:uid="{F65B9DCE-6CC6-4808-B1AB-D7178A8583A6}"/>
    <cellStyle name="Normal 3 18 2" xfId="490" xr:uid="{450F5A7B-CF3A-41EA-9DBE-4DE78C03472A}"/>
    <cellStyle name="Normal 3 19" xfId="491" xr:uid="{85F16D3F-AC42-4864-BB11-6391BBDFAAB1}"/>
    <cellStyle name="Normal 3 19 2" xfId="492" xr:uid="{20D555BE-3163-4C14-90BB-5542D8CE7667}"/>
    <cellStyle name="Normal 3 2" xfId="493" xr:uid="{09FCDC43-34D6-4C3B-BDF8-450C53852319}"/>
    <cellStyle name="Normal 3 2 10" xfId="494" xr:uid="{D367375C-62CA-4496-82FF-0E4072BA81E2}"/>
    <cellStyle name="Normal 3 2 11" xfId="495" xr:uid="{27FE92D2-8BD1-4583-85A0-6E17AE7E15EC}"/>
    <cellStyle name="Normal 3 2 12" xfId="496" xr:uid="{27656A82-ED39-4A7E-9C2D-85C38764CA6E}"/>
    <cellStyle name="Normal 3 2 13" xfId="497" xr:uid="{1E8ECAE7-7280-401D-A23A-BE7BC98A4603}"/>
    <cellStyle name="Normal 3 2 14" xfId="498" xr:uid="{B21C75F0-0DF2-4004-8718-4DF408829015}"/>
    <cellStyle name="Normal 3 2 15" xfId="499" xr:uid="{D0EE200F-B54F-426C-B2A6-B0E6372D1B22}"/>
    <cellStyle name="Normal 3 2 16" xfId="500" xr:uid="{A9777C86-A100-47D3-B24D-D131944348B6}"/>
    <cellStyle name="Normal 3 2 17" xfId="501" xr:uid="{65F98996-A2D2-4E62-B4D5-D890EB99D92F}"/>
    <cellStyle name="Normal 3 2 2" xfId="502" xr:uid="{B80BA890-EC25-4917-B241-F119F185DC5F}"/>
    <cellStyle name="Normal 3 2 2 10" xfId="503" xr:uid="{7467FEE3-73EB-4DF6-8C59-C311EC8B09D1}"/>
    <cellStyle name="Normal 3 2 2 10 2" xfId="504" xr:uid="{DAC6EF05-61B3-4DD6-975B-1304BD07C58F}"/>
    <cellStyle name="Normal 3 2 2 11" xfId="505" xr:uid="{749BE0FD-985E-49D4-A805-003A05E81FBD}"/>
    <cellStyle name="Normal 3 2 2 11 2" xfId="506" xr:uid="{FBE99A95-B5E2-4B9C-B52F-2A1BC2232512}"/>
    <cellStyle name="Normal 3 2 2 12" xfId="507" xr:uid="{03874BA8-0253-4EC8-8D56-093F88BD04E6}"/>
    <cellStyle name="Normal 3 2 2 12 2" xfId="508" xr:uid="{120C0D4C-AFC1-4ED3-AB4F-663CDCA24EC5}"/>
    <cellStyle name="Normal 3 2 2 13" xfId="509" xr:uid="{59CF0A44-A167-4172-8F8F-C560741E0903}"/>
    <cellStyle name="Normal 3 2 2 13 2" xfId="510" xr:uid="{EEB18C73-9989-4542-A978-2F796F754A32}"/>
    <cellStyle name="Normal 3 2 2 14" xfId="511" xr:uid="{A15E226C-5D48-4F7E-90EC-04652EDDAE22}"/>
    <cellStyle name="Normal 3 2 2 14 2" xfId="512" xr:uid="{87E8A72A-48E3-49B7-A61D-600E2C5CCB1C}"/>
    <cellStyle name="Normal 3 2 2 2" xfId="513" xr:uid="{939E2BFE-0FA5-4BE0-9D63-8D792BBF32C7}"/>
    <cellStyle name="Normal 3 2 2 2 2" xfId="514" xr:uid="{674F8437-CA8E-41BF-BE7A-9396ABBB5088}"/>
    <cellStyle name="Normal 3 2 2 3" xfId="515" xr:uid="{C16BB7B7-8BBD-4F61-A39D-0D780D2174C6}"/>
    <cellStyle name="Normal 3 2 2 3 2" xfId="516" xr:uid="{CE9E4CC7-E61F-44D0-A312-13576D4EC203}"/>
    <cellStyle name="Normal 3 2 2 4" xfId="517" xr:uid="{4ABCF267-BA73-4111-A492-5CA07256EEB9}"/>
    <cellStyle name="Normal 3 2 2 4 2" xfId="518" xr:uid="{506CD33D-6ADC-4040-86A3-40B1C0DA40F1}"/>
    <cellStyle name="Normal 3 2 2 5" xfId="519" xr:uid="{ED196198-680A-47E7-B0B2-486B25A7DDFE}"/>
    <cellStyle name="Normal 3 2 2 5 2" xfId="520" xr:uid="{3705A90C-8E4A-4FD5-ADC4-BA1D628DCC2C}"/>
    <cellStyle name="Normal 3 2 2 6" xfId="521" xr:uid="{D3EB238D-C831-43DC-8672-15FBA7C5D1F0}"/>
    <cellStyle name="Normal 3 2 2 6 2" xfId="522" xr:uid="{98564C56-B17A-4344-8C29-A1F9CFEFF03A}"/>
    <cellStyle name="Normal 3 2 2 7" xfId="523" xr:uid="{5D37CAC0-A8C5-48C7-AA4E-3B2B6AFEDA63}"/>
    <cellStyle name="Normal 3 2 2 7 2" xfId="524" xr:uid="{10E3B4C5-9EBB-4C8B-9997-CA04F6381B84}"/>
    <cellStyle name="Normal 3 2 2 8" xfId="525" xr:uid="{EAA52D18-5D86-40DC-9554-73E8318358CA}"/>
    <cellStyle name="Normal 3 2 2 8 2" xfId="526" xr:uid="{9F94142F-7F25-47B5-87E5-2617B52AE2F9}"/>
    <cellStyle name="Normal 3 2 2 9" xfId="527" xr:uid="{A81FB2EA-3576-4588-B8F8-8ACACC51450D}"/>
    <cellStyle name="Normal 3 2 2 9 2" xfId="528" xr:uid="{AB9EB95A-C837-4AAE-BC51-D6F6C30E2025}"/>
    <cellStyle name="Normal 3 2 3" xfId="529" xr:uid="{69737D71-4885-438B-ACF5-E16CB7560E6A}"/>
    <cellStyle name="Normal 3 2 3 2" xfId="530" xr:uid="{22916C0D-27A5-481F-98BB-05EF753D13C1}"/>
    <cellStyle name="Normal 3 2 4" xfId="531" xr:uid="{2B6F29FC-85C2-46FF-84AC-82DA7EC1A2A2}"/>
    <cellStyle name="Normal 3 2 4 2" xfId="532" xr:uid="{F80E4002-2931-403A-8FB8-E80B332FDEC0}"/>
    <cellStyle name="Normal 3 2 5" xfId="533" xr:uid="{7B4DEC23-DCFA-48E8-B583-F2F85FA35A0C}"/>
    <cellStyle name="Normal 3 2 6" xfId="534" xr:uid="{A012B39A-64DE-4C95-99FD-FB7ACB0406D8}"/>
    <cellStyle name="Normal 3 2 7" xfId="535" xr:uid="{B011942B-4CF9-42C6-AFB4-7CFB2368F96B}"/>
    <cellStyle name="Normal 3 2 8" xfId="536" xr:uid="{59F88D7D-854A-4ADD-9202-B6E3B0DD8EEE}"/>
    <cellStyle name="Normal 3 2 9" xfId="537" xr:uid="{68618580-4879-4DDA-82F9-2E16AA3AB03F}"/>
    <cellStyle name="Normal 3 20" xfId="538" xr:uid="{F3DF6028-CF3B-4B7A-BB95-4D3AC2BB0685}"/>
    <cellStyle name="Normal 3 20 2" xfId="539" xr:uid="{65B99791-5D62-4172-927B-D9E4B3086FF6}"/>
    <cellStyle name="Normal 3 21" xfId="540" xr:uid="{D07934FE-CE98-47B1-8A0D-859C8C791882}"/>
    <cellStyle name="Normal 3 21 2" xfId="541" xr:uid="{B170B38B-8B59-412D-95C9-A1780D3C348E}"/>
    <cellStyle name="Normal 3 22" xfId="542" xr:uid="{0E88C06C-592B-4F06-B0FF-2FF36849FB56}"/>
    <cellStyle name="Normal 3 22 2" xfId="543" xr:uid="{CE5F761B-AB13-4F7E-9683-9D182574C70C}"/>
    <cellStyle name="Normal 3 23" xfId="544" xr:uid="{0CD1A733-6B51-4136-BFDF-69E8611B6330}"/>
    <cellStyle name="Normal 3 23 2" xfId="545" xr:uid="{0AB0694A-0859-40E0-B9BE-3D4EA1CECDFF}"/>
    <cellStyle name="Normal 3 24" xfId="546" xr:uid="{5727B4D1-8485-422A-A32A-18C37FA0E956}"/>
    <cellStyle name="Normal 3 24 2" xfId="547" xr:uid="{0D0A0E1C-F6A7-4B69-915E-0820E419C441}"/>
    <cellStyle name="Normal 3 25" xfId="548" xr:uid="{AA090F2A-D872-4144-A72E-BCA358CF50E1}"/>
    <cellStyle name="Normal 3 25 2" xfId="549" xr:uid="{792C482D-51DE-446B-BA07-8EC21CAA1406}"/>
    <cellStyle name="Normal 3 26" xfId="550" xr:uid="{D154FE57-E8DF-456B-9B2D-2CA782BFFD22}"/>
    <cellStyle name="Normal 3 26 2" xfId="551" xr:uid="{7E0A4DAE-EA91-40B2-95EB-0BCA347B1DAD}"/>
    <cellStyle name="Normal 3 27" xfId="552" xr:uid="{3F88E8BB-9AA1-4798-8299-383FE4399A62}"/>
    <cellStyle name="Normal 3 27 2" xfId="553" xr:uid="{ED8BBF90-C657-4C3B-8CA8-F5E5A22507B3}"/>
    <cellStyle name="Normal 3 28" xfId="554" xr:uid="{CB1337FC-C6AD-4F88-B8F4-1DD52E3765EE}"/>
    <cellStyle name="Normal 3 28 2" xfId="555" xr:uid="{2FAEEF3D-1145-4418-AA40-63F9DA12477F}"/>
    <cellStyle name="Normal 3 29" xfId="556" xr:uid="{7D626BC2-7B6B-4D21-897C-E88CFD1A9B8C}"/>
    <cellStyle name="Normal 3 29 2" xfId="557" xr:uid="{8B8677B5-EE22-4AF7-8149-6E31E2B6C81E}"/>
    <cellStyle name="Normal 3 3" xfId="558" xr:uid="{F881393D-8895-4ECD-8079-11CAE92DA1E2}"/>
    <cellStyle name="Normal 3 3 2" xfId="559" xr:uid="{4254D52F-5292-4CA2-B9D9-30B19BE9C67A}"/>
    <cellStyle name="Normal 3 30" xfId="560" xr:uid="{A749649B-7CBE-4C51-A63E-942EEAC5E553}"/>
    <cellStyle name="Normal 3 30 2" xfId="561" xr:uid="{9B182492-49DF-48A3-876C-77F9AA543B43}"/>
    <cellStyle name="Normal 3 31" xfId="562" xr:uid="{134413BB-4D0F-4137-B680-C7E59262F2F2}"/>
    <cellStyle name="Normal 3 31 2" xfId="563" xr:uid="{C736C386-CB0A-41D5-98D7-3F86826B05B4}"/>
    <cellStyle name="Normal 3 32" xfId="564" xr:uid="{7E20AAC6-4571-42A9-8C67-B64241A812A1}"/>
    <cellStyle name="Normal 3 32 2" xfId="565" xr:uid="{069F2E04-F741-4651-B814-8C73CBF26D6C}"/>
    <cellStyle name="Normal 3 33" xfId="566" xr:uid="{FB324121-A62B-45AA-8E1A-93D8605A8D17}"/>
    <cellStyle name="Normal 3 33 2" xfId="567" xr:uid="{B007006D-501E-4F99-857E-6B2F6C33A32B}"/>
    <cellStyle name="Normal 3 34" xfId="568" xr:uid="{EF1C9115-EDD5-40F7-8727-9D0391FF48EB}"/>
    <cellStyle name="Normal 3 34 2" xfId="569" xr:uid="{999E1756-4080-4CE7-8039-9F242B56AB0F}"/>
    <cellStyle name="Normal 3 35" xfId="570" xr:uid="{4D98CD66-E4D4-4366-AE04-925A82B5BC51}"/>
    <cellStyle name="Normal 3 35 2" xfId="571" xr:uid="{BF2C26D5-F4F2-4A93-8944-9646F1DC893D}"/>
    <cellStyle name="Normal 3 36" xfId="572" xr:uid="{42A4A693-FEE7-47D6-910B-DADB98EAB394}"/>
    <cellStyle name="Normal 3 36 2" xfId="573" xr:uid="{27AD67A8-FA7F-482E-9E55-F115D92AC66E}"/>
    <cellStyle name="Normal 3 37" xfId="574" xr:uid="{82E0CBFF-4B12-41B7-8B07-EF46505C6044}"/>
    <cellStyle name="Normal 3 37 2" xfId="575" xr:uid="{49684845-627B-4469-9C7F-A8BB7693E3C8}"/>
    <cellStyle name="Normal 3 38" xfId="576" xr:uid="{95D63458-011D-4255-A028-32F1BA42D212}"/>
    <cellStyle name="Normal 3 38 2" xfId="577" xr:uid="{6DB4019E-4D63-4DE6-8315-E69F5DEF6F7E}"/>
    <cellStyle name="Normal 3 39" xfId="578" xr:uid="{8213CC78-08BC-494E-BD6D-F0F74353F5CE}"/>
    <cellStyle name="Normal 3 39 2" xfId="579" xr:uid="{CE2E643B-75A7-418C-91DB-DB4B3AB5E8E5}"/>
    <cellStyle name="Normal 3 4" xfId="580" xr:uid="{DC333501-7D12-47D1-B7B5-74718D8FF173}"/>
    <cellStyle name="Normal 3 40" xfId="581" xr:uid="{5A0D7DF4-44DF-4A80-A50D-8322A3845EC1}"/>
    <cellStyle name="Normal 3 40 2" xfId="582" xr:uid="{5C397F1C-F561-445B-BDDF-BD84C2BC9DB1}"/>
    <cellStyle name="Normal 3 41" xfId="583" xr:uid="{3D49D8E7-48D3-46A9-BF98-5CDAA7A10BC6}"/>
    <cellStyle name="Normal 3 41 2" xfId="584" xr:uid="{BEB9DBA3-589E-4CD8-A19C-9E183BD93259}"/>
    <cellStyle name="Normal 3 42" xfId="585" xr:uid="{07E10F6B-7EE6-4364-837A-D154D01573DB}"/>
    <cellStyle name="Normal 3 42 2" xfId="586" xr:uid="{B389F251-7038-46C0-AD4F-6C18CFD1B408}"/>
    <cellStyle name="Normal 3 43" xfId="587" xr:uid="{8904746B-B780-47AF-B088-3474A134406B}"/>
    <cellStyle name="Normal 3 43 2" xfId="588" xr:uid="{A770F3CF-82A9-468C-A5FD-B6E123CA6691}"/>
    <cellStyle name="Normal 3 44" xfId="589" xr:uid="{44E7F02F-55E3-442D-B54E-4272760027BC}"/>
    <cellStyle name="Normal 3 44 2" xfId="590" xr:uid="{893E745F-15BB-4E95-97FD-D2BAD9088215}"/>
    <cellStyle name="Normal 3 45" xfId="591" xr:uid="{D2CC163C-7739-403C-A638-7873EE99ED7A}"/>
    <cellStyle name="Normal 3 45 2" xfId="592" xr:uid="{4C155CDC-9B18-4509-89F8-631DF5D64ABA}"/>
    <cellStyle name="Normal 3 46" xfId="593" xr:uid="{913D6D45-6502-4FF6-B2C8-1B2D30819D9E}"/>
    <cellStyle name="Normal 3 46 2" xfId="594" xr:uid="{A3BC263C-171C-4272-9C3E-E9BA68ECD65E}"/>
    <cellStyle name="Normal 3 47" xfId="595" xr:uid="{222C5288-1A75-44D2-8501-73CBF6D8264E}"/>
    <cellStyle name="Normal 3 47 2" xfId="596" xr:uid="{7B9F1B6A-2636-4796-974C-170795B6A421}"/>
    <cellStyle name="Normal 3 48" xfId="597" xr:uid="{52C41A08-C586-4578-85DF-030972A971DE}"/>
    <cellStyle name="Normal 3 48 2" xfId="598" xr:uid="{FCEF7063-7A8E-419B-A02A-C447D9B87A38}"/>
    <cellStyle name="Normal 3 49" xfId="599" xr:uid="{45610E77-4DE4-46DE-8C8E-3FE60829DA6F}"/>
    <cellStyle name="Normal 3 49 2" xfId="600" xr:uid="{CA6277B6-5717-4123-BFAB-3B08422A039B}"/>
    <cellStyle name="Normal 3 5" xfId="601" xr:uid="{895E8634-54D1-4C7E-B187-0E2728539832}"/>
    <cellStyle name="Normal 3 5 2" xfId="602" xr:uid="{7C2696B7-1F97-4683-8206-3885466D39C4}"/>
    <cellStyle name="Normal 3 50" xfId="603" xr:uid="{B05A05E5-C5CB-42AC-889A-ABBE7A38325B}"/>
    <cellStyle name="Normal 3 50 2" xfId="604" xr:uid="{5C29C85E-2F3B-40B3-A562-78533411E046}"/>
    <cellStyle name="Normal 3 51" xfId="605" xr:uid="{8666E9D9-5E0B-4D2C-BC0D-71E450FBC5E8}"/>
    <cellStyle name="Normal 3 51 2" xfId="606" xr:uid="{2C439779-2DBA-4829-8DA5-1AD045EA6C0F}"/>
    <cellStyle name="Normal 3 52" xfId="607" xr:uid="{DDAA3214-AFA2-40EC-B833-F15CC5F7D17E}"/>
    <cellStyle name="Normal 3 52 2" xfId="608" xr:uid="{4BBD19D3-EC3C-4870-9487-62EEAA27D9DA}"/>
    <cellStyle name="Normal 3 53" xfId="609" xr:uid="{50A25313-4C41-49A9-8DB5-002A2E3E5947}"/>
    <cellStyle name="Normal 3 53 2" xfId="610" xr:uid="{B9C00459-6313-4069-BD3C-2E105FBE534A}"/>
    <cellStyle name="Normal 3 54" xfId="611" xr:uid="{D83E0C2D-619E-4393-94E9-1F1D87F393BD}"/>
    <cellStyle name="Normal 3 54 2" xfId="612" xr:uid="{387B1BB5-3B85-4977-B67D-D595538FEED5}"/>
    <cellStyle name="Normal 3 55" xfId="613" xr:uid="{FE304F6E-3A10-4503-AEA3-81A8BC92B825}"/>
    <cellStyle name="Normal 3 55 2" xfId="614" xr:uid="{CDF3F1D1-1423-422F-BD86-97E738A21448}"/>
    <cellStyle name="Normal 3 56" xfId="615" xr:uid="{655D3D2E-6F02-4966-B578-3204F6C80780}"/>
    <cellStyle name="Normal 3 56 2" xfId="616" xr:uid="{C7CD9F0C-2611-496F-8572-B1C471F5E2EC}"/>
    <cellStyle name="Normal 3 57" xfId="617" xr:uid="{415659BE-7EC2-41F1-8E8D-ABFE21EF0F18}"/>
    <cellStyle name="Normal 3 57 2" xfId="618" xr:uid="{46C1F220-45EE-41C1-B49F-664D298065C3}"/>
    <cellStyle name="Normal 3 58" xfId="619" xr:uid="{71BE7185-C078-46E4-B6E7-6612D045E487}"/>
    <cellStyle name="Normal 3 58 2" xfId="620" xr:uid="{8D3602A6-D416-4EC7-A738-5EDA6BA7BAAD}"/>
    <cellStyle name="Normal 3 59" xfId="621" xr:uid="{5B119940-E733-4082-94F8-FA2DD0698F02}"/>
    <cellStyle name="Normal 3 59 2" xfId="622" xr:uid="{E648BDA6-92FA-4FC5-A464-E88D6EC436D8}"/>
    <cellStyle name="Normal 3 6" xfId="623" xr:uid="{E03BF065-2325-4524-853A-C67920624CD7}"/>
    <cellStyle name="Normal 3 6 2" xfId="624" xr:uid="{41ACBD30-FB3B-41FF-B25F-5792916AF067}"/>
    <cellStyle name="Normal 3 60" xfId="625" xr:uid="{C6363C7F-33FC-4EAE-9B49-04957423C185}"/>
    <cellStyle name="Normal 3 60 2" xfId="626" xr:uid="{8DE25474-3C61-4756-9808-9D5B98A8D2AD}"/>
    <cellStyle name="Normal 3 61" xfId="627" xr:uid="{E9F6C071-74DB-4FAF-9763-4BF910DFCC0F}"/>
    <cellStyle name="Normal 3 61 2" xfId="628" xr:uid="{241187AC-D6CB-4E3D-AB70-A738D56FA9A2}"/>
    <cellStyle name="Normal 3 62" xfId="629" xr:uid="{D8F1E77A-0E00-476F-B685-F96C101F50CE}"/>
    <cellStyle name="Normal 3 62 2" xfId="630" xr:uid="{9919D13A-E863-494C-AA68-27206C701FF4}"/>
    <cellStyle name="Normal 3 63" xfId="631" xr:uid="{77292147-7B7A-46F3-A987-C8C450B2E40B}"/>
    <cellStyle name="Normal 3 64" xfId="632" xr:uid="{9205F688-17B2-4504-BD4C-65F3988CD212}"/>
    <cellStyle name="Normal 3 7" xfId="633" xr:uid="{AE9503A0-607B-46A0-9312-B9CACE045BEE}"/>
    <cellStyle name="Normal 3 7 2" xfId="634" xr:uid="{CC4B9A9C-94CF-4263-809A-FAE057C57BC1}"/>
    <cellStyle name="Normal 3 8" xfId="635" xr:uid="{51D3E805-078F-4740-AF61-DBEC412727FD}"/>
    <cellStyle name="Normal 3 8 2" xfId="636" xr:uid="{E1373A30-E593-4749-817F-D8E9CC138CB0}"/>
    <cellStyle name="Normal 3 9" xfId="637" xr:uid="{0ECA56E1-30E2-4D7E-88F4-9F90050DB7FB}"/>
    <cellStyle name="Normal 3 9 2" xfId="638" xr:uid="{1F1EF459-19C3-4020-8E85-06ACE5F18114}"/>
    <cellStyle name="Normal 30" xfId="639" xr:uid="{1B5F1AE1-B427-462E-811C-9B55095BF59D}"/>
    <cellStyle name="Normal 30 2" xfId="640" xr:uid="{0E6DFAEE-2DE5-4A6D-A36D-A797CAAA9CB3}"/>
    <cellStyle name="Normal 31" xfId="641" xr:uid="{EA64F18E-1D15-494D-82E2-CA96CD2E93DE}"/>
    <cellStyle name="Normal 31 2" xfId="642" xr:uid="{E5D995B6-EBFB-493E-9F81-0A51E37A0BE4}"/>
    <cellStyle name="Normal 32" xfId="643" xr:uid="{925A3FBB-8BE6-429F-B7A9-809CB94622B9}"/>
    <cellStyle name="Normal 32 2" xfId="644" xr:uid="{A405790A-7DA9-4CB0-8535-69A3EE9BF812}"/>
    <cellStyle name="Normal 33" xfId="645" xr:uid="{2C3A072D-60EE-4352-9ADF-6E5038FFF099}"/>
    <cellStyle name="Normal 33 2" xfId="646" xr:uid="{3C4BA5EF-63C5-4828-BF94-AE89A79389B4}"/>
    <cellStyle name="Normal 34" xfId="647" xr:uid="{4BA6770B-C879-40F2-BE74-36C1CC91D84C}"/>
    <cellStyle name="Normal 34 2" xfId="648" xr:uid="{F2193C96-0C9B-4B59-B2C8-17B225EB6947}"/>
    <cellStyle name="Normal 35" xfId="649" xr:uid="{A401FF5E-2164-4FCD-B888-E233B484C36A}"/>
    <cellStyle name="Normal 35 2" xfId="650" xr:uid="{E61FAA52-B6C7-4379-92EC-32B37955A431}"/>
    <cellStyle name="Normal 35 3" xfId="651" xr:uid="{D7773A7C-90B6-4A8A-8A39-AC148783D5A7}"/>
    <cellStyle name="Normal 36" xfId="652" xr:uid="{8938D560-2D4A-48B8-A19A-C29D43837991}"/>
    <cellStyle name="Normal 36 2" xfId="653" xr:uid="{C536A5E1-8844-4182-82B6-78A6E54FCC69}"/>
    <cellStyle name="Normal 37" xfId="654" xr:uid="{976816B1-9E17-4CF4-AA4D-66ACB7F13749}"/>
    <cellStyle name="Normal 37 2" xfId="655" xr:uid="{BC5F3136-9EB4-48AB-9A1C-03BFAC567681}"/>
    <cellStyle name="Normal 38" xfId="656" xr:uid="{C2C36CA7-B7C3-4E1D-A321-37527F690C80}"/>
    <cellStyle name="Normal 38 2" xfId="657" xr:uid="{94100D28-499F-495E-89F2-955157B39FF7}"/>
    <cellStyle name="Normal 39" xfId="658" xr:uid="{74EED485-87BD-4514-8FF6-20862BA20A0C}"/>
    <cellStyle name="Normal 39 2" xfId="659" xr:uid="{01E0CD6E-16A1-4082-830C-418AB4F18D12}"/>
    <cellStyle name="Normal 4" xfId="660" xr:uid="{F85A0FDA-2A98-4328-9F2F-1FF8CFDBBA23}"/>
    <cellStyle name="Normal 40" xfId="661" xr:uid="{3CFB39E8-9017-4DF1-9E72-C33B3449872A}"/>
    <cellStyle name="Normal 40 2" xfId="662" xr:uid="{62D1B87F-EF7A-4FE6-91F2-5CE6658E395F}"/>
    <cellStyle name="Normal 41" xfId="663" xr:uid="{FE6706BF-B62C-4510-AC7E-96A949735279}"/>
    <cellStyle name="Normal 41 2" xfId="664" xr:uid="{DFA3D443-D1C2-4A1F-A2A9-0280671CCB5E}"/>
    <cellStyle name="Normal 42" xfId="665" xr:uid="{59AD663C-A28B-4FE4-8102-6CA6A3BE6DF8}"/>
    <cellStyle name="Normal 42 2" xfId="666" xr:uid="{9DE7193C-9B3F-4D3E-8316-AAB9A244994D}"/>
    <cellStyle name="Normal 43" xfId="667" xr:uid="{4D132F54-2191-49E6-BB51-5E287869DFFB}"/>
    <cellStyle name="Normal 43 2" xfId="668" xr:uid="{D7D2D268-A64C-44AD-8138-0A520DAF94C6}"/>
    <cellStyle name="Normal 44" xfId="669" xr:uid="{AB40B686-BD11-4B88-8529-7CEDADEF0B0D}"/>
    <cellStyle name="Normal 44 2" xfId="670" xr:uid="{3523DF32-592C-4E3D-9FC3-363C0F8FBB68}"/>
    <cellStyle name="Normal 45" xfId="671" xr:uid="{534CC9A1-E989-4390-A9C9-8DBE1034B4EF}"/>
    <cellStyle name="Normal 45 2" xfId="672" xr:uid="{B54A0DD3-7E36-4109-A0CE-364D804248A4}"/>
    <cellStyle name="Normal 46" xfId="673" xr:uid="{34857568-733A-49A9-AF50-7FE7AF0A3CA2}"/>
    <cellStyle name="Normal 46 2" xfId="674" xr:uid="{784AA12D-2DA1-4C46-BD14-6CFC1A0ACEB4}"/>
    <cellStyle name="Normal 47" xfId="675" xr:uid="{5FB4CE10-25BB-4ED5-A2BB-3FE77E4E221D}"/>
    <cellStyle name="Normal 47 2" xfId="676" xr:uid="{8CA5FEAC-9F09-43A2-85D8-280BC58DA9B4}"/>
    <cellStyle name="Normal 48" xfId="677" xr:uid="{F3113D10-CAC8-4528-B48C-9548701B3D9B}"/>
    <cellStyle name="Normal 48 2" xfId="678" xr:uid="{DC541664-5CA6-48A2-A9E4-943603F0A9F2}"/>
    <cellStyle name="Normal 49" xfId="679" xr:uid="{2A1BD6E3-CBEF-4915-B25A-276D9EAC9736}"/>
    <cellStyle name="Normal 49 2" xfId="680" xr:uid="{C6CFEE18-518F-45D6-A107-ECCD61AF31C7}"/>
    <cellStyle name="Normal 5" xfId="681" xr:uid="{30C18462-43F7-4941-A9C9-75592FDE6099}"/>
    <cellStyle name="Normal 50" xfId="682" xr:uid="{E3143E71-65D1-4A21-94BD-5BFC4B517C2A}"/>
    <cellStyle name="Normal 50 2" xfId="683" xr:uid="{87E783FC-FDE8-423D-B5D7-CAD592348C71}"/>
    <cellStyle name="Normal 51" xfId="684" xr:uid="{9E66B66F-C829-4067-8DA1-D05A92AE014B}"/>
    <cellStyle name="Normal 51 2" xfId="685" xr:uid="{C384F96E-CE90-484A-968F-E8358D8A05E9}"/>
    <cellStyle name="Normal 52" xfId="686" xr:uid="{370A37B4-B1A0-4928-A7CB-0A005B164641}"/>
    <cellStyle name="Normal 52 2" xfId="687" xr:uid="{96D9FFDE-2AE6-42A5-9E4A-107274BF9915}"/>
    <cellStyle name="Normal 53" xfId="688" xr:uid="{033CDA4E-2D05-4ABB-A311-38C2CDADE87F}"/>
    <cellStyle name="Normal 53 2" xfId="689" xr:uid="{F0ED7155-8FE5-448F-81AB-EF6B0A4A0EE8}"/>
    <cellStyle name="Normal 54" xfId="690" xr:uid="{4794726E-7B8D-44F3-A094-DD7FD12F053D}"/>
    <cellStyle name="Normal 54 2" xfId="691" xr:uid="{06C87051-B3D8-452D-921A-C44B1CD85D9D}"/>
    <cellStyle name="Normal 55" xfId="692" xr:uid="{4D0379BB-33A5-4791-B165-F15FAACF2218}"/>
    <cellStyle name="Normal 55 2" xfId="693" xr:uid="{9C7AB06B-56AD-45F0-8182-DAA2E956A64B}"/>
    <cellStyle name="Normal 56" xfId="694" xr:uid="{763C7F6D-07CB-4D3F-BF70-89330D34B4A0}"/>
    <cellStyle name="Normal 56 2" xfId="695" xr:uid="{3B9070D5-FE73-423B-B5F3-892B26AC5678}"/>
    <cellStyle name="Normal 57" xfId="696" xr:uid="{219C32A7-1111-42D1-97F0-C6DFF11E2C98}"/>
    <cellStyle name="Normal 57 2" xfId="697" xr:uid="{24044977-F3B2-46F8-9149-8855C8CF42CF}"/>
    <cellStyle name="Normal 58" xfId="698" xr:uid="{5DB8B402-4322-422B-9A52-F6158E1B8EB0}"/>
    <cellStyle name="Normal 58 2" xfId="699" xr:uid="{C63CFEB9-4850-42C6-9B6C-923E8C7A9E69}"/>
    <cellStyle name="Normal 59" xfId="700" xr:uid="{0895ED1C-7D33-4B79-81C4-83B67ED6A0B3}"/>
    <cellStyle name="Normal 6" xfId="701" xr:uid="{557C4F6E-5C31-4002-9846-ED14DD3E47C6}"/>
    <cellStyle name="Normal 60" xfId="702" xr:uid="{2C98093C-3255-4249-B58B-324E07D97CE0}"/>
    <cellStyle name="Normal 60 2" xfId="703" xr:uid="{DE6711FD-E17A-403C-B875-EFC01131CCE0}"/>
    <cellStyle name="Normal 61" xfId="704" xr:uid="{9559FC2B-6A7A-4122-AD48-AD30138FFC6F}"/>
    <cellStyle name="Normal 61 2" xfId="705" xr:uid="{13A97E25-325A-4421-8CBA-1BC7F1AA87C7}"/>
    <cellStyle name="Normal 62" xfId="706" xr:uid="{C5FFE1F9-A683-4A89-A40D-045F54850531}"/>
    <cellStyle name="Normal 62 2" xfId="707" xr:uid="{C3EE83BA-006B-45BB-A6D5-D1DC764EA510}"/>
    <cellStyle name="Normal 63" xfId="708" xr:uid="{F9D7EB35-6037-4780-98C0-4A66DB86D11F}"/>
    <cellStyle name="Normal 63 2" xfId="709" xr:uid="{9AFAF181-E01E-4B2D-BAAF-C0F1EFA282B7}"/>
    <cellStyle name="Normal 64" xfId="710" xr:uid="{E5EDD312-AFD5-4619-BA96-AB3A9D969460}"/>
    <cellStyle name="Normal 64 2" xfId="711" xr:uid="{C51942F5-2FEF-4E5C-BBC1-59E5570846ED}"/>
    <cellStyle name="Normal 65" xfId="712" xr:uid="{B930A11A-6D0C-4E15-A2AD-BB5A41A08E73}"/>
    <cellStyle name="Normal 65 2" xfId="713" xr:uid="{1E3634A5-0371-4809-BBDE-CF4B2002A907}"/>
    <cellStyle name="Normal 66" xfId="714" xr:uid="{05B6885E-B081-402A-8058-3FBB1E1BD80A}"/>
    <cellStyle name="Normal 66 2" xfId="715" xr:uid="{1870DAE8-1AF1-4986-A877-24B62526B1D8}"/>
    <cellStyle name="Normal 67" xfId="716" xr:uid="{AF397D8D-7429-4ADF-9B0F-F578242BE8FE}"/>
    <cellStyle name="Normal 67 2" xfId="717" xr:uid="{EEE6E8E6-CF50-4F61-80AC-0FA4AB9D6278}"/>
    <cellStyle name="Normal 68" xfId="718" xr:uid="{DD8D2944-9DFA-4FA9-A3E1-4079D982A8B0}"/>
    <cellStyle name="Normal 68 2" xfId="719" xr:uid="{DFA4E90A-6FCC-4640-AC13-5FCA8C4C1AC2}"/>
    <cellStyle name="Normal 69" xfId="720" xr:uid="{92A91EA4-613D-4202-8B9C-0ADC33C3A8AE}"/>
    <cellStyle name="Normal 7" xfId="721" xr:uid="{5BE77827-B37C-458A-98D1-3530E8F11155}"/>
    <cellStyle name="Normal 70" xfId="722" xr:uid="{112B2BE8-8DCE-4750-B835-A27B680B5D6E}"/>
    <cellStyle name="Normal 71" xfId="723" xr:uid="{3698D64D-A149-473F-88DF-1BCE3CE6D8AE}"/>
    <cellStyle name="Normal 72" xfId="724" xr:uid="{41850961-3E64-4A46-8B22-4B06AECD751A}"/>
    <cellStyle name="Normal 73" xfId="725" xr:uid="{9934E243-5109-4961-8565-A1921F592E29}"/>
    <cellStyle name="Normal 74" xfId="726" xr:uid="{B2C37A4B-4C63-4300-BBFA-A726F92FDE92}"/>
    <cellStyle name="Normal 75" xfId="727" xr:uid="{14534FDA-43EA-4F3B-8C25-C0B0635CA543}"/>
    <cellStyle name="Normal 76" xfId="728" xr:uid="{2D399506-D0E5-4472-ACFC-9A23FF727B89}"/>
    <cellStyle name="Normal 77" xfId="729" xr:uid="{75428866-A092-45FA-A6A7-E6E7F606A2CE}"/>
    <cellStyle name="Normal 78" xfId="730" xr:uid="{4A8EB713-D1DE-4A87-9F06-41022DF48D21}"/>
    <cellStyle name="Normal 79" xfId="731" xr:uid="{B739D0BD-4159-4C91-A1C4-691DE02F7125}"/>
    <cellStyle name="Normal 8" xfId="732" xr:uid="{44F091FC-CB4C-4DAD-97CB-899EB8D9E472}"/>
    <cellStyle name="Normal 80" xfId="733" xr:uid="{1DEB701E-2852-4608-AC33-6BAD1D987D55}"/>
    <cellStyle name="Normal 81" xfId="1" xr:uid="{92E5C501-CE48-46FE-95A0-B997C385F693}"/>
    <cellStyle name="Normal 82" xfId="1293" xr:uid="{E6382B37-CF0E-4DAE-9F7D-2EC2CB3EA0A7}"/>
    <cellStyle name="Normal 9" xfId="734" xr:uid="{0605D448-64C3-45A6-AB62-1F3E529B3B8C}"/>
    <cellStyle name="Normal 93" xfId="735" xr:uid="{C2C80724-7AEB-444D-85F7-CA5141213C93}"/>
    <cellStyle name="Normal 96" xfId="736" xr:uid="{8D624A74-CCAE-4BB8-9FA0-DB689713E07E}"/>
    <cellStyle name="Note 10" xfId="738" xr:uid="{A8258A83-32C6-47A2-AF99-8A996F0E934A}"/>
    <cellStyle name="Note 10 10" xfId="739" xr:uid="{7ED467A0-CDCB-4971-ADB4-5D863B5E4C9D}"/>
    <cellStyle name="Note 10 10 2" xfId="740" xr:uid="{A6B92A46-E897-4F89-83DA-C5E7ED94F48E}"/>
    <cellStyle name="Note 10 11" xfId="741" xr:uid="{5ADCCA9A-F230-47B6-935D-5DB6A84A0F59}"/>
    <cellStyle name="Note 10 11 2" xfId="742" xr:uid="{26C05512-3908-41E9-9315-47473B7B9B44}"/>
    <cellStyle name="Note 10 12" xfId="743" xr:uid="{4E187AD0-DE27-4ACF-B825-9DD38F0B3CE9}"/>
    <cellStyle name="Note 10 2" xfId="744" xr:uid="{1980B082-9A63-4D07-BE67-A9A004A5776D}"/>
    <cellStyle name="Note 10 2 2" xfId="745" xr:uid="{85BA89FE-9C63-41B4-987D-26C653A1CE45}"/>
    <cellStyle name="Note 10 3" xfId="746" xr:uid="{21AA0249-DF3C-4CF2-AA08-F00767F5B157}"/>
    <cellStyle name="Note 10 3 2" xfId="747" xr:uid="{3C574B04-016C-4DCC-8D36-6549796EFA96}"/>
    <cellStyle name="Note 10 4" xfId="748" xr:uid="{30F22833-52C0-4AB9-82CC-0C5DC6D8ACE9}"/>
    <cellStyle name="Note 10 4 2" xfId="749" xr:uid="{AA181A8D-6938-44E4-A611-966782C0986D}"/>
    <cellStyle name="Note 10 5" xfId="750" xr:uid="{41B3F94C-0A33-4EFF-84B8-17D0C192B848}"/>
    <cellStyle name="Note 10 5 2" xfId="751" xr:uid="{845A7F37-0AC8-4F77-B001-68666617DB68}"/>
    <cellStyle name="Note 10 6" xfId="752" xr:uid="{EF5578C9-EBBD-4319-9B8D-5F6A5EFB15A9}"/>
    <cellStyle name="Note 10 6 2" xfId="753" xr:uid="{0B5E8BA2-8049-430B-B09E-180DE713B378}"/>
    <cellStyle name="Note 10 7" xfId="754" xr:uid="{32A053BE-8A2A-412D-8C34-87A886DBAF1C}"/>
    <cellStyle name="Note 10 7 2" xfId="755" xr:uid="{630594FC-9512-4BD2-AF3A-82100D66CF4A}"/>
    <cellStyle name="Note 10 8" xfId="756" xr:uid="{ECB40F0B-CAE6-4545-8E64-7D872ECCC505}"/>
    <cellStyle name="Note 10 8 2" xfId="757" xr:uid="{429C9D3A-4D81-41A7-9724-80D533066464}"/>
    <cellStyle name="Note 10 9" xfId="758" xr:uid="{F35D0B45-1C0D-4A31-AF16-B64022FFBBE5}"/>
    <cellStyle name="Note 10 9 2" xfId="759" xr:uid="{873BAFE5-D349-4BBF-94DD-27E58F18EC28}"/>
    <cellStyle name="Note 11" xfId="760" xr:uid="{36F85FA0-6C2B-4371-A5E5-05FE8E7CD71B}"/>
    <cellStyle name="Note 11 2" xfId="761" xr:uid="{AEEAF0BD-F523-4C17-BCFE-15578EFB2282}"/>
    <cellStyle name="Note 11 2 2" xfId="762" xr:uid="{F7FF6584-17BF-4B3A-AABB-4F4FA31E6516}"/>
    <cellStyle name="Note 11 3" xfId="763" xr:uid="{1FE00AAD-7B00-426C-8154-3E63B50D0020}"/>
    <cellStyle name="Note 12" xfId="764" xr:uid="{322D9348-0F60-499A-9953-E829C4735329}"/>
    <cellStyle name="Note 12 2" xfId="765" xr:uid="{929C0DDD-D021-4480-844F-885D50C720E7}"/>
    <cellStyle name="Note 12 2 2" xfId="766" xr:uid="{D5620A58-052F-462D-A576-9E3B4D67CD60}"/>
    <cellStyle name="Note 12 3" xfId="767" xr:uid="{EAEAABCE-7EEB-4F5A-A141-CD1DE87A04C9}"/>
    <cellStyle name="Note 12 3 2" xfId="768" xr:uid="{7A5ECA1B-75AA-40C3-8235-09597494132D}"/>
    <cellStyle name="Note 12 4" xfId="769" xr:uid="{EF3ADF83-7D08-420E-BA33-92D8637E322A}"/>
    <cellStyle name="Note 12 4 2" xfId="770" xr:uid="{EAD6D31B-47E1-415A-AB42-A407FD9D0240}"/>
    <cellStyle name="Note 12 5" xfId="771" xr:uid="{3FDF37EC-59AB-4C6E-A433-30017E89F21F}"/>
    <cellStyle name="Note 12 5 2" xfId="772" xr:uid="{A55BB124-A8FA-4116-BABF-96B9CF15C077}"/>
    <cellStyle name="Note 12 6" xfId="773" xr:uid="{D7E2E651-B6DA-4133-838F-BA751B0AA4C5}"/>
    <cellStyle name="Note 13" xfId="737" xr:uid="{AB4B029C-5C0B-4A25-8C46-41A1A7270E13}"/>
    <cellStyle name="Note 13 2" xfId="774" xr:uid="{4AB3DE37-2D06-46E5-A641-E706CA2C26B0}"/>
    <cellStyle name="Note 13 2 2" xfId="775" xr:uid="{17F40C65-D3E8-4878-A523-FE76F108014C}"/>
    <cellStyle name="Note 13 3" xfId="776" xr:uid="{A3A9672B-4B63-42C5-83F9-D858DF0FD5C6}"/>
    <cellStyle name="Note 13 3 2" xfId="777" xr:uid="{7F75EDAC-BF7D-4DEF-9ED4-16F5ABD8F957}"/>
    <cellStyle name="Note 13 4" xfId="778" xr:uid="{8BF03B32-1EAF-4276-99AA-1C99D4E77C2B}"/>
    <cellStyle name="Note 13 4 2" xfId="779" xr:uid="{BBE3C834-5956-406E-B970-78CC2E0C993E}"/>
    <cellStyle name="Note 13 5" xfId="780" xr:uid="{7988AE14-0EDB-4BC3-AC40-5ACF01FCEA36}"/>
    <cellStyle name="Note 13 5 2" xfId="781" xr:uid="{D97FD66F-4322-4CD7-9D0D-5FF3AFDF33B0}"/>
    <cellStyle name="Note 13 6" xfId="782" xr:uid="{1CDF5D4C-208B-42C4-BEF2-96A99817FE62}"/>
    <cellStyle name="Note 14 2" xfId="783" xr:uid="{698A743A-149F-4522-B048-FEA4E18E44DB}"/>
    <cellStyle name="Note 14 2 2" xfId="784" xr:uid="{23C4FB5A-10F7-4171-A298-B730D8E10440}"/>
    <cellStyle name="Note 14 3" xfId="785" xr:uid="{6EB11DC6-9DAB-4D0B-BFBA-05DA5ADCC1FF}"/>
    <cellStyle name="Note 14 3 2" xfId="786" xr:uid="{6234532F-D1BA-4B32-83CB-291A12440F5F}"/>
    <cellStyle name="Note 14 4" xfId="787" xr:uid="{294B5AB5-1743-476F-B747-6BC7D6FD4F6C}"/>
    <cellStyle name="Note 14 4 2" xfId="788" xr:uid="{DB63930E-E17F-4447-B55A-6CB84D168E1F}"/>
    <cellStyle name="Note 14 5" xfId="789" xr:uid="{C9AAEC40-88BD-4761-9F50-1C9CA9699D05}"/>
    <cellStyle name="Note 14 5 2" xfId="790" xr:uid="{0440BA96-7B16-496E-B872-C1E5907E4A7F}"/>
    <cellStyle name="Note 14 6" xfId="791" xr:uid="{D231C356-A179-40C2-898C-A3C2DF6312D4}"/>
    <cellStyle name="Note 15 2" xfId="792" xr:uid="{D87FB9D9-48EC-441D-93A4-9930147E221D}"/>
    <cellStyle name="Note 15 2 2" xfId="793" xr:uid="{825809A4-14ED-440A-8DCC-5435AA31256B}"/>
    <cellStyle name="Note 15 3" xfId="794" xr:uid="{942586D3-68BE-4B96-B63B-C36FD6E85FF4}"/>
    <cellStyle name="Note 15 3 2" xfId="795" xr:uid="{039FC787-3DC4-438D-9C26-11BF0F2F88E9}"/>
    <cellStyle name="Note 15 4" xfId="796" xr:uid="{820F6F6F-A01E-4508-964B-FAC3537A201C}"/>
    <cellStyle name="Note 15 4 2" xfId="797" xr:uid="{36D72238-2059-4BFF-A9B0-4FB0B5016FBD}"/>
    <cellStyle name="Note 15 5" xfId="798" xr:uid="{7654FD6D-B147-4568-AE9A-E493A15DC8A8}"/>
    <cellStyle name="Note 15 5 2" xfId="799" xr:uid="{32D8B22D-F016-433F-A1D0-7F3F29E4EEB0}"/>
    <cellStyle name="Note 15 6" xfId="800" xr:uid="{04AD38D5-624B-479E-8A4F-3FAC8A786F4C}"/>
    <cellStyle name="Note 16 2" xfId="801" xr:uid="{E502C4AF-3608-430A-8D0F-A023E61ADEF9}"/>
    <cellStyle name="Note 16 2 2" xfId="802" xr:uid="{3A7AFF36-8C17-4B3A-9E51-5ED321D16452}"/>
    <cellStyle name="Note 16 3" xfId="803" xr:uid="{E39C4EBD-6FE8-495E-A889-01195C420748}"/>
    <cellStyle name="Note 16 3 2" xfId="804" xr:uid="{FFE54C87-6471-4E12-8CD9-4534F94880AC}"/>
    <cellStyle name="Note 16 4" xfId="805" xr:uid="{284201BB-96A0-4AFF-8248-206571BA9F4F}"/>
    <cellStyle name="Note 16 4 2" xfId="806" xr:uid="{49757B74-8746-42CB-83A0-25FAEEE3935A}"/>
    <cellStyle name="Note 16 5" xfId="807" xr:uid="{EBBDB705-81DA-45D6-96F2-17CA26F86D53}"/>
    <cellStyle name="Note 16 5 2" xfId="808" xr:uid="{605B87C9-F15F-48AB-88C7-77AFC327AC7E}"/>
    <cellStyle name="Note 16 6" xfId="809" xr:uid="{BCE7EBA4-F35E-43BE-820F-6C4EBA104786}"/>
    <cellStyle name="Note 17 2" xfId="810" xr:uid="{AFC7AF5D-ECBC-4D5C-8B38-4C7C8609789D}"/>
    <cellStyle name="Note 18 2" xfId="811" xr:uid="{D7EFB492-1738-4535-8F68-8EE9EF5A68AA}"/>
    <cellStyle name="Note 19 2" xfId="812" xr:uid="{9DB234D3-34A1-41D5-9FC0-6E28199A28BE}"/>
    <cellStyle name="Note 2" xfId="813" xr:uid="{F3774BC0-570E-427C-97FA-469EE9D363FB}"/>
    <cellStyle name="Note 2 10" xfId="814" xr:uid="{046F029A-3B80-4950-BF56-B8C3B45495FF}"/>
    <cellStyle name="Note 2 11" xfId="815" xr:uid="{1AE449A8-E376-4285-AA2B-61CC88C02051}"/>
    <cellStyle name="Note 2 12" xfId="816" xr:uid="{F8F724B9-5E62-4F2A-B46B-F529E1F0ACBB}"/>
    <cellStyle name="Note 2 13" xfId="817" xr:uid="{177C27FE-E2F3-49BA-9C2E-3C1A48ECD05D}"/>
    <cellStyle name="Note 2 14" xfId="818" xr:uid="{4225E23A-E5B0-4D46-8541-889C19772FC2}"/>
    <cellStyle name="Note 2 15" xfId="819" xr:uid="{24AD0FE7-E291-462B-B46E-E7B149D7A15D}"/>
    <cellStyle name="Note 2 16" xfId="820" xr:uid="{95AA92F1-FFDB-4B1E-928C-37744A2DB715}"/>
    <cellStyle name="Note 2 17" xfId="821" xr:uid="{A27BEF10-DDD3-4798-A99E-AC064620A42D}"/>
    <cellStyle name="Note 2 18" xfId="822" xr:uid="{F7032431-6CFA-48EF-AF66-602B6031AB2E}"/>
    <cellStyle name="Note 2 19" xfId="823" xr:uid="{8F0AF91E-19D9-4BB5-A517-02865FBF65BE}"/>
    <cellStyle name="Note 2 2" xfId="824" xr:uid="{0369FB30-360E-4EE3-9929-1A6DC67A8983}"/>
    <cellStyle name="Note 2 2 2" xfId="825" xr:uid="{E8F8F847-12B5-43A4-9F57-41430DCDE9C6}"/>
    <cellStyle name="Note 2 20" xfId="826" xr:uid="{A322E6DF-3E93-4D7F-BEBC-A276B77DECD5}"/>
    <cellStyle name="Note 2 21" xfId="827" xr:uid="{588100C9-1DF7-48D0-B4A5-BAF00B7F14CE}"/>
    <cellStyle name="Note 2 22" xfId="828" xr:uid="{EBC7169C-5E46-4AB3-A1D2-EAAE5BE796D9}"/>
    <cellStyle name="Note 2 23" xfId="829" xr:uid="{9A7A4E34-8B9F-43E3-947D-D2707EF6911C}"/>
    <cellStyle name="Note 2 24" xfId="830" xr:uid="{D32B3813-74B2-4CD4-895A-9E056FF88064}"/>
    <cellStyle name="Note 2 25" xfId="831" xr:uid="{1727D118-229D-4295-8BF4-24FB74EAB6FA}"/>
    <cellStyle name="Note 2 26" xfId="832" xr:uid="{C45C40FF-C4DA-40C2-A2A1-A870F2154CE2}"/>
    <cellStyle name="Note 2 27" xfId="833" xr:uid="{4D734050-6B5E-462B-9342-CFC15A284AC2}"/>
    <cellStyle name="Note 2 28" xfId="834" xr:uid="{67BF5565-C747-41B2-B39C-D144081D4CCC}"/>
    <cellStyle name="Note 2 29" xfId="835" xr:uid="{CC493AFF-D94D-4514-9C04-AB7F3706093F}"/>
    <cellStyle name="Note 2 3" xfId="836" xr:uid="{E291DEFB-FBFA-406A-9917-E4028966E51B}"/>
    <cellStyle name="Note 2 30" xfId="837" xr:uid="{E2E4B421-2BE2-47DC-9D35-6139E5E11A98}"/>
    <cellStyle name="Note 2 31" xfId="838" xr:uid="{37B09C53-E6C6-42DD-8936-3A71F1895EF7}"/>
    <cellStyle name="Note 2 32" xfId="839" xr:uid="{1106BA5C-13A1-41E9-B873-8FA293FA37DA}"/>
    <cellStyle name="Note 2 33" xfId="840" xr:uid="{C0570141-3EC4-40E9-AF9B-9EC15EBC2962}"/>
    <cellStyle name="Note 2 34" xfId="841" xr:uid="{8BAA210C-0E70-4AC7-BA39-0A604C11CA21}"/>
    <cellStyle name="Note 2 35" xfId="842" xr:uid="{E281C22C-058F-4026-B12A-AAFDF07668AE}"/>
    <cellStyle name="Note 2 36" xfId="843" xr:uid="{2E93161D-7838-472A-9DC0-1A7530493D96}"/>
    <cellStyle name="Note 2 37" xfId="844" xr:uid="{0A3AC8A5-E905-4707-8CDC-D40921A8AE6E}"/>
    <cellStyle name="Note 2 38" xfId="845" xr:uid="{6D63DC8E-8DBA-4C36-A178-B8BEC8E4D504}"/>
    <cellStyle name="Note 2 39" xfId="846" xr:uid="{35300609-F320-4E67-83F5-F256C8A6A653}"/>
    <cellStyle name="Note 2 4" xfId="847" xr:uid="{FBD5613E-7F2D-45F8-80E4-D3A52FDB2FA6}"/>
    <cellStyle name="Note 2 40" xfId="848" xr:uid="{816DDBFB-E3E7-4937-9BBF-BBCEE24BCF0F}"/>
    <cellStyle name="Note 2 41" xfId="849" xr:uid="{C621D622-CDDC-4029-A6E2-426ED9638732}"/>
    <cellStyle name="Note 2 42" xfId="850" xr:uid="{D6D29F41-AF49-470F-9C28-6E21B5AA749A}"/>
    <cellStyle name="Note 2 43" xfId="851" xr:uid="{C0B39463-F397-447D-B097-AFD4F32ADE32}"/>
    <cellStyle name="Note 2 44" xfId="852" xr:uid="{604E958E-356B-4D7C-866A-157791108BCC}"/>
    <cellStyle name="Note 2 45" xfId="853" xr:uid="{88EE0966-97FB-48D7-8156-2669FC45BF1B}"/>
    <cellStyle name="Note 2 46" xfId="854" xr:uid="{96F31BBD-B339-4D39-8E8B-83395C84B2AA}"/>
    <cellStyle name="Note 2 47" xfId="855" xr:uid="{B2F767F7-BC57-4198-A1F0-99EC159A5065}"/>
    <cellStyle name="Note 2 48" xfId="856" xr:uid="{CC6B859D-EAFD-4D54-8BB4-752995500995}"/>
    <cellStyle name="Note 2 49" xfId="857" xr:uid="{675BA9CE-22CF-4B33-AA70-B53465F12CBC}"/>
    <cellStyle name="Note 2 5" xfId="858" xr:uid="{531C8B4E-4D83-40DD-B533-550DF171C49D}"/>
    <cellStyle name="Note 2 50" xfId="859" xr:uid="{24626755-C0AA-425E-B959-7CE320F981EA}"/>
    <cellStyle name="Note 2 51" xfId="860" xr:uid="{45F71577-ED0C-4CA0-837A-FDA482B6EB89}"/>
    <cellStyle name="Note 2 52" xfId="861" xr:uid="{3DB8F929-56D8-4EDD-81C8-FD20A7948654}"/>
    <cellStyle name="Note 2 53" xfId="862" xr:uid="{8269103C-4ADD-4977-8255-61D4962C68D7}"/>
    <cellStyle name="Note 2 54" xfId="863" xr:uid="{936F994F-2677-496C-AEAB-559B10C10EE5}"/>
    <cellStyle name="Note 2 55" xfId="864" xr:uid="{D02DF8ED-30E1-4BD7-B016-0E48E08915B1}"/>
    <cellStyle name="Note 2 56" xfId="865" xr:uid="{F8D645EE-00B2-4919-8366-81E032E6DE31}"/>
    <cellStyle name="Note 2 57" xfId="866" xr:uid="{57787AB2-81FB-46DF-B556-85C7AD3446F2}"/>
    <cellStyle name="Note 2 58" xfId="867" xr:uid="{6BA62236-A913-4A83-B193-C56C5CFF9965}"/>
    <cellStyle name="Note 2 59" xfId="868" xr:uid="{AF7727F4-3153-48C6-A00A-A8005B4D6B1A}"/>
    <cellStyle name="Note 2 6" xfId="869" xr:uid="{1CFD6A19-5207-4C6D-B08E-28C73359923E}"/>
    <cellStyle name="Note 2 60" xfId="870" xr:uid="{CD1DA013-679B-4280-8711-E4D94B5009BB}"/>
    <cellStyle name="Note 2 61" xfId="871" xr:uid="{71A69FFA-D26B-4EC2-B879-9DBCAC78055C}"/>
    <cellStyle name="Note 2 7" xfId="872" xr:uid="{A01CAC44-9A16-4AC5-A2B9-A246BFE4AB1F}"/>
    <cellStyle name="Note 2 8" xfId="873" xr:uid="{EA3E5916-9C17-4001-B726-FCD9F28A789D}"/>
    <cellStyle name="Note 2 9" xfId="874" xr:uid="{6F2BD84F-5858-4546-89CC-3EF796EEA20A}"/>
    <cellStyle name="Note 20 2" xfId="875" xr:uid="{56A4F666-D02A-406C-831C-96E71B773140}"/>
    <cellStyle name="Note 3" xfId="876" xr:uid="{FB4D7881-2B81-4CBD-9C74-C51DA566161F}"/>
    <cellStyle name="Note 3 10" xfId="877" xr:uid="{E03F3DDA-CA32-4792-B82F-E976A1140532}"/>
    <cellStyle name="Note 3 11" xfId="878" xr:uid="{857E9170-50E6-48E0-BEE9-81D4D74D6C4B}"/>
    <cellStyle name="Note 3 12" xfId="879" xr:uid="{902F8D88-6DEE-420C-8C34-BA9FB105C091}"/>
    <cellStyle name="Note 3 13" xfId="880" xr:uid="{9632C8C6-6BEC-41FA-8440-A990B4CAAE53}"/>
    <cellStyle name="Note 3 14" xfId="881" xr:uid="{8002B770-7A79-4D19-BB15-4126D60AB842}"/>
    <cellStyle name="Note 3 15" xfId="882" xr:uid="{711B8303-49E1-4596-BD9B-C099867A5770}"/>
    <cellStyle name="Note 3 16" xfId="883" xr:uid="{7C460A05-EBDF-4ED0-A888-07CD0FFFBC2F}"/>
    <cellStyle name="Note 3 17" xfId="884" xr:uid="{AF86BB82-EB38-48A6-B9CE-0821DED43908}"/>
    <cellStyle name="Note 3 18" xfId="885" xr:uid="{9F425231-D2B9-4196-8BE9-E8B4C20D8435}"/>
    <cellStyle name="Note 3 19" xfId="886" xr:uid="{2DEB186E-DD23-4070-A203-03F9FDA0396D}"/>
    <cellStyle name="Note 3 2" xfId="887" xr:uid="{74E7F072-6C85-4916-8615-3D5CAD570514}"/>
    <cellStyle name="Note 3 2 2" xfId="888" xr:uid="{158399BE-C4D4-4A8A-AABE-E7EA0ABCA6BE}"/>
    <cellStyle name="Note 3 20" xfId="889" xr:uid="{71F61573-B18F-4552-B4BB-47E7C172EDDC}"/>
    <cellStyle name="Note 3 21" xfId="890" xr:uid="{8238D717-67A3-4C44-AE18-9F5EBCBE719E}"/>
    <cellStyle name="Note 3 22" xfId="891" xr:uid="{3AC68A7A-60CF-4AE3-AB8F-ED275070E3CF}"/>
    <cellStyle name="Note 3 23" xfId="892" xr:uid="{780D6054-570D-432F-B2F4-2465AAD530CE}"/>
    <cellStyle name="Note 3 24" xfId="893" xr:uid="{A29B769E-020B-4DBC-A671-857D76C8F709}"/>
    <cellStyle name="Note 3 25" xfId="894" xr:uid="{421B10C3-1137-423F-ACC9-1DAB61577A4B}"/>
    <cellStyle name="Note 3 26" xfId="895" xr:uid="{38D92661-97D8-4B56-AB49-0D39E6D56D44}"/>
    <cellStyle name="Note 3 27" xfId="896" xr:uid="{31EC273E-B677-4F28-A40A-56F1E8CEF8C1}"/>
    <cellStyle name="Note 3 28" xfId="897" xr:uid="{EA29297E-0AAD-42E8-A09D-747E5B1470CF}"/>
    <cellStyle name="Note 3 29" xfId="898" xr:uid="{B94D8A74-06E4-4350-9E79-F27587C8581E}"/>
    <cellStyle name="Note 3 3" xfId="899" xr:uid="{E53C4FB6-2828-4A08-8444-B0BCEC261540}"/>
    <cellStyle name="Note 3 30" xfId="900" xr:uid="{E26B1549-B61E-4344-AE3F-17A269E04AB0}"/>
    <cellStyle name="Note 3 31" xfId="901" xr:uid="{E4BA6680-FB7A-4128-88D6-2FBC6F2DE1FE}"/>
    <cellStyle name="Note 3 32" xfId="902" xr:uid="{8FA9ACC4-7DA5-4B4D-B28B-E35FB16DBB6D}"/>
    <cellStyle name="Note 3 33" xfId="903" xr:uid="{795E13C4-10FB-4B1B-AD81-F2A8FEB07829}"/>
    <cellStyle name="Note 3 34" xfId="904" xr:uid="{F5D9965A-3C56-466C-9D8B-52E57938EC18}"/>
    <cellStyle name="Note 3 35" xfId="905" xr:uid="{5A14C0C6-0E65-4FBB-ACB5-05D855841197}"/>
    <cellStyle name="Note 3 36" xfId="906" xr:uid="{E7980804-5B32-4E36-9533-F994AD592612}"/>
    <cellStyle name="Note 3 37" xfId="907" xr:uid="{048E40D5-7E5F-4DE3-8084-9C00D5F61E00}"/>
    <cellStyle name="Note 3 38" xfId="908" xr:uid="{9D29A410-636F-453B-B385-802A5FC77540}"/>
    <cellStyle name="Note 3 39" xfId="909" xr:uid="{03311DD5-D040-4CB4-A551-8E05DA1B78EC}"/>
    <cellStyle name="Note 3 4" xfId="910" xr:uid="{E964CCF9-FA2A-4353-9F3B-18C2464AF835}"/>
    <cellStyle name="Note 3 40" xfId="911" xr:uid="{6D96F07F-6E9D-41BD-87F3-74D6F90EC878}"/>
    <cellStyle name="Note 3 41" xfId="912" xr:uid="{C07D2A03-4BAC-4108-A759-01C58C707E9A}"/>
    <cellStyle name="Note 3 42" xfId="913" xr:uid="{E09C1D6D-79C8-46A2-8773-D372FEA8AF8F}"/>
    <cellStyle name="Note 3 43" xfId="914" xr:uid="{1377BCF1-5E6B-4C78-A822-257023F69F6E}"/>
    <cellStyle name="Note 3 44" xfId="915" xr:uid="{FF260FD9-2ECC-476B-88FA-FF083E3A25D2}"/>
    <cellStyle name="Note 3 45" xfId="916" xr:uid="{9B74730A-5264-4E18-986A-068604C2BDF5}"/>
    <cellStyle name="Note 3 46" xfId="917" xr:uid="{82B5B89A-F19B-4547-8748-DDB3432FF4A2}"/>
    <cellStyle name="Note 3 47" xfId="918" xr:uid="{C8E48003-E830-43C3-9421-837B413E2A1B}"/>
    <cellStyle name="Note 3 48" xfId="919" xr:uid="{2E69E802-8A55-4DF7-ACCB-90325DA9BBD3}"/>
    <cellStyle name="Note 3 49" xfId="920" xr:uid="{791B8224-4B94-476B-AFE7-447C945A0388}"/>
    <cellStyle name="Note 3 5" xfId="921" xr:uid="{66AC3027-559B-4389-9AA7-9D346E1FD190}"/>
    <cellStyle name="Note 3 50" xfId="922" xr:uid="{E0FF4907-09E0-461E-8A78-F44249318D65}"/>
    <cellStyle name="Note 3 51" xfId="923" xr:uid="{8A67A7BB-28A8-4B81-9151-BF50FD85CAF1}"/>
    <cellStyle name="Note 3 52" xfId="924" xr:uid="{42B0037D-15CC-46A7-B062-A3FE6C7E47FE}"/>
    <cellStyle name="Note 3 53" xfId="925" xr:uid="{8645D690-F536-4D52-A082-BD534D70C0C1}"/>
    <cellStyle name="Note 3 54" xfId="926" xr:uid="{45ED8E2A-BD65-4C1A-935C-4EF1C35084C3}"/>
    <cellStyle name="Note 3 55" xfId="927" xr:uid="{6D732170-7AC7-4094-B74F-C160CAC4CEBE}"/>
    <cellStyle name="Note 3 56" xfId="928" xr:uid="{FBA1FB58-C880-48B9-87B4-FA2722098FA6}"/>
    <cellStyle name="Note 3 57" xfId="929" xr:uid="{978DA69A-6C6A-4E57-ADDB-12C9BB7B9BC4}"/>
    <cellStyle name="Note 3 58" xfId="930" xr:uid="{30CAB691-4E50-48CE-A7FE-AE9231AE97C8}"/>
    <cellStyle name="Note 3 59" xfId="931" xr:uid="{8A9B462A-96A2-4F9F-8956-19D5F3E1C653}"/>
    <cellStyle name="Note 3 6" xfId="932" xr:uid="{7A467DB5-FF31-40B4-B110-98A51B92CDE8}"/>
    <cellStyle name="Note 3 60" xfId="933" xr:uid="{D1140A4C-7A4D-42E2-8F19-1ACE12019F0D}"/>
    <cellStyle name="Note 3 61" xfId="934" xr:uid="{987B8B74-7C5E-4B93-91CD-E1587C85F028}"/>
    <cellStyle name="Note 3 61 10" xfId="935" xr:uid="{F6DB3CBC-E782-4989-8BE3-2CF2E95DA815}"/>
    <cellStyle name="Note 3 61 11" xfId="936" xr:uid="{861AF1F8-8617-4676-B5C6-0677EA47AA0E}"/>
    <cellStyle name="Note 3 61 12" xfId="937" xr:uid="{923586D9-34C9-4B93-A921-93FC546F142F}"/>
    <cellStyle name="Note 3 61 13" xfId="938" xr:uid="{6C357A84-CC09-4140-869D-CFABB1CE14EA}"/>
    <cellStyle name="Note 3 61 14" xfId="939" xr:uid="{E1922938-767D-4FE5-87D2-311BE1EBA391}"/>
    <cellStyle name="Note 3 61 2" xfId="940" xr:uid="{2F3E3C95-E244-4570-B1FE-71F41B81A0A3}"/>
    <cellStyle name="Note 3 61 3" xfId="941" xr:uid="{538E7AF7-88DB-4BF8-9315-527EA9FA1EF6}"/>
    <cellStyle name="Note 3 61 4" xfId="942" xr:uid="{C054F314-278B-4152-A21D-692849258E23}"/>
    <cellStyle name="Note 3 61 5" xfId="943" xr:uid="{23DE4BCE-FEE3-4AA0-9B2E-0C1DD88CD897}"/>
    <cellStyle name="Note 3 61 6" xfId="944" xr:uid="{48300CCB-8BDC-4A80-9ABB-2B553A081BD8}"/>
    <cellStyle name="Note 3 61 7" xfId="945" xr:uid="{C568B04D-C9E1-4E33-97A6-C5E742236A85}"/>
    <cellStyle name="Note 3 61 8" xfId="946" xr:uid="{F7630AD5-68F0-49C1-ABB8-291C1458D252}"/>
    <cellStyle name="Note 3 61 9" xfId="947" xr:uid="{472FE005-96DB-4B16-ABA5-5D466AFB1F76}"/>
    <cellStyle name="Note 3 62" xfId="948" xr:uid="{D77F34FB-B946-4A06-8CF8-81D4B2CA5E7B}"/>
    <cellStyle name="Note 3 63" xfId="949" xr:uid="{3BCC693C-EA26-4FB0-8354-75B7A65BF0C7}"/>
    <cellStyle name="Note 3 7" xfId="950" xr:uid="{BD9CFC1E-0DF0-452A-A97A-7211FA4E5402}"/>
    <cellStyle name="Note 3 8" xfId="951" xr:uid="{BEC41BFB-8C8E-41CA-8D7F-F65D4222F4E9}"/>
    <cellStyle name="Note 3 9" xfId="952" xr:uid="{33974391-4E84-41E7-BFA2-E609FC356A08}"/>
    <cellStyle name="Note 4" xfId="953" xr:uid="{7D3C7775-8EC9-4995-9E47-7384CDF33105}"/>
    <cellStyle name="Note 4 10" xfId="954" xr:uid="{863C9544-F31E-437D-8E9C-98DBD21FCA87}"/>
    <cellStyle name="Note 4 11" xfId="955" xr:uid="{CCAF4050-C850-4B44-96A1-B2FC75413E16}"/>
    <cellStyle name="Note 4 12" xfId="956" xr:uid="{2592AA7F-5749-430B-88FF-357461D794F8}"/>
    <cellStyle name="Note 4 13" xfId="957" xr:uid="{61CB77FB-15FF-462B-BFB1-F16FDAB5B363}"/>
    <cellStyle name="Note 4 14" xfId="958" xr:uid="{A0CC8158-DB17-4493-A4B9-2BF105E48F4F}"/>
    <cellStyle name="Note 4 15" xfId="959" xr:uid="{9F7191C9-0A66-4742-BCC9-60DF5302249A}"/>
    <cellStyle name="Note 4 16" xfId="960" xr:uid="{3968AE01-7074-477D-AEE9-CC76CDE19207}"/>
    <cellStyle name="Note 4 17" xfId="961" xr:uid="{83A7BA7E-291A-43A8-BA0A-3669AF6EC64D}"/>
    <cellStyle name="Note 4 18" xfId="962" xr:uid="{E71F6423-79F2-4F68-AD8E-4190E9313CC4}"/>
    <cellStyle name="Note 4 19" xfId="963" xr:uid="{2BA42B31-6B34-46E3-AE6E-9D3E8BF9C244}"/>
    <cellStyle name="Note 4 2" xfId="964" xr:uid="{006E2D07-ECF2-4ED8-926A-56F7345D2C67}"/>
    <cellStyle name="Note 4 2 2" xfId="965" xr:uid="{593B7C4E-2FAF-4880-8020-A6B4FA2173CD}"/>
    <cellStyle name="Note 4 20" xfId="966" xr:uid="{352E870A-0F27-4312-9287-59FC71CED893}"/>
    <cellStyle name="Note 4 21" xfId="967" xr:uid="{ECC42C85-78AE-4EA3-A624-8E2C2CAE513C}"/>
    <cellStyle name="Note 4 22" xfId="968" xr:uid="{5B8C295B-68EE-4067-8E1C-B83168AC7ABD}"/>
    <cellStyle name="Note 4 23" xfId="969" xr:uid="{1A958FF2-A50E-40E1-B1BF-1A1FEECD6AEB}"/>
    <cellStyle name="Note 4 24" xfId="970" xr:uid="{A8092FD5-D1F8-4D87-9E5A-A7F83F2AFFEA}"/>
    <cellStyle name="Note 4 25" xfId="971" xr:uid="{83EA9A9E-7905-4B29-8111-24E365D7AFA3}"/>
    <cellStyle name="Note 4 26" xfId="972" xr:uid="{43D639A5-A9AA-4E3B-8FE8-97862F811F00}"/>
    <cellStyle name="Note 4 27" xfId="973" xr:uid="{63529D78-C0F9-4A82-A270-F83D2845717C}"/>
    <cellStyle name="Note 4 28" xfId="974" xr:uid="{C066ED54-6C05-4602-B7D6-A9B5C7E6BF25}"/>
    <cellStyle name="Note 4 29" xfId="975" xr:uid="{4791F564-58CA-4139-838D-BCAB4B0611B7}"/>
    <cellStyle name="Note 4 3" xfId="976" xr:uid="{363A4CA5-2780-4FD7-AB53-33B6B117056F}"/>
    <cellStyle name="Note 4 30" xfId="977" xr:uid="{28ABE041-3FDF-4C93-AAFD-DA1108C7B10B}"/>
    <cellStyle name="Note 4 31" xfId="978" xr:uid="{73F0BB1E-A9E3-4E3A-BB1D-95C5ADC105B9}"/>
    <cellStyle name="Note 4 32" xfId="979" xr:uid="{488B157A-56A8-4977-8A67-A07892B107EC}"/>
    <cellStyle name="Note 4 33" xfId="980" xr:uid="{F1A4F691-CFDB-43A0-98AA-EBD9DE482A02}"/>
    <cellStyle name="Note 4 34" xfId="981" xr:uid="{BA4330DB-8E71-4E7F-AA45-1E973F350731}"/>
    <cellStyle name="Note 4 35" xfId="982" xr:uid="{EF56E641-78BB-4346-B591-862FC93E0536}"/>
    <cellStyle name="Note 4 36" xfId="983" xr:uid="{AE911B12-D114-444B-AC63-98DB371501C6}"/>
    <cellStyle name="Note 4 37" xfId="984" xr:uid="{404DC280-6C8F-4CE0-A496-53BFF2E278B7}"/>
    <cellStyle name="Note 4 38" xfId="985" xr:uid="{F2B80293-2F93-417C-82BC-B29230C0E508}"/>
    <cellStyle name="Note 4 39" xfId="986" xr:uid="{BBA1EEC4-09B1-4B85-BF88-1A652EB85BAA}"/>
    <cellStyle name="Note 4 4" xfId="987" xr:uid="{2767F3F6-5D92-4AD8-BA36-5F3D7D37CAC1}"/>
    <cellStyle name="Note 4 40" xfId="988" xr:uid="{9475E890-813A-4595-9011-288E89F86E92}"/>
    <cellStyle name="Note 4 41" xfId="989" xr:uid="{E0320278-CA5D-4C92-9E6B-2421F4AC0C32}"/>
    <cellStyle name="Note 4 42" xfId="990" xr:uid="{8371CEE1-9A5F-4FB8-8C79-4BCC6D61D9FE}"/>
    <cellStyle name="Note 4 43" xfId="991" xr:uid="{E690FA31-4009-49F3-B6F2-A230EF363BBE}"/>
    <cellStyle name="Note 4 44" xfId="992" xr:uid="{99E5D9A6-0FC9-4E5F-818C-23309B5422F7}"/>
    <cellStyle name="Note 4 45" xfId="993" xr:uid="{D835927B-A733-445C-87A2-7847CE58007C}"/>
    <cellStyle name="Note 4 46" xfId="994" xr:uid="{4B39596D-EA5A-4928-8467-10298F3D2996}"/>
    <cellStyle name="Note 4 47" xfId="995" xr:uid="{1EB2410E-68DB-450A-AE5B-DB8E8AFA552A}"/>
    <cellStyle name="Note 4 48" xfId="996" xr:uid="{1FC37BC1-605E-43ED-94E2-6DE1666A9A0C}"/>
    <cellStyle name="Note 4 49" xfId="997" xr:uid="{7A7AFF70-7961-4F2C-85B5-A1D1F5B3127F}"/>
    <cellStyle name="Note 4 5" xfId="998" xr:uid="{0AB7CEAE-C25D-430C-9E29-6279FFC2738C}"/>
    <cellStyle name="Note 4 50" xfId="999" xr:uid="{C51ACFBD-C486-4FDB-BB94-3A59C7C6A0D2}"/>
    <cellStyle name="Note 4 51" xfId="1000" xr:uid="{C422EC68-0A0B-4801-8F28-1F11B42AA66C}"/>
    <cellStyle name="Note 4 52" xfId="1001" xr:uid="{D818C832-05B7-47B1-AA16-0D6DD47ED7E7}"/>
    <cellStyle name="Note 4 53" xfId="1002" xr:uid="{52BC98BA-BA77-4CC3-843D-E62C605252D4}"/>
    <cellStyle name="Note 4 54" xfId="1003" xr:uid="{5A4221EB-4261-46A5-AD42-27268C29EFB5}"/>
    <cellStyle name="Note 4 55" xfId="1004" xr:uid="{29EBB67C-A3E8-4C23-A339-013CF2962C67}"/>
    <cellStyle name="Note 4 56" xfId="1005" xr:uid="{53D759ED-A9AA-4084-AB48-B1BE45429883}"/>
    <cellStyle name="Note 4 57" xfId="1006" xr:uid="{573CADDB-5B7B-481C-A551-E84ABF84FFAE}"/>
    <cellStyle name="Note 4 58" xfId="1007" xr:uid="{0B57EADE-015B-464E-878C-563D73325C6C}"/>
    <cellStyle name="Note 4 59" xfId="1008" xr:uid="{49EE11AA-DD35-49D7-988F-BE4280E0B3E7}"/>
    <cellStyle name="Note 4 6" xfId="1009" xr:uid="{C3E493D5-FBAF-4A8C-9809-7ADD9F61E576}"/>
    <cellStyle name="Note 4 60" xfId="1010" xr:uid="{83BBD25D-3BCF-4712-B61F-9AB300277165}"/>
    <cellStyle name="Note 4 7" xfId="1011" xr:uid="{B48F8698-C903-44ED-8454-AADFFB64E8E1}"/>
    <cellStyle name="Note 4 8" xfId="1012" xr:uid="{C792AE95-D9ED-4075-AEC7-9EDDB416C7C7}"/>
    <cellStyle name="Note 4 9" xfId="1013" xr:uid="{0DB89C15-C909-41D8-B51F-18263D661A65}"/>
    <cellStyle name="Note 5" xfId="1014" xr:uid="{9B901268-8D4C-4255-B615-BC669BD2930B}"/>
    <cellStyle name="Note 5 10" xfId="1015" xr:uid="{68267D67-7441-4590-A626-82C00991DA3C}"/>
    <cellStyle name="Note 5 11" xfId="1016" xr:uid="{51C5E974-E1CF-42CF-98FC-EDF7A2871B70}"/>
    <cellStyle name="Note 5 12" xfId="1017" xr:uid="{FA45CA65-9DC1-4E27-AC47-F81445655E0D}"/>
    <cellStyle name="Note 5 13" xfId="1018" xr:uid="{CE4B150F-9528-4020-8A1B-8870158849AF}"/>
    <cellStyle name="Note 5 14" xfId="1019" xr:uid="{4535D6B2-CC17-4979-BAE9-9D84F39F9419}"/>
    <cellStyle name="Note 5 15" xfId="1020" xr:uid="{B05967C5-2C5F-4ABD-AA70-F6F8364CC0C6}"/>
    <cellStyle name="Note 5 16" xfId="1021" xr:uid="{C5AE411E-E00F-460D-A807-59350E03CC38}"/>
    <cellStyle name="Note 5 17" xfId="1022" xr:uid="{1F4E5C0A-A54B-49C2-9930-0CDF5F8D4FB3}"/>
    <cellStyle name="Note 5 18" xfId="1023" xr:uid="{60F5135C-E45F-4059-B0B2-F07B7930E179}"/>
    <cellStyle name="Note 5 19" xfId="1024" xr:uid="{3BBAE564-3503-4C01-B7B4-10D93164B6CE}"/>
    <cellStyle name="Note 5 2" xfId="1025" xr:uid="{34C08832-DD94-4BFD-8F3A-E7936E50DD39}"/>
    <cellStyle name="Note 5 20" xfId="1026" xr:uid="{AC33D7A3-2256-463D-965E-DBE2D131B783}"/>
    <cellStyle name="Note 5 21" xfId="1027" xr:uid="{960C951B-6E43-4A42-A697-C1DA05B2F63A}"/>
    <cellStyle name="Note 5 22" xfId="1028" xr:uid="{21FDDBBF-6706-49FA-A986-229A15D04679}"/>
    <cellStyle name="Note 5 23" xfId="1029" xr:uid="{D7241EC8-3C67-4EC1-957F-C8DCF80AE579}"/>
    <cellStyle name="Note 5 24" xfId="1030" xr:uid="{4EEB8F45-847B-48E8-A9D9-9B64EF4E611E}"/>
    <cellStyle name="Note 5 25" xfId="1031" xr:uid="{01078B9D-53B6-41AC-8684-93D2C95B3443}"/>
    <cellStyle name="Note 5 26" xfId="1032" xr:uid="{ABD3A351-D29C-4DCB-AE11-03CB2D26640B}"/>
    <cellStyle name="Note 5 27" xfId="1033" xr:uid="{BE5BB426-3C6F-4835-93D3-801E0D138049}"/>
    <cellStyle name="Note 5 28" xfId="1034" xr:uid="{1A26ED67-B11B-4A1F-AFF0-2637864037F7}"/>
    <cellStyle name="Note 5 29" xfId="1035" xr:uid="{12E416E2-5AE2-4C04-B8D5-914D5798767F}"/>
    <cellStyle name="Note 5 3" xfId="1036" xr:uid="{DA24EE1E-50C0-4840-83E4-52A5CDA171C3}"/>
    <cellStyle name="Note 5 30" xfId="1037" xr:uid="{BF726FEB-E663-4D1A-A724-BC1043F4965D}"/>
    <cellStyle name="Note 5 31" xfId="1038" xr:uid="{20E5C394-8179-474D-A386-7A76702D14AF}"/>
    <cellStyle name="Note 5 32" xfId="1039" xr:uid="{8CB52ECD-FB0F-4019-8448-96D9ED953996}"/>
    <cellStyle name="Note 5 33" xfId="1040" xr:uid="{C73876E0-32D7-4B51-A962-210814068381}"/>
    <cellStyle name="Note 5 34" xfId="1041" xr:uid="{44DDA3E8-2BBA-4AEB-8829-ED3E8691DBD8}"/>
    <cellStyle name="Note 5 35" xfId="1042" xr:uid="{87DB6682-7157-4654-852A-4971FDDDD2D7}"/>
    <cellStyle name="Note 5 36" xfId="1043" xr:uid="{8D315DB2-9AD9-4FFE-A573-78983FD9E11A}"/>
    <cellStyle name="Note 5 37" xfId="1044" xr:uid="{E24C3E33-F057-4AC6-8B43-F49BED332010}"/>
    <cellStyle name="Note 5 38" xfId="1045" xr:uid="{147D24F3-87AD-4FB3-AD3A-6AAEF8333360}"/>
    <cellStyle name="Note 5 39" xfId="1046" xr:uid="{92317DB7-BEB6-4C53-95AC-13E02A3B7E20}"/>
    <cellStyle name="Note 5 4" xfId="1047" xr:uid="{1039952F-9FC9-4527-9694-D202D989E1A7}"/>
    <cellStyle name="Note 5 40" xfId="1048" xr:uid="{909CD61A-CFB0-4679-A174-610F08065427}"/>
    <cellStyle name="Note 5 41" xfId="1049" xr:uid="{A27ACC2C-7350-4C03-BD8A-297F6FE8ACE1}"/>
    <cellStyle name="Note 5 42" xfId="1050" xr:uid="{6BF6D642-0823-410A-A25B-7EDF69C12F0E}"/>
    <cellStyle name="Note 5 43" xfId="1051" xr:uid="{2705D941-1E43-4E28-B5A2-F0278BFD12E4}"/>
    <cellStyle name="Note 5 44" xfId="1052" xr:uid="{B767DDB2-2CB5-425E-B99E-FBB12AC63B78}"/>
    <cellStyle name="Note 5 45" xfId="1053" xr:uid="{BA3FB244-B0B5-4993-8B00-0A5B3A7A3A32}"/>
    <cellStyle name="Note 5 46" xfId="1054" xr:uid="{7AEAD434-76BF-4000-A23C-064959F37AEA}"/>
    <cellStyle name="Note 5 47" xfId="1055" xr:uid="{11DE8F4F-D7C0-4E82-9A5D-B6160DBC9C41}"/>
    <cellStyle name="Note 5 48" xfId="1056" xr:uid="{CAA4B4AF-6E94-480D-A023-09213E5FA1F3}"/>
    <cellStyle name="Note 5 49" xfId="1057" xr:uid="{D043B1F1-8157-4050-A475-F4678D3ED10E}"/>
    <cellStyle name="Note 5 5" xfId="1058" xr:uid="{4C8CAFA3-FA94-4D07-8278-08F157862B8F}"/>
    <cellStyle name="Note 5 50" xfId="1059" xr:uid="{1094DC4F-B60E-49D9-B499-E2839C7FE970}"/>
    <cellStyle name="Note 5 51" xfId="1060" xr:uid="{10C3205C-64F9-47E9-8D86-06A080968C9B}"/>
    <cellStyle name="Note 5 52" xfId="1061" xr:uid="{4DB28CB7-989B-4F14-AEA4-A5AE4681B5DD}"/>
    <cellStyle name="Note 5 53" xfId="1062" xr:uid="{F4AE63FA-09E2-41ED-8DB0-61DAC08BE8EB}"/>
    <cellStyle name="Note 5 54" xfId="1063" xr:uid="{5611D157-2DF9-488D-9A31-9925364D5DB6}"/>
    <cellStyle name="Note 5 55" xfId="1064" xr:uid="{852C9E0F-1654-4580-9FEB-95731C568194}"/>
    <cellStyle name="Note 5 56" xfId="1065" xr:uid="{ED58259F-C58F-4F73-9573-3DA6EE5CCBC6}"/>
    <cellStyle name="Note 5 57" xfId="1066" xr:uid="{9E873B95-A228-4215-AFDD-A47A3E80B19A}"/>
    <cellStyle name="Note 5 58" xfId="1067" xr:uid="{7CA2C2EC-883E-43A1-99B0-602F65294EA5}"/>
    <cellStyle name="Note 5 59" xfId="1068" xr:uid="{D3D4613E-EC3F-4ACF-8C17-338A7BB1BF0F}"/>
    <cellStyle name="Note 5 6" xfId="1069" xr:uid="{419E8CEF-2AB7-49A1-AC9B-CEEFEECDCEA3}"/>
    <cellStyle name="Note 5 60" xfId="1070" xr:uid="{0C2E5E9B-F1B9-4D60-B302-B2CF2B45FEE4}"/>
    <cellStyle name="Note 5 7" xfId="1071" xr:uid="{22D7F02B-C625-47CA-9F8A-DBB11B5CE9AC}"/>
    <cellStyle name="Note 5 8" xfId="1072" xr:uid="{92BE32FB-BD0C-43C2-98D4-A899B274A8F8}"/>
    <cellStyle name="Note 5 9" xfId="1073" xr:uid="{B6895948-7A1E-43F7-A23D-AA7AFAFAF134}"/>
    <cellStyle name="Note 6" xfId="1074" xr:uid="{BED1FD85-3654-4263-91D4-0CE8E57A7569}"/>
    <cellStyle name="Note 6 10" xfId="1075" xr:uid="{C5525E60-7418-46D7-A9AE-B4E1BEAB511A}"/>
    <cellStyle name="Note 6 11" xfId="1076" xr:uid="{AFD7F631-EFD7-4960-A4C1-0C2E50CE7E87}"/>
    <cellStyle name="Note 6 12" xfId="1077" xr:uid="{C478CBEE-D644-4683-BE5E-6E6451FF0905}"/>
    <cellStyle name="Note 6 13" xfId="1078" xr:uid="{7FDA3E1D-AA6D-467F-B11F-C76C67E49C33}"/>
    <cellStyle name="Note 6 14" xfId="1079" xr:uid="{CD3FEAC9-F62E-4562-95FE-93F0992A9A5F}"/>
    <cellStyle name="Note 6 15" xfId="1080" xr:uid="{C7F489FF-60D0-4742-94CF-40B326290626}"/>
    <cellStyle name="Note 6 16" xfId="1081" xr:uid="{CF377F1E-3BF9-47DA-A14F-EE32287751DD}"/>
    <cellStyle name="Note 6 17" xfId="1082" xr:uid="{1EBCC080-EC7B-4F03-9B5D-5525F0A59E78}"/>
    <cellStyle name="Note 6 18" xfId="1083" xr:uid="{ED7CE751-1B25-4AFC-8A16-30DBFC63F1CF}"/>
    <cellStyle name="Note 6 19" xfId="1084" xr:uid="{1288C541-AC46-4AA0-9A37-70E6F5BA9AED}"/>
    <cellStyle name="Note 6 2" xfId="1085" xr:uid="{5D7BA885-7C9C-49A3-8E45-6F7D74B0095E}"/>
    <cellStyle name="Note 6 20" xfId="1086" xr:uid="{7E00CCD9-69AE-4910-9231-614B46CB60A9}"/>
    <cellStyle name="Note 6 21" xfId="1087" xr:uid="{5093ACA2-1D10-4A0E-AF3E-B7791161E92D}"/>
    <cellStyle name="Note 6 22" xfId="1088" xr:uid="{29F12439-D702-4F6A-AE38-5577934416E4}"/>
    <cellStyle name="Note 6 23" xfId="1089" xr:uid="{1E85FDCC-152D-46BC-945A-2E0E90F6B46F}"/>
    <cellStyle name="Note 6 24" xfId="1090" xr:uid="{8FE4D5E3-BE05-4628-B5DC-8C8895593064}"/>
    <cellStyle name="Note 6 25" xfId="1091" xr:uid="{A2E8BBEA-4F34-4E06-99AA-3D0E75AF5B4E}"/>
    <cellStyle name="Note 6 26" xfId="1092" xr:uid="{2A01B022-0E6F-4A96-B544-B60EE38E4C4C}"/>
    <cellStyle name="Note 6 27" xfId="1093" xr:uid="{6F437FC4-72B3-453C-8930-E423EEFFDDB2}"/>
    <cellStyle name="Note 6 28" xfId="1094" xr:uid="{3A0D7722-F94A-45E9-8F44-773E1BE4492E}"/>
    <cellStyle name="Note 6 29" xfId="1095" xr:uid="{53C608B2-7CC8-4AB9-90F0-2995AC477D3D}"/>
    <cellStyle name="Note 6 3" xfId="1096" xr:uid="{B6F5BE02-0F4E-429B-A28A-EE01762E3CBC}"/>
    <cellStyle name="Note 6 30" xfId="1097" xr:uid="{2B3EB7CA-8928-4216-808E-59DC90E8FF29}"/>
    <cellStyle name="Note 6 31" xfId="1098" xr:uid="{B09CACF0-D6B7-457C-8049-0165F9BE1E4F}"/>
    <cellStyle name="Note 6 32" xfId="1099" xr:uid="{F8DD70A1-8125-4B42-8D6B-E0185F6335CA}"/>
    <cellStyle name="Note 6 33" xfId="1100" xr:uid="{AD493E6C-9AE6-4E0C-B9EA-9D50A106B17E}"/>
    <cellStyle name="Note 6 34" xfId="1101" xr:uid="{CB595A9E-DF1B-4149-BB99-6AB3528885F5}"/>
    <cellStyle name="Note 6 35" xfId="1102" xr:uid="{905551E9-C790-41D4-B5D6-B02018E0FF2E}"/>
    <cellStyle name="Note 6 36" xfId="1103" xr:uid="{8B5394AD-2ACC-4517-9F4D-5EB07DE28045}"/>
    <cellStyle name="Note 6 37" xfId="1104" xr:uid="{20891B88-68DD-4E59-9578-B4FC3D088BCA}"/>
    <cellStyle name="Note 6 38" xfId="1105" xr:uid="{18E2244F-FD25-4420-89CA-39049B23AF4F}"/>
    <cellStyle name="Note 6 39" xfId="1106" xr:uid="{A7F17349-0C38-471C-BF9B-D58949640063}"/>
    <cellStyle name="Note 6 4" xfId="1107" xr:uid="{0CB3F353-8F29-4949-9AA4-3F536D31C3C3}"/>
    <cellStyle name="Note 6 40" xfId="1108" xr:uid="{FBB57896-C9D4-452B-8A29-3D22D7A85988}"/>
    <cellStyle name="Note 6 41" xfId="1109" xr:uid="{A808499E-A3D2-4C9D-858F-5ED9E31BF870}"/>
    <cellStyle name="Note 6 42" xfId="1110" xr:uid="{401D4AA4-8A10-4BA2-AF7A-15B4DB25B41A}"/>
    <cellStyle name="Note 6 43" xfId="1111" xr:uid="{962BC29B-385C-44A8-9FBC-A1A14A0D3113}"/>
    <cellStyle name="Note 6 44" xfId="1112" xr:uid="{1400D8F6-B463-4156-8721-2CF1B9CD08E5}"/>
    <cellStyle name="Note 6 45" xfId="1113" xr:uid="{2AFB35E5-7C03-4777-B96C-118FDEBAEF56}"/>
    <cellStyle name="Note 6 46" xfId="1114" xr:uid="{03469578-8701-4A0C-BFE3-3DFD990AE8C6}"/>
    <cellStyle name="Note 6 47" xfId="1115" xr:uid="{D3FD9E87-FA0D-42D3-B9C3-5A7B034630E2}"/>
    <cellStyle name="Note 6 48" xfId="1116" xr:uid="{D8C1F88A-DF99-4FBA-BABF-422F41EBC965}"/>
    <cellStyle name="Note 6 49" xfId="1117" xr:uid="{AC363FC4-370A-4540-89E1-DDFDE4E3514E}"/>
    <cellStyle name="Note 6 5" xfId="1118" xr:uid="{84D74E81-7275-40A5-9A9B-9B2EB4FB13B1}"/>
    <cellStyle name="Note 6 50" xfId="1119" xr:uid="{325959F7-158C-489A-885F-52FD039FEE80}"/>
    <cellStyle name="Note 6 51" xfId="1120" xr:uid="{08544CCB-A63E-46CB-BE2E-6F962E9A82E0}"/>
    <cellStyle name="Note 6 52" xfId="1121" xr:uid="{74EAB378-6865-4A06-B9F5-0249C66B767A}"/>
    <cellStyle name="Note 6 53" xfId="1122" xr:uid="{D7DB1F13-EA0C-4369-ACF0-0C5548D3AAE2}"/>
    <cellStyle name="Note 6 54" xfId="1123" xr:uid="{046BB189-6393-4E2F-87D9-93AE8F2E22F5}"/>
    <cellStyle name="Note 6 55" xfId="1124" xr:uid="{4A13CD71-7F01-4E06-8272-C94992D3E962}"/>
    <cellStyle name="Note 6 56" xfId="1125" xr:uid="{F0D76FD4-8CD0-4DEE-B57F-D34135A8B387}"/>
    <cellStyle name="Note 6 57" xfId="1126" xr:uid="{69861A2B-1C1B-41FC-B0E1-844DB60C0EC4}"/>
    <cellStyle name="Note 6 58" xfId="1127" xr:uid="{4E2BF30D-63A7-4D33-B54A-F22578C8DC4C}"/>
    <cellStyle name="Note 6 59" xfId="1128" xr:uid="{EE752012-B34B-45F5-B117-801A0CA6DEE4}"/>
    <cellStyle name="Note 6 6" xfId="1129" xr:uid="{3A83D9AE-2054-41CD-B17A-F70B673FF118}"/>
    <cellStyle name="Note 6 7" xfId="1130" xr:uid="{011A0D9B-2D20-40CD-9718-2E39CFEFDA71}"/>
    <cellStyle name="Note 6 8" xfId="1131" xr:uid="{2262D960-F20C-4D94-A06A-31B4CE586564}"/>
    <cellStyle name="Note 6 9" xfId="1132" xr:uid="{6F6DF5FE-DBC5-4623-BCEE-BDE4634F114F}"/>
    <cellStyle name="Note 7" xfId="1133" xr:uid="{54DE4DB6-FD1B-4F28-BA64-CEA88B9FA22F}"/>
    <cellStyle name="Note 7 10" xfId="1134" xr:uid="{1ED676D6-7DA3-4737-9D7B-24F75D9C8BB4}"/>
    <cellStyle name="Note 7 10 2" xfId="1135" xr:uid="{073F8A21-994E-419A-B366-BC4075361C56}"/>
    <cellStyle name="Note 7 11" xfId="1136" xr:uid="{FA091B83-8554-4783-AF74-A391D918C264}"/>
    <cellStyle name="Note 7 11 2" xfId="1137" xr:uid="{E6C86628-AD66-492A-B734-5C66ED64947B}"/>
    <cellStyle name="Note 7 12" xfId="1138" xr:uid="{59FE33D7-D4FC-4F53-9962-E1C2C411FF7C}"/>
    <cellStyle name="Note 7 12 2" xfId="1139" xr:uid="{F40F1CB1-EDB7-439E-BB1D-1F6D002792AC}"/>
    <cellStyle name="Note 7 13" xfId="1140" xr:uid="{68AE953B-9E2F-4C8E-B374-BCFB6787B761}"/>
    <cellStyle name="Note 7 13 2" xfId="1141" xr:uid="{30BF500C-2A2D-447D-B1A8-17D1D7E11C05}"/>
    <cellStyle name="Note 7 14" xfId="1142" xr:uid="{04E9A5D5-C39D-4ABA-9D39-7D425AEA9B05}"/>
    <cellStyle name="Note 7 15" xfId="1143" xr:uid="{2AC535AB-C099-4AEF-B6FD-A9D33D5A8E1A}"/>
    <cellStyle name="Note 7 16" xfId="1144" xr:uid="{42AA7491-AEAA-4B2F-A2E9-F1EACF8A8DC0}"/>
    <cellStyle name="Note 7 17" xfId="1145" xr:uid="{6C10374A-14CC-43B7-9C60-2F4D03BD3BEF}"/>
    <cellStyle name="Note 7 18" xfId="1146" xr:uid="{272E7C75-C79B-49F2-9E82-D9595DEB5FD7}"/>
    <cellStyle name="Note 7 19" xfId="1147" xr:uid="{DB57C3F3-FEAC-4D40-88A7-F51555A949A0}"/>
    <cellStyle name="Note 7 2" xfId="1148" xr:uid="{BCFE8A8A-9253-4F6D-8B5E-7D3F8B037B92}"/>
    <cellStyle name="Note 7 2 2" xfId="1149" xr:uid="{2650BB9C-A230-48DB-BA80-BF4BE90E36EA}"/>
    <cellStyle name="Note 7 20" xfId="1150" xr:uid="{71A3CC23-F4E0-40EE-A8FE-3C30533FC0FD}"/>
    <cellStyle name="Note 7 21" xfId="1151" xr:uid="{F4F43693-0688-489D-9B86-FDDE2DD5FB7D}"/>
    <cellStyle name="Note 7 22" xfId="1152" xr:uid="{427A81B8-556C-42E4-B50C-FB8C6FE375D0}"/>
    <cellStyle name="Note 7 23" xfId="1153" xr:uid="{4FF0BC5B-622A-4998-B4A6-0459CB44B3BD}"/>
    <cellStyle name="Note 7 24" xfId="1154" xr:uid="{EF203B53-58BE-424F-B0FD-6637F051E2ED}"/>
    <cellStyle name="Note 7 25" xfId="1155" xr:uid="{2FE0C6B5-F186-4D08-8B39-14F90484D402}"/>
    <cellStyle name="Note 7 26" xfId="1156" xr:uid="{7106BF59-D1FB-4BA7-9EEF-5A34D7B6262C}"/>
    <cellStyle name="Note 7 27" xfId="1157" xr:uid="{FB152E8E-812F-4A8B-922E-A5F082264EC0}"/>
    <cellStyle name="Note 7 3" xfId="1158" xr:uid="{356CB569-60FA-41CC-85CA-327F631891B7}"/>
    <cellStyle name="Note 7 3 2" xfId="1159" xr:uid="{11D86FA4-E8F7-450C-B143-C2AF219A4286}"/>
    <cellStyle name="Note 7 4" xfId="1160" xr:uid="{40040D57-0782-46DC-BC14-7F3CC64532A6}"/>
    <cellStyle name="Note 7 4 2" xfId="1161" xr:uid="{A41A6459-7D54-4F7D-BEF5-04672259517A}"/>
    <cellStyle name="Note 7 5" xfId="1162" xr:uid="{B374C903-E955-4371-BC59-4EB837E28825}"/>
    <cellStyle name="Note 7 5 2" xfId="1163" xr:uid="{975FF05E-042E-434F-A6E2-48D3118B5308}"/>
    <cellStyle name="Note 7 6" xfId="1164" xr:uid="{A0AD9B80-5A6E-47CF-93B8-87E6CF424433}"/>
    <cellStyle name="Note 7 6 2" xfId="1165" xr:uid="{19C8CCCC-25A8-42A2-B8AB-3E18FC1A3E22}"/>
    <cellStyle name="Note 7 7" xfId="1166" xr:uid="{D5EFF747-AF36-4BEC-8874-5729171B73E4}"/>
    <cellStyle name="Note 7 7 2" xfId="1167" xr:uid="{E3F47AA0-1B8C-408F-B64D-104DA8148BB7}"/>
    <cellStyle name="Note 7 8" xfId="1168" xr:uid="{EDDFF831-2247-4DC1-8A69-C832DF4B2A3F}"/>
    <cellStyle name="Note 7 8 2" xfId="1169" xr:uid="{6C7F602A-BB6D-4A0E-B61A-6D106FEE031E}"/>
    <cellStyle name="Note 7 9" xfId="1170" xr:uid="{6F0A0525-D83F-4309-B7FC-7A82F944E0EE}"/>
    <cellStyle name="Note 7 9 2" xfId="1171" xr:uid="{E25B6250-E026-4755-B317-476EA78502DE}"/>
    <cellStyle name="Note 8" xfId="1172" xr:uid="{BC6F559A-5AF1-4C32-B160-D455F046DF6B}"/>
    <cellStyle name="Note 8 10" xfId="1173" xr:uid="{88803485-6DE1-4F67-AF6C-CD549A24A6F8}"/>
    <cellStyle name="Note 8 10 2" xfId="1174" xr:uid="{F59F5C5F-4B90-47B1-812C-7E9333C2D5CD}"/>
    <cellStyle name="Note 8 11" xfId="1175" xr:uid="{66CBA5AD-7C34-4F6F-8BE1-99CB4E705778}"/>
    <cellStyle name="Note 8 11 2" xfId="1176" xr:uid="{A1BBC47D-DC9E-4793-99AC-A3F28515B921}"/>
    <cellStyle name="Note 8 12" xfId="1177" xr:uid="{9DFE70DD-B689-4BDD-A5EE-E08BE6199AB3}"/>
    <cellStyle name="Note 8 13" xfId="1178" xr:uid="{19B460B0-D4F4-4AA0-B846-2AF3AF8145D9}"/>
    <cellStyle name="Note 8 14" xfId="1179" xr:uid="{4AAD813B-1188-478E-9E6B-9F88DAEDFB4D}"/>
    <cellStyle name="Note 8 15" xfId="1180" xr:uid="{8F907684-C6C5-4FFD-A7E7-E85521970745}"/>
    <cellStyle name="Note 8 16" xfId="1181" xr:uid="{DFBD6EAE-02A1-42C1-8E23-ABD18B12845F}"/>
    <cellStyle name="Note 8 17" xfId="1182" xr:uid="{57547C0B-90A2-4512-88BA-F0CB99632F63}"/>
    <cellStyle name="Note 8 18" xfId="1183" xr:uid="{A6C29B26-08DD-42AD-958E-262AE31E324E}"/>
    <cellStyle name="Note 8 19" xfId="1184" xr:uid="{E357003E-3B6B-4FA2-B6BB-45FAFED3C124}"/>
    <cellStyle name="Note 8 2" xfId="1185" xr:uid="{DAF4ADFC-4845-4E0F-B391-A3B1AE6984F3}"/>
    <cellStyle name="Note 8 2 2" xfId="1186" xr:uid="{0849774D-5D4D-453D-A4FF-48D6F0048262}"/>
    <cellStyle name="Note 8 20" xfId="1187" xr:uid="{59FA4608-596B-4A70-863E-801C123CDB1C}"/>
    <cellStyle name="Note 8 21" xfId="1188" xr:uid="{055313D5-A98F-49C9-9B93-4B5437FACEC9}"/>
    <cellStyle name="Note 8 22" xfId="1189" xr:uid="{DEF2C547-4AF8-4CFF-AE96-3F6A040EADA7}"/>
    <cellStyle name="Note 8 23" xfId="1190" xr:uid="{E3765B04-ED07-4509-AB3D-03EAF1199166}"/>
    <cellStyle name="Note 8 24" xfId="1191" xr:uid="{6C781F04-9C9D-43E7-979B-4C216EF20F8B}"/>
    <cellStyle name="Note 8 25" xfId="1192" xr:uid="{03B95249-5F4D-4330-BD2F-79E239ED0ADA}"/>
    <cellStyle name="Note 8 3" xfId="1193" xr:uid="{47211B5C-54B5-4579-9452-311DEC826757}"/>
    <cellStyle name="Note 8 3 2" xfId="1194" xr:uid="{C0A1CD80-8BC7-4838-9540-D13D73E75C43}"/>
    <cellStyle name="Note 8 4" xfId="1195" xr:uid="{287A900A-94C2-4E8B-888C-C0591F9632A7}"/>
    <cellStyle name="Note 8 4 2" xfId="1196" xr:uid="{0326250E-7B9C-4664-AA84-E4E917774B49}"/>
    <cellStyle name="Note 8 5" xfId="1197" xr:uid="{99B03BE9-21D7-4944-83DB-6BCFC679F5D8}"/>
    <cellStyle name="Note 8 5 2" xfId="1198" xr:uid="{09E8F5AC-4F7E-4306-9DC0-5BF0CB68C847}"/>
    <cellStyle name="Note 8 6" xfId="1199" xr:uid="{F3932739-5CF7-4E68-9E00-B6A8E43BD4A2}"/>
    <cellStyle name="Note 8 6 2" xfId="1200" xr:uid="{934FB002-E24C-4A91-8C4A-065CF4BD823E}"/>
    <cellStyle name="Note 8 7" xfId="1201" xr:uid="{6102F60A-E2F3-4802-959F-1088C8103BE7}"/>
    <cellStyle name="Note 8 7 2" xfId="1202" xr:uid="{BFD43EC2-D046-48E1-BD7E-CD808F90F2C4}"/>
    <cellStyle name="Note 8 8" xfId="1203" xr:uid="{582044B2-97B7-4341-B0F9-470AC01A2B42}"/>
    <cellStyle name="Note 8 8 2" xfId="1204" xr:uid="{23D1BC51-180F-4F77-8651-064F975AAA8E}"/>
    <cellStyle name="Note 8 9" xfId="1205" xr:uid="{A9457B1C-B9DF-41CE-86A2-F1560A07D34F}"/>
    <cellStyle name="Note 8 9 2" xfId="1206" xr:uid="{83702EF3-BCFC-45B1-AC30-3B34D76CB620}"/>
    <cellStyle name="Note 9" xfId="1207" xr:uid="{0652B39B-E700-4730-B481-73259A887E47}"/>
    <cellStyle name="Note 9 10" xfId="1208" xr:uid="{D3FF4AFA-BA04-4A17-8E41-3D65517BB9E5}"/>
    <cellStyle name="Note 9 10 2" xfId="1209" xr:uid="{4BA0E81F-DBF7-455B-B679-57EB98CF4218}"/>
    <cellStyle name="Note 9 11" xfId="1210" xr:uid="{5D80CB13-6D42-49B2-8B40-5221FD3BA5DE}"/>
    <cellStyle name="Note 9 11 2" xfId="1211" xr:uid="{98B946E6-CF74-4BD2-9B9C-2A2BB1DE5BA1}"/>
    <cellStyle name="Note 9 12" xfId="1212" xr:uid="{3A0CB196-AD66-42BD-94B8-36A8052B2474}"/>
    <cellStyle name="Note 9 13" xfId="1213" xr:uid="{E5C247BC-8B8C-4A0E-AF3D-ED2214ED40AC}"/>
    <cellStyle name="Note 9 2" xfId="1214" xr:uid="{FFEF8F67-227C-4FC3-951E-D63AB850BBA4}"/>
    <cellStyle name="Note 9 2 2" xfId="1215" xr:uid="{1FE5BCD6-85F8-42BD-8A8A-9DDDF6E5D024}"/>
    <cellStyle name="Note 9 3" xfId="1216" xr:uid="{F6358644-B464-4276-9262-352136106B80}"/>
    <cellStyle name="Note 9 3 2" xfId="1217" xr:uid="{BB6880C9-8ECF-4E6C-93A0-E0EE39CA228D}"/>
    <cellStyle name="Note 9 4" xfId="1218" xr:uid="{AD97FDF2-C79A-4D88-BBDB-41710E0CD62E}"/>
    <cellStyle name="Note 9 4 2" xfId="1219" xr:uid="{64D95958-D637-4CC4-B856-CB0F1644FF6A}"/>
    <cellStyle name="Note 9 5" xfId="1220" xr:uid="{435B3802-24E8-4E20-8662-434D479D2B7D}"/>
    <cellStyle name="Note 9 5 2" xfId="1221" xr:uid="{33DF7047-CCAC-4B0F-9C0E-22F1AFEE68BB}"/>
    <cellStyle name="Note 9 6" xfId="1222" xr:uid="{84957452-B8A8-478D-85EA-2A8C57C6CF37}"/>
    <cellStyle name="Note 9 6 2" xfId="1223" xr:uid="{782B17EF-1960-4FE6-B9CE-8281171FB4D7}"/>
    <cellStyle name="Note 9 7" xfId="1224" xr:uid="{E5637051-A1E0-431D-A487-BF4E04B9F8F6}"/>
    <cellStyle name="Note 9 7 2" xfId="1225" xr:uid="{C28AD329-3466-403E-BC0D-1D26C4E83336}"/>
    <cellStyle name="Note 9 8" xfId="1226" xr:uid="{189C6D16-E265-4F18-B196-273D52915A0C}"/>
    <cellStyle name="Note 9 8 2" xfId="1227" xr:uid="{51EB4C42-CABB-4B3B-9E1D-8DD4E2C6B7D1}"/>
    <cellStyle name="Note 9 9" xfId="1228" xr:uid="{5B3D25EC-1614-4608-B9C9-D5CF02EA4669}"/>
    <cellStyle name="Note 9 9 2" xfId="1229" xr:uid="{10337030-1055-4D85-A36A-EEE2ED473C15}"/>
    <cellStyle name="Output 2" xfId="1231" xr:uid="{5748C918-FB21-4876-A821-01E3A6C0E9DB}"/>
    <cellStyle name="Output 3" xfId="1232" xr:uid="{B7B12C58-4C9A-45C9-A0FC-D1B0E3F2B3D0}"/>
    <cellStyle name="Output 4" xfId="1233" xr:uid="{DE4DE195-0613-49DB-BC03-0BC5F5AEA06A}"/>
    <cellStyle name="Output 5" xfId="1230" xr:uid="{B28A6E9C-8155-4707-9D49-EED4A72DB4E9}"/>
    <cellStyle name="Parent" xfId="1234" xr:uid="{7F752210-5277-4CA0-A0B4-8ADF33E3B559}"/>
    <cellStyle name="per.style" xfId="1235" xr:uid="{43F73B54-91A3-455B-B2C1-52F708D56BCF}"/>
    <cellStyle name="Percent [2]" xfId="1237" xr:uid="{2BEB66C1-B37E-4CA8-A8D0-6155F7717393}"/>
    <cellStyle name="Percent 10" xfId="1238" xr:uid="{21AF3DFD-87D2-499D-9483-BA1E7AA3218F}"/>
    <cellStyle name="Percent 11" xfId="1239" xr:uid="{AF8145AC-099F-4AEC-8E2E-C89AE408A46B}"/>
    <cellStyle name="Percent 12" xfId="1240" xr:uid="{D85C6604-5991-422A-A9DB-541408B7C277}"/>
    <cellStyle name="Percent 13" xfId="1241" xr:uid="{E5D0A43E-DC6B-4072-B1C4-670F7BB97766}"/>
    <cellStyle name="Percent 14" xfId="1242" xr:uid="{A0AF2BC2-B778-4598-9C6B-92AE29ADF8A0}"/>
    <cellStyle name="Percent 15" xfId="1243" xr:uid="{D928FF06-3001-4D22-8D49-F0567E294E46}"/>
    <cellStyle name="Percent 16" xfId="1244" xr:uid="{9B6E95E8-DEBE-46DB-A5D5-6D0ABCBEEE76}"/>
    <cellStyle name="Percent 17" xfId="1245" xr:uid="{64FFCD8F-8E2B-41FE-9506-82D22FEBE18C}"/>
    <cellStyle name="Percent 18" xfId="1246" xr:uid="{C08D41A2-6CD2-4DCD-A724-740F57AFD4D0}"/>
    <cellStyle name="Percent 19" xfId="1247" xr:uid="{3C95B3F1-BB9D-4753-882E-2CE5D67A6006}"/>
    <cellStyle name="Percent 2" xfId="1248" xr:uid="{859C20F5-EF18-4B4A-B301-FEFD717134C9}"/>
    <cellStyle name="Percent 2 2" xfId="1249" xr:uid="{3C078FD8-7F56-4992-B13B-94F37D3D670E}"/>
    <cellStyle name="Percent 2 3" xfId="1250" xr:uid="{7B5F883F-05DE-4C51-A11E-1E26A1D5D727}"/>
    <cellStyle name="Percent 2 4" xfId="1251" xr:uid="{A6D66CF4-F4A1-43C9-A8AF-9128BBA41061}"/>
    <cellStyle name="Percent 20" xfId="1252" xr:uid="{10EAEBE5-5709-4062-9859-FA8E0866C6E8}"/>
    <cellStyle name="Percent 21" xfId="1253" xr:uid="{07A7A2AA-0A59-4881-BE09-449B26940598}"/>
    <cellStyle name="Percent 22" xfId="1254" xr:uid="{2751B718-88F2-454F-B6A2-0B5A91F156DE}"/>
    <cellStyle name="Percent 23" xfId="1255" xr:uid="{1EC26CCD-C072-4DF3-B7B2-0222E43D0B3D}"/>
    <cellStyle name="Percent 24" xfId="1256" xr:uid="{6B904B6C-3CB4-4A82-BC7C-9C2740BE13D0}"/>
    <cellStyle name="Percent 25" xfId="1257" xr:uid="{C1BDE138-3112-494F-A32F-4428421CF601}"/>
    <cellStyle name="Percent 26" xfId="1258" xr:uid="{119EDF55-CD09-4ACA-84E0-FBE1E977CD14}"/>
    <cellStyle name="Percent 27" xfId="1259" xr:uid="{2018D557-493D-44A1-8636-55AA987EE4E7}"/>
    <cellStyle name="Percent 28" xfId="1236" xr:uid="{8CFD993F-9CDE-4E6E-809A-46C09479EE5E}"/>
    <cellStyle name="Percent 29" xfId="1295" xr:uid="{3D6C9C1C-FB38-4ABD-97D0-E77C77E50C98}"/>
    <cellStyle name="Percent 3" xfId="1260" xr:uid="{8F71F893-4A90-4049-97F0-B5A484040188}"/>
    <cellStyle name="Percent 4" xfId="1261" xr:uid="{4C2508EE-E962-4140-BC87-F618BFC263F8}"/>
    <cellStyle name="Percent 5" xfId="1262" xr:uid="{EC5BBC9C-D096-4CC4-9B05-F90694EF2241}"/>
    <cellStyle name="Percent 5 2" xfId="1263" xr:uid="{DBDA0808-9E29-47D6-A2A9-78E0165825D6}"/>
    <cellStyle name="Percent 6" xfId="1264" xr:uid="{27AD0FDD-831D-4EB8-AD39-4815C44424DF}"/>
    <cellStyle name="Percent 7" xfId="1265" xr:uid="{2C6CC388-0B1D-456C-9976-86C0EF2822F0}"/>
    <cellStyle name="Percent 7 2" xfId="1266" xr:uid="{1A4C96C3-787C-4A18-B561-892C95C4E9D6}"/>
    <cellStyle name="Percent 7 3" xfId="1267" xr:uid="{5AA23506-96B9-4020-8037-C602125460EF}"/>
    <cellStyle name="Percent 8" xfId="1268" xr:uid="{F03A0F2E-281C-47D4-B7A8-8F2F65D3CF38}"/>
    <cellStyle name="Percent 9" xfId="1269" xr:uid="{4DC3BB8E-586F-4232-9D64-D2DF253CE1AC}"/>
    <cellStyle name="pricing" xfId="1270" xr:uid="{E7F37D79-97B2-4EF7-AD79-F18AD94EEBED}"/>
    <cellStyle name="PSChar" xfId="1271" xr:uid="{C0356C1C-405B-4BA9-8739-434C0D5CB91A}"/>
    <cellStyle name="regstoresfromspecstores" xfId="1272" xr:uid="{C8CABE00-7013-43AC-9AF4-31DEFF931C28}"/>
    <cellStyle name="RevList" xfId="1273" xr:uid="{03EF8947-4ACF-4E4C-A892-236D90D5E0F5}"/>
    <cellStyle name="SHADEDSTORES" xfId="1274" xr:uid="{9F418FD3-C154-4F1F-BD9D-4553DD429815}"/>
    <cellStyle name="specstores" xfId="1275" xr:uid="{48DA2B20-DF9B-424D-B624-260BD0478493}"/>
    <cellStyle name="Subtotal" xfId="1276" xr:uid="{0C4F9A77-1227-45AE-BE14-C487EA6EA50D}"/>
    <cellStyle name="Title 2" xfId="1278" xr:uid="{D53F9DA7-88F5-4115-9942-3BDA1ABE4FC8}"/>
    <cellStyle name="Title 2 2" xfId="1279" xr:uid="{6CC85DEF-A5B2-4B33-BE1D-061F721279A6}"/>
    <cellStyle name="Title 3" xfId="1280" xr:uid="{7F3E2380-20DB-4746-A6D0-FF0820095C16}"/>
    <cellStyle name="Title 3 2" xfId="1281" xr:uid="{DC45F788-74DB-43E8-ACAF-FF82C8AF98F9}"/>
    <cellStyle name="Title 4" xfId="1282" xr:uid="{58B68556-A0CB-4F5D-9558-26A2C4EDFE44}"/>
    <cellStyle name="Title 5" xfId="1277" xr:uid="{ECD7A1A7-05AE-452A-B65F-6F12B93E0B10}"/>
    <cellStyle name="Total 2" xfId="1284" xr:uid="{353FC41B-C537-4EAC-B709-6E0728F736D3}"/>
    <cellStyle name="Total 3" xfId="1285" xr:uid="{3DDC4748-143B-4452-8590-473CF29E8974}"/>
    <cellStyle name="Total 4" xfId="1286" xr:uid="{807BEAAB-CC4C-4E47-87C1-C0027EA7E72C}"/>
    <cellStyle name="Total 5" xfId="1283" xr:uid="{44B4DF0D-FFD9-41C1-B087-699752793E31}"/>
    <cellStyle name="Warning Text 2" xfId="1288" xr:uid="{3C403A4F-E53E-4653-BC33-7A216464424A}"/>
    <cellStyle name="Warning Text 3" xfId="1289" xr:uid="{AFD21F1B-D3F9-4323-99FF-EAA4418065AA}"/>
    <cellStyle name="Warning Text 4" xfId="1290" xr:uid="{8EC2E1ED-F2FC-4685-900D-8EB50BD6C8A8}"/>
    <cellStyle name="Warning Text 5" xfId="1287" xr:uid="{15D32249-8E18-449F-8357-E4D6C0CD39A9}"/>
    <cellStyle name="パーセント 2" xfId="1291" xr:uid="{CBB53328-DCA4-43DB-AFBB-E2FF998FFD55}"/>
    <cellStyle name="桁区切り [0.00] 2" xfId="1292" xr:uid="{F1D283D2-F53F-4802-A09D-3D2FFF4A5E58}"/>
  </cellStyles>
  <dxfs count="9"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[temco_abs_trim_step_size.xlsx]graph!PivotTable23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170967609259964E-2"/>
          <c:y val="8.6217183047085963E-2"/>
          <c:w val="0.65050872742707555"/>
          <c:h val="0.66034708757296978"/>
        </c:manualLayout>
      </c:layout>
      <c:lineChart>
        <c:grouping val="standard"/>
        <c:varyColors val="0"/>
        <c:ser>
          <c:idx val="0"/>
          <c:order val="0"/>
          <c:tx>
            <c:strRef>
              <c:f>graph!$B$3:$B$7</c:f>
              <c:strCache>
                <c:ptCount val="1"/>
                <c:pt idx="0">
                  <c:v>1.8 - -45 - VBG_TEMPCO_TRIM_STEP_COLD - Average of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graph!$B$8:$B$26</c:f>
              <c:numCache>
                <c:formatCode>General</c:formatCode>
                <c:ptCount val="18"/>
                <c:pt idx="0">
                  <c:v>1.2878E-3</c:v>
                </c:pt>
                <c:pt idx="1">
                  <c:v>1.6846000000000001E-3</c:v>
                </c:pt>
                <c:pt idx="2">
                  <c:v>1.621E-3</c:v>
                </c:pt>
                <c:pt idx="3">
                  <c:v>1.6102E-3</c:v>
                </c:pt>
                <c:pt idx="4">
                  <c:v>1.1536999999999999E-3</c:v>
                </c:pt>
                <c:pt idx="5">
                  <c:v>1.4434000000000001E-3</c:v>
                </c:pt>
                <c:pt idx="6">
                  <c:v>1.5150000000000001E-3</c:v>
                </c:pt>
                <c:pt idx="7">
                  <c:v>1.3535000000000001E-3</c:v>
                </c:pt>
                <c:pt idx="8">
                  <c:v>1.6773999999999999E-3</c:v>
                </c:pt>
                <c:pt idx="9">
                  <c:v>1.31E-3</c:v>
                </c:pt>
                <c:pt idx="10">
                  <c:v>2.1113999999999998E-3</c:v>
                </c:pt>
                <c:pt idx="11">
                  <c:v>1.1789000000000001E-3</c:v>
                </c:pt>
                <c:pt idx="12">
                  <c:v>1.5701999999999999E-3</c:v>
                </c:pt>
                <c:pt idx="13">
                  <c:v>1.9583999999999999E-3</c:v>
                </c:pt>
                <c:pt idx="14">
                  <c:v>1.0124000000000001E-3</c:v>
                </c:pt>
                <c:pt idx="15">
                  <c:v>1.9128000000000001E-3</c:v>
                </c:pt>
                <c:pt idx="16">
                  <c:v>1.1180000000000001E-3</c:v>
                </c:pt>
                <c:pt idx="17">
                  <c:v>1.5428E-3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2-44D7-B879-60446DBB99BE}"/>
            </c:ext>
          </c:extLst>
        </c:ser>
        <c:ser>
          <c:idx val="1"/>
          <c:order val="1"/>
          <c:tx>
            <c:strRef>
              <c:f>graph!$C$3:$C$7</c:f>
              <c:strCache>
                <c:ptCount val="1"/>
                <c:pt idx="0">
                  <c:v>1.8 - -45 - VBG_TEMPCO_TRIM_STEP_COLD - Average of Min_spec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graph!$C$8:$C$26</c:f>
              <c:numCache>
                <c:formatCode>General</c:formatCode>
                <c:ptCount val="18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2-44D7-B879-60446DBB99BE}"/>
            </c:ext>
          </c:extLst>
        </c:ser>
        <c:ser>
          <c:idx val="2"/>
          <c:order val="2"/>
          <c:tx>
            <c:strRef>
              <c:f>graph!$D$3:$D$7</c:f>
              <c:strCache>
                <c:ptCount val="1"/>
                <c:pt idx="0">
                  <c:v>1.8 - -45 - VBG_TEMPCO_TRIM_STEP_COLD - Average of Max_Spec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graph!$D$8:$D$26</c:f>
              <c:numCache>
                <c:formatCode>General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2-44D7-B879-60446DBB99BE}"/>
            </c:ext>
          </c:extLst>
        </c:ser>
        <c:ser>
          <c:idx val="3"/>
          <c:order val="3"/>
          <c:tx>
            <c:strRef>
              <c:f>graph!$H$3:$H$7</c:f>
              <c:strCache>
                <c:ptCount val="1"/>
                <c:pt idx="0">
                  <c:v>1.8 - 25 - VBG_TEMPCO_TRIM_STEP_ROOM - Average of Output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graph!$H$8:$H$26</c:f>
              <c:numCache>
                <c:formatCode>General</c:formatCode>
                <c:ptCount val="18"/>
                <c:pt idx="0">
                  <c:v>1.475E-3</c:v>
                </c:pt>
                <c:pt idx="1">
                  <c:v>2.4572999999999999E-3</c:v>
                </c:pt>
                <c:pt idx="2">
                  <c:v>2.0652000000000001E-3</c:v>
                </c:pt>
                <c:pt idx="3">
                  <c:v>2.0439999999999998E-3</c:v>
                </c:pt>
                <c:pt idx="4">
                  <c:v>1.5796E-3</c:v>
                </c:pt>
                <c:pt idx="5">
                  <c:v>1.8041000000000001E-3</c:v>
                </c:pt>
                <c:pt idx="6">
                  <c:v>1.3913E-3</c:v>
                </c:pt>
                <c:pt idx="7">
                  <c:v>1.8910999999999999E-3</c:v>
                </c:pt>
                <c:pt idx="8">
                  <c:v>2.0772999999999998E-3</c:v>
                </c:pt>
                <c:pt idx="9">
                  <c:v>1.5462E-3</c:v>
                </c:pt>
                <c:pt idx="10">
                  <c:v>2.5141E-3</c:v>
                </c:pt>
                <c:pt idx="11">
                  <c:v>1.4991E-3</c:v>
                </c:pt>
                <c:pt idx="12">
                  <c:v>1.8469000000000001E-3</c:v>
                </c:pt>
                <c:pt idx="13">
                  <c:v>2.4929000000000002E-3</c:v>
                </c:pt>
                <c:pt idx="14">
                  <c:v>1.2829E-3</c:v>
                </c:pt>
                <c:pt idx="15">
                  <c:v>2.3511999999999999E-3</c:v>
                </c:pt>
                <c:pt idx="16">
                  <c:v>1.4274999999999999E-3</c:v>
                </c:pt>
                <c:pt idx="17">
                  <c:v>1.6608E-3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12-44D7-B879-60446DBB99BE}"/>
            </c:ext>
          </c:extLst>
        </c:ser>
        <c:ser>
          <c:idx val="4"/>
          <c:order val="4"/>
          <c:tx>
            <c:strRef>
              <c:f>graph!$I$3:$I$7</c:f>
              <c:strCache>
                <c:ptCount val="1"/>
                <c:pt idx="0">
                  <c:v>1.8 - 25 - VBG_TEMPCO_TRIM_STEP_ROOM - Average of Min_spec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graph!$I$8:$I$26</c:f>
              <c:numCache>
                <c:formatCode>General</c:formatCode>
                <c:ptCount val="18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12-44D7-B879-60446DBB99BE}"/>
            </c:ext>
          </c:extLst>
        </c:ser>
        <c:ser>
          <c:idx val="5"/>
          <c:order val="5"/>
          <c:tx>
            <c:strRef>
              <c:f>graph!$J$3:$J$7</c:f>
              <c:strCache>
                <c:ptCount val="1"/>
                <c:pt idx="0">
                  <c:v>1.8 - 25 - VBG_TEMPCO_TRIM_STEP_ROOM - Average of Max_Spec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graph!$J$8:$J$26</c:f>
              <c:numCache>
                <c:formatCode>General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12-44D7-B879-60446DBB99BE}"/>
            </c:ext>
          </c:extLst>
        </c:ser>
        <c:ser>
          <c:idx val="6"/>
          <c:order val="6"/>
          <c:tx>
            <c:strRef>
              <c:f>graph!$N$3:$N$7</c:f>
              <c:strCache>
                <c:ptCount val="1"/>
                <c:pt idx="0">
                  <c:v>1.8 - 130 - VBG_TEMPCO_TRIM_STEP_HOT - Average of Output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graph!$N$8:$N$26</c:f>
              <c:numCache>
                <c:formatCode>General</c:formatCode>
                <c:ptCount val="18"/>
                <c:pt idx="0">
                  <c:v>6.8301999999999998E-3</c:v>
                </c:pt>
                <c:pt idx="1">
                  <c:v>2.8107000000000002E-3</c:v>
                </c:pt>
                <c:pt idx="2">
                  <c:v>2.5021000000000002E-3</c:v>
                </c:pt>
                <c:pt idx="3">
                  <c:v>2.5810999999999998E-3</c:v>
                </c:pt>
                <c:pt idx="4">
                  <c:v>2.0100999999999999E-3</c:v>
                </c:pt>
                <c:pt idx="5">
                  <c:v>2.3440000000000002E-3</c:v>
                </c:pt>
                <c:pt idx="6">
                  <c:v>2.0252999999999998E-3</c:v>
                </c:pt>
                <c:pt idx="7">
                  <c:v>2.5657000000000002E-3</c:v>
                </c:pt>
                <c:pt idx="8">
                  <c:v>2.7693000000000001E-3</c:v>
                </c:pt>
                <c:pt idx="9">
                  <c:v>1.9811999999999998E-3</c:v>
                </c:pt>
                <c:pt idx="10">
                  <c:v>3.1927000000000001E-3</c:v>
                </c:pt>
                <c:pt idx="11">
                  <c:v>1.9994000000000001E-3</c:v>
                </c:pt>
                <c:pt idx="12">
                  <c:v>2.4221999999999998E-3</c:v>
                </c:pt>
                <c:pt idx="13">
                  <c:v>3.1629000000000002E-3</c:v>
                </c:pt>
                <c:pt idx="14">
                  <c:v>1.6819999999999999E-3</c:v>
                </c:pt>
                <c:pt idx="15">
                  <c:v>3.0565000000000002E-3</c:v>
                </c:pt>
                <c:pt idx="16">
                  <c:v>1.8873E-3</c:v>
                </c:pt>
                <c:pt idx="17">
                  <c:v>2.1779E-3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612-44D7-B879-60446DBB99BE}"/>
            </c:ext>
          </c:extLst>
        </c:ser>
        <c:ser>
          <c:idx val="7"/>
          <c:order val="7"/>
          <c:tx>
            <c:strRef>
              <c:f>graph!$O$3:$O$7</c:f>
              <c:strCache>
                <c:ptCount val="1"/>
                <c:pt idx="0">
                  <c:v>1.8 - 130 - VBG_TEMPCO_TRIM_STEP_HOT - Average of Min_spec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graph!$O$8:$O$26</c:f>
              <c:numCache>
                <c:formatCode>General</c:formatCode>
                <c:ptCount val="18"/>
                <c:pt idx="0">
                  <c:v>5.0000000000000001E-4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612-44D7-B879-60446DBB99BE}"/>
            </c:ext>
          </c:extLst>
        </c:ser>
        <c:ser>
          <c:idx val="8"/>
          <c:order val="8"/>
          <c:tx>
            <c:strRef>
              <c:f>graph!$P$3:$P$7</c:f>
              <c:strCache>
                <c:ptCount val="1"/>
                <c:pt idx="0">
                  <c:v>1.8 - 130 - VBG_TEMPCO_TRIM_STEP_HOT - Average of Max_Spec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graph!$A$8:$A$26</c:f>
              <c:strCache>
                <c:ptCount val="18"/>
                <c:pt idx="0">
                  <c:v>NAL_FF32</c:v>
                </c:pt>
                <c:pt idx="1">
                  <c:v>NAL_FF33</c:v>
                </c:pt>
                <c:pt idx="2">
                  <c:v>NAL_FF50</c:v>
                </c:pt>
                <c:pt idx="3">
                  <c:v>NAL_FS31</c:v>
                </c:pt>
                <c:pt idx="4">
                  <c:v>NAL_FS37</c:v>
                </c:pt>
                <c:pt idx="5">
                  <c:v>NAL_FS38</c:v>
                </c:pt>
                <c:pt idx="6">
                  <c:v>NAL_SF32</c:v>
                </c:pt>
                <c:pt idx="7">
                  <c:v>NAL_SF37</c:v>
                </c:pt>
                <c:pt idx="8">
                  <c:v>NAL_SF40</c:v>
                </c:pt>
                <c:pt idx="9">
                  <c:v>NAL_SS44</c:v>
                </c:pt>
                <c:pt idx="10">
                  <c:v>NAL_T173</c:v>
                </c:pt>
                <c:pt idx="11">
                  <c:v>NAL_T177</c:v>
                </c:pt>
                <c:pt idx="12">
                  <c:v>NAL_T180</c:v>
                </c:pt>
                <c:pt idx="13">
                  <c:v>NAL_TT210</c:v>
                </c:pt>
                <c:pt idx="14">
                  <c:v>NAL_TT212</c:v>
                </c:pt>
                <c:pt idx="15">
                  <c:v>NAL_TT224</c:v>
                </c:pt>
                <c:pt idx="16">
                  <c:v>NAL_TT226</c:v>
                </c:pt>
                <c:pt idx="17">
                  <c:v>NAL_TT227</c:v>
                </c:pt>
              </c:strCache>
            </c:strRef>
          </c:cat>
          <c:val>
            <c:numRef>
              <c:f>graph!$P$8:$P$26</c:f>
              <c:numCache>
                <c:formatCode>General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612-44D7-B879-60446DBB99B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591599"/>
        <c:axId val="1265592079"/>
      </c:lineChart>
      <c:catAx>
        <c:axId val="126559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Device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92079"/>
        <c:crosses val="autoZero"/>
        <c:auto val="1"/>
        <c:lblAlgn val="ctr"/>
        <c:lblOffset val="100"/>
        <c:noMultiLvlLbl val="0"/>
      </c:catAx>
      <c:valAx>
        <c:axId val="12655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676273</xdr:colOff>
      <xdr:row>8</xdr:row>
      <xdr:rowOff>15876</xdr:rowOff>
    </xdr:from>
    <xdr:to>
      <xdr:col>19</xdr:col>
      <xdr:colOff>1254125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0AE28-D616-0E3D-70B1-D7B086163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465.936823611111" createdVersion="8" refreshedVersion="8" minRefreshableVersion="3" recordCount="109" xr:uid="{3DA0064C-3F6F-43E2-BF06-A9408463BC4A}">
  <cacheSource type="worksheet">
    <worksheetSource ref="A1:G1048576" sheet="raw"/>
  </cacheSource>
  <cacheFields count="7">
    <cacheField name="Device" numFmtId="0">
      <sharedItems containsBlank="1" count="19">
        <s v="NAL_T180"/>
        <s v="NAL_T173"/>
        <s v="NAL_T177"/>
        <s v="NAL_TT226"/>
        <s v="NAL_TT210"/>
        <s v="NAL_TT224"/>
        <s v="NAL_TT212"/>
        <s v="NAL_TT227"/>
        <s v="NAL_FS31"/>
        <s v="NAL_FS38"/>
        <s v="NAL_FS37"/>
        <s v="NAL_SF32"/>
        <s v="NAL_SF37"/>
        <s v="NAL_SF40"/>
        <s v="NAL_FF32"/>
        <s v="NAL_FF33"/>
        <s v="NAL_FF50"/>
        <s v="NAL_SS44"/>
        <m/>
      </sharedItems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7">
        <s v="VBG_TEMPCO_TRIM_STEP_COLD"/>
        <s v="VBG_ABS_TRIM_STEP_COLD"/>
        <s v="VBG_TEMPCO_TRIM_STEP_HOT"/>
        <s v="VBG_ABS_TRIM_STEP_HOT"/>
        <s v="VBG_TEMPCO_TRIM_STEP_ROOM"/>
        <s v="VBG_ABS_TRIM_STEP_ROOM"/>
        <m/>
      </sharedItems>
    </cacheField>
    <cacheField name="VDDA" numFmtId="0">
      <sharedItems containsString="0" containsBlank="1" containsNumber="1" minValue="1.8" maxValue="1.8" count="2">
        <n v="1.8"/>
        <m/>
      </sharedItems>
    </cacheField>
    <cacheField name="Output" numFmtId="0">
      <sharedItems containsString="0" containsBlank="1" containsNumber="1" minValue="1.0124000000000001E-3" maxValue="6.8301999999999998E-3"/>
    </cacheField>
    <cacheField name="Min_spec" numFmtId="0">
      <sharedItems containsString="0" containsBlank="1" containsNumber="1" minValue="5.0000000000000001E-4" maxValue="5.0000000000000001E-4"/>
    </cacheField>
    <cacheField name="Max_Spec" numFmtId="0">
      <sharedItems containsString="0" containsBlank="1" containsNumber="1" minValue="2E-3" maxValue="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465.93996354167" createdVersion="8" refreshedVersion="8" minRefreshableVersion="3" recordCount="49" xr:uid="{62C64910-D712-4709-916A-F6634B5939EE}">
  <cacheSource type="worksheet">
    <worksheetSource ref="A1:G1048576" sheet="typical_raw"/>
  </cacheSource>
  <cacheFields count="7">
    <cacheField name="Device" numFmtId="0">
      <sharedItems containsBlank="1"/>
    </cacheField>
    <cacheField name="Temp" numFmtId="0">
      <sharedItems containsString="0" containsBlank="1" containsNumber="1" containsInteger="1" minValue="-45" maxValue="130" count="4">
        <n v="-45"/>
        <n v="130"/>
        <n v="25"/>
        <m/>
      </sharedItems>
    </cacheField>
    <cacheField name="Parameter" numFmtId="0">
      <sharedItems containsBlank="1" count="7">
        <s v="VBG_TEMPCO_TRIM_STEP_COLD"/>
        <s v="VBG_ABS_TRIM_STEP_COLD"/>
        <s v="VBG_TEMPCO_TRIM_STEP_HOT"/>
        <s v="VBG_ABS_TRIM_STEP_HOT"/>
        <s v="VBG_TEMPCO_TRIM_STEP_ROOM"/>
        <s v="VBG_ABS_TRIM_STEP_ROOM"/>
        <m/>
      </sharedItems>
    </cacheField>
    <cacheField name="VDDA" numFmtId="0">
      <sharedItems containsString="0" containsBlank="1" containsNumber="1" minValue="1.8" maxValue="1.8" count="2">
        <n v="1.8"/>
        <m/>
      </sharedItems>
    </cacheField>
    <cacheField name="Output" numFmtId="0">
      <sharedItems containsString="0" containsBlank="1" containsNumber="1" minValue="1.0124000000000001E-3" maxValue="3.1927000000000001E-3"/>
    </cacheField>
    <cacheField name="Min_spec" numFmtId="0">
      <sharedItems containsString="0" containsBlank="1" containsNumber="1" minValue="5.0000000000000001E-4" maxValue="5.0000000000000001E-4"/>
    </cacheField>
    <cacheField name="Max_Spec" numFmtId="0">
      <sharedItems containsString="0" containsBlank="1" containsNumber="1" minValue="2E-3" maxValue="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ukar Bolabattin Krishnakant (CSS ICW SVHW V)" refreshedDate="45465.947906597219" createdVersion="8" refreshedVersion="8" minRefreshableVersion="3" recordCount="61" xr:uid="{D8E79553-BA75-4640-BFE3-E3F66785E581}">
  <cacheSource type="worksheet">
    <worksheetSource ref="A1:G1048576" sheet="corners_raw"/>
  </cacheSource>
  <cacheFields count="7">
    <cacheField name="Device" numFmtId="0">
      <sharedItems containsBlank="1" count="11">
        <s v="NAL_FS31"/>
        <s v="NAL_FS38"/>
        <s v="NAL_FS37"/>
        <s v="NAL_SF32"/>
        <s v="NAL_SF37"/>
        <s v="NAL_SF40"/>
        <s v="NAL_FF32"/>
        <s v="NAL_FF33"/>
        <s v="NAL_FF50"/>
        <s v="NAL_SS44"/>
        <m/>
      </sharedItems>
    </cacheField>
    <cacheField name="Temp" numFmtId="0">
      <sharedItems containsString="0" containsBlank="1" containsNumber="1" containsInteger="1" minValue="-45" maxValue="130"/>
    </cacheField>
    <cacheField name="Parameter" numFmtId="0">
      <sharedItems containsBlank="1" count="7">
        <s v="VBG_TEMPCO_TRIM_STEP_COLD"/>
        <s v="VBG_ABS_TRIM_STEP_COLD"/>
        <s v="VBG_TEMPCO_TRIM_STEP_HOT"/>
        <s v="VBG_ABS_TRIM_STEP_HOT"/>
        <s v="VBG_TEMPCO_TRIM_STEP_ROOM"/>
        <s v="VBG_ABS_TRIM_STEP_ROOM"/>
        <m/>
      </sharedItems>
    </cacheField>
    <cacheField name="VDDA" numFmtId="0">
      <sharedItems containsString="0" containsBlank="1" containsNumber="1" minValue="1.8" maxValue="1.8" count="2">
        <n v="1.8"/>
        <m/>
      </sharedItems>
    </cacheField>
    <cacheField name="Output" numFmtId="0">
      <sharedItems containsString="0" containsBlank="1" containsNumber="1" minValue="1.1393E-3" maxValue="6.8301999999999998E-3"/>
    </cacheField>
    <cacheField name="Min_spec" numFmtId="0">
      <sharedItems containsString="0" containsBlank="1" containsNumber="1" minValue="5.0000000000000001E-4" maxValue="5.0000000000000001E-4"/>
    </cacheField>
    <cacheField name="Max_Spec" numFmtId="0">
      <sharedItems containsString="0" containsBlank="1" containsNumber="1" minValue="2E-3" maxValue="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x v="0"/>
    <x v="0"/>
    <n v="1.5701999999999999E-3"/>
    <n v="5.0000000000000001E-4"/>
    <n v="2E-3"/>
  </r>
  <r>
    <x v="0"/>
    <x v="0"/>
    <x v="1"/>
    <x v="0"/>
    <n v="1.2470999999999999E-3"/>
    <n v="5.0000000000000001E-4"/>
    <n v="2E-3"/>
  </r>
  <r>
    <x v="0"/>
    <x v="1"/>
    <x v="2"/>
    <x v="0"/>
    <n v="2.4221999999999998E-3"/>
    <n v="5.0000000000000001E-4"/>
    <n v="2E-3"/>
  </r>
  <r>
    <x v="0"/>
    <x v="1"/>
    <x v="3"/>
    <x v="0"/>
    <n v="1.1631E-3"/>
    <n v="5.0000000000000001E-4"/>
    <n v="2E-3"/>
  </r>
  <r>
    <x v="0"/>
    <x v="2"/>
    <x v="4"/>
    <x v="0"/>
    <n v="1.8469000000000001E-3"/>
    <n v="5.0000000000000001E-4"/>
    <n v="2E-3"/>
  </r>
  <r>
    <x v="0"/>
    <x v="2"/>
    <x v="5"/>
    <x v="0"/>
    <n v="1.1986E-3"/>
    <n v="5.0000000000000001E-4"/>
    <n v="2E-3"/>
  </r>
  <r>
    <x v="1"/>
    <x v="0"/>
    <x v="0"/>
    <x v="0"/>
    <n v="2.1113999999999998E-3"/>
    <n v="5.0000000000000001E-4"/>
    <n v="2E-3"/>
  </r>
  <r>
    <x v="1"/>
    <x v="0"/>
    <x v="1"/>
    <x v="0"/>
    <n v="1.2007000000000001E-3"/>
    <n v="5.0000000000000001E-4"/>
    <n v="2E-3"/>
  </r>
  <r>
    <x v="1"/>
    <x v="1"/>
    <x v="2"/>
    <x v="0"/>
    <n v="3.1927000000000001E-3"/>
    <n v="5.0000000000000001E-4"/>
    <n v="2E-3"/>
  </r>
  <r>
    <x v="1"/>
    <x v="1"/>
    <x v="3"/>
    <x v="0"/>
    <n v="1.2807999999999999E-3"/>
    <n v="5.0000000000000001E-4"/>
    <n v="2E-3"/>
  </r>
  <r>
    <x v="1"/>
    <x v="2"/>
    <x v="4"/>
    <x v="0"/>
    <n v="2.5141E-3"/>
    <n v="5.0000000000000001E-4"/>
    <n v="2E-3"/>
  </r>
  <r>
    <x v="1"/>
    <x v="2"/>
    <x v="5"/>
    <x v="0"/>
    <n v="1.2512000000000001E-3"/>
    <n v="5.0000000000000001E-4"/>
    <n v="2E-3"/>
  </r>
  <r>
    <x v="2"/>
    <x v="0"/>
    <x v="0"/>
    <x v="0"/>
    <n v="1.1789000000000001E-3"/>
    <n v="5.0000000000000001E-4"/>
    <n v="2E-3"/>
  </r>
  <r>
    <x v="2"/>
    <x v="0"/>
    <x v="1"/>
    <x v="0"/>
    <n v="1.3002999999999999E-3"/>
    <n v="5.0000000000000001E-4"/>
    <n v="2E-3"/>
  </r>
  <r>
    <x v="2"/>
    <x v="1"/>
    <x v="2"/>
    <x v="0"/>
    <n v="1.9994000000000001E-3"/>
    <n v="5.0000000000000001E-4"/>
    <n v="2E-3"/>
  </r>
  <r>
    <x v="2"/>
    <x v="1"/>
    <x v="3"/>
    <x v="0"/>
    <n v="1.2114999999999999E-3"/>
    <n v="5.0000000000000001E-4"/>
    <n v="2E-3"/>
  </r>
  <r>
    <x v="2"/>
    <x v="2"/>
    <x v="4"/>
    <x v="0"/>
    <n v="1.4991E-3"/>
    <n v="5.0000000000000001E-4"/>
    <n v="2E-3"/>
  </r>
  <r>
    <x v="2"/>
    <x v="2"/>
    <x v="5"/>
    <x v="0"/>
    <n v="1.2601999999999999E-3"/>
    <n v="5.0000000000000001E-4"/>
    <n v="2E-3"/>
  </r>
  <r>
    <x v="3"/>
    <x v="0"/>
    <x v="0"/>
    <x v="0"/>
    <n v="1.1180000000000001E-3"/>
    <n v="5.0000000000000001E-4"/>
    <n v="2E-3"/>
  </r>
  <r>
    <x v="3"/>
    <x v="0"/>
    <x v="1"/>
    <x v="0"/>
    <n v="1.2258E-3"/>
    <n v="5.0000000000000001E-4"/>
    <n v="2E-3"/>
  </r>
  <r>
    <x v="3"/>
    <x v="1"/>
    <x v="2"/>
    <x v="0"/>
    <n v="1.8873E-3"/>
    <n v="5.0000000000000001E-4"/>
    <n v="2E-3"/>
  </r>
  <r>
    <x v="3"/>
    <x v="1"/>
    <x v="3"/>
    <x v="0"/>
    <n v="1.2139E-3"/>
    <n v="5.0000000000000001E-4"/>
    <n v="2E-3"/>
  </r>
  <r>
    <x v="3"/>
    <x v="2"/>
    <x v="4"/>
    <x v="0"/>
    <n v="1.4274999999999999E-3"/>
    <n v="5.0000000000000001E-4"/>
    <n v="2E-3"/>
  </r>
  <r>
    <x v="3"/>
    <x v="2"/>
    <x v="5"/>
    <x v="0"/>
    <n v="1.2780000000000001E-3"/>
    <n v="5.0000000000000001E-4"/>
    <n v="2E-3"/>
  </r>
  <r>
    <x v="4"/>
    <x v="0"/>
    <x v="0"/>
    <x v="0"/>
    <n v="1.9583999999999999E-3"/>
    <n v="5.0000000000000001E-4"/>
    <n v="2E-3"/>
  </r>
  <r>
    <x v="4"/>
    <x v="0"/>
    <x v="1"/>
    <x v="0"/>
    <n v="1.4299E-3"/>
    <n v="5.0000000000000001E-4"/>
    <n v="2E-3"/>
  </r>
  <r>
    <x v="4"/>
    <x v="1"/>
    <x v="2"/>
    <x v="0"/>
    <n v="3.1629000000000002E-3"/>
    <n v="5.0000000000000001E-4"/>
    <n v="2E-3"/>
  </r>
  <r>
    <x v="4"/>
    <x v="1"/>
    <x v="3"/>
    <x v="0"/>
    <n v="1.2356999999999999E-3"/>
    <n v="5.0000000000000001E-4"/>
    <n v="2E-3"/>
  </r>
  <r>
    <x v="4"/>
    <x v="2"/>
    <x v="4"/>
    <x v="0"/>
    <n v="2.4929000000000002E-3"/>
    <n v="5.0000000000000001E-4"/>
    <n v="2E-3"/>
  </r>
  <r>
    <x v="4"/>
    <x v="2"/>
    <x v="5"/>
    <x v="0"/>
    <n v="1.2233000000000001E-3"/>
    <n v="5.0000000000000001E-4"/>
    <n v="2E-3"/>
  </r>
  <r>
    <x v="5"/>
    <x v="0"/>
    <x v="0"/>
    <x v="0"/>
    <n v="1.9128000000000001E-3"/>
    <n v="5.0000000000000001E-4"/>
    <n v="2E-3"/>
  </r>
  <r>
    <x v="5"/>
    <x v="0"/>
    <x v="1"/>
    <x v="0"/>
    <n v="1.2344999999999999E-3"/>
    <n v="5.0000000000000001E-4"/>
    <n v="2E-3"/>
  </r>
  <r>
    <x v="5"/>
    <x v="1"/>
    <x v="2"/>
    <x v="0"/>
    <n v="3.0565000000000002E-3"/>
    <n v="5.0000000000000001E-4"/>
    <n v="2E-3"/>
  </r>
  <r>
    <x v="5"/>
    <x v="1"/>
    <x v="3"/>
    <x v="0"/>
    <n v="1.2692999999999999E-3"/>
    <n v="5.0000000000000001E-4"/>
    <n v="2E-3"/>
  </r>
  <r>
    <x v="5"/>
    <x v="2"/>
    <x v="4"/>
    <x v="0"/>
    <n v="2.3511999999999999E-3"/>
    <n v="5.0000000000000001E-4"/>
    <n v="2E-3"/>
  </r>
  <r>
    <x v="5"/>
    <x v="2"/>
    <x v="5"/>
    <x v="0"/>
    <n v="1.1857E-3"/>
    <n v="5.0000000000000001E-4"/>
    <n v="2E-3"/>
  </r>
  <r>
    <x v="6"/>
    <x v="0"/>
    <x v="0"/>
    <x v="0"/>
    <n v="1.0124000000000001E-3"/>
    <n v="5.0000000000000001E-4"/>
    <n v="2E-3"/>
  </r>
  <r>
    <x v="6"/>
    <x v="0"/>
    <x v="1"/>
    <x v="0"/>
    <n v="1.2316E-3"/>
    <n v="5.0000000000000001E-4"/>
    <n v="2E-3"/>
  </r>
  <r>
    <x v="6"/>
    <x v="1"/>
    <x v="2"/>
    <x v="0"/>
    <n v="1.6819999999999999E-3"/>
    <n v="5.0000000000000001E-4"/>
    <n v="2E-3"/>
  </r>
  <r>
    <x v="6"/>
    <x v="1"/>
    <x v="3"/>
    <x v="0"/>
    <n v="1.1540999999999999E-3"/>
    <n v="5.0000000000000001E-4"/>
    <n v="2E-3"/>
  </r>
  <r>
    <x v="6"/>
    <x v="2"/>
    <x v="4"/>
    <x v="0"/>
    <n v="1.2829E-3"/>
    <n v="5.0000000000000001E-4"/>
    <n v="2E-3"/>
  </r>
  <r>
    <x v="6"/>
    <x v="2"/>
    <x v="5"/>
    <x v="0"/>
    <n v="1.1594999999999999E-3"/>
    <n v="5.0000000000000001E-4"/>
    <n v="2E-3"/>
  </r>
  <r>
    <x v="7"/>
    <x v="0"/>
    <x v="0"/>
    <x v="0"/>
    <n v="1.5428E-3"/>
    <n v="5.0000000000000001E-4"/>
    <n v="2E-3"/>
  </r>
  <r>
    <x v="7"/>
    <x v="0"/>
    <x v="1"/>
    <x v="0"/>
    <n v="1.2122000000000001E-3"/>
    <n v="5.0000000000000001E-4"/>
    <n v="2E-3"/>
  </r>
  <r>
    <x v="7"/>
    <x v="1"/>
    <x v="2"/>
    <x v="0"/>
    <n v="2.1779E-3"/>
    <n v="5.0000000000000001E-4"/>
    <n v="2E-3"/>
  </r>
  <r>
    <x v="7"/>
    <x v="1"/>
    <x v="3"/>
    <x v="0"/>
    <n v="1.163E-3"/>
    <n v="5.0000000000000001E-4"/>
    <n v="2E-3"/>
  </r>
  <r>
    <x v="7"/>
    <x v="2"/>
    <x v="4"/>
    <x v="0"/>
    <n v="1.6608E-3"/>
    <n v="5.0000000000000001E-4"/>
    <n v="2E-3"/>
  </r>
  <r>
    <x v="7"/>
    <x v="2"/>
    <x v="5"/>
    <x v="0"/>
    <n v="1.1458E-3"/>
    <n v="5.0000000000000001E-4"/>
    <n v="2E-3"/>
  </r>
  <r>
    <x v="8"/>
    <x v="0"/>
    <x v="0"/>
    <x v="0"/>
    <n v="1.6102E-3"/>
    <n v="5.0000000000000001E-4"/>
    <n v="2E-3"/>
  </r>
  <r>
    <x v="8"/>
    <x v="0"/>
    <x v="1"/>
    <x v="0"/>
    <n v="1.2114000000000001E-3"/>
    <n v="5.0000000000000001E-4"/>
    <n v="2E-3"/>
  </r>
  <r>
    <x v="8"/>
    <x v="1"/>
    <x v="2"/>
    <x v="0"/>
    <n v="2.5810999999999998E-3"/>
    <n v="5.0000000000000001E-4"/>
    <n v="2E-3"/>
  </r>
  <r>
    <x v="8"/>
    <x v="1"/>
    <x v="3"/>
    <x v="0"/>
    <n v="1.2427E-3"/>
    <n v="5.0000000000000001E-4"/>
    <n v="2E-3"/>
  </r>
  <r>
    <x v="8"/>
    <x v="2"/>
    <x v="4"/>
    <x v="0"/>
    <n v="2.0439999999999998E-3"/>
    <n v="5.0000000000000001E-4"/>
    <n v="2E-3"/>
  </r>
  <r>
    <x v="8"/>
    <x v="2"/>
    <x v="5"/>
    <x v="0"/>
    <n v="1.1393E-3"/>
    <n v="5.0000000000000001E-4"/>
    <n v="2E-3"/>
  </r>
  <r>
    <x v="9"/>
    <x v="0"/>
    <x v="0"/>
    <x v="0"/>
    <n v="1.4434000000000001E-3"/>
    <n v="5.0000000000000001E-4"/>
    <n v="2E-3"/>
  </r>
  <r>
    <x v="9"/>
    <x v="0"/>
    <x v="1"/>
    <x v="0"/>
    <n v="1.2269E-3"/>
    <n v="5.0000000000000001E-4"/>
    <n v="2E-3"/>
  </r>
  <r>
    <x v="9"/>
    <x v="1"/>
    <x v="2"/>
    <x v="0"/>
    <n v="2.3440000000000002E-3"/>
    <n v="5.0000000000000001E-4"/>
    <n v="2E-3"/>
  </r>
  <r>
    <x v="9"/>
    <x v="1"/>
    <x v="3"/>
    <x v="0"/>
    <n v="1.2044E-3"/>
    <n v="5.0000000000000001E-4"/>
    <n v="2E-3"/>
  </r>
  <r>
    <x v="9"/>
    <x v="2"/>
    <x v="4"/>
    <x v="0"/>
    <n v="1.8041000000000001E-3"/>
    <n v="5.0000000000000001E-4"/>
    <n v="2E-3"/>
  </r>
  <r>
    <x v="9"/>
    <x v="2"/>
    <x v="5"/>
    <x v="0"/>
    <n v="1.1670000000000001E-3"/>
    <n v="5.0000000000000001E-4"/>
    <n v="2E-3"/>
  </r>
  <r>
    <x v="10"/>
    <x v="0"/>
    <x v="0"/>
    <x v="0"/>
    <n v="1.1536999999999999E-3"/>
    <n v="5.0000000000000001E-4"/>
    <n v="2E-3"/>
  </r>
  <r>
    <x v="10"/>
    <x v="0"/>
    <x v="1"/>
    <x v="0"/>
    <n v="1.2082E-3"/>
    <n v="5.0000000000000001E-4"/>
    <n v="2E-3"/>
  </r>
  <r>
    <x v="10"/>
    <x v="1"/>
    <x v="2"/>
    <x v="0"/>
    <n v="2.0100999999999999E-3"/>
    <n v="5.0000000000000001E-4"/>
    <n v="2E-3"/>
  </r>
  <r>
    <x v="10"/>
    <x v="1"/>
    <x v="3"/>
    <x v="0"/>
    <n v="1.1846999999999999E-3"/>
    <n v="5.0000000000000001E-4"/>
    <n v="2E-3"/>
  </r>
  <r>
    <x v="10"/>
    <x v="2"/>
    <x v="4"/>
    <x v="0"/>
    <n v="1.5796E-3"/>
    <n v="5.0000000000000001E-4"/>
    <n v="2E-3"/>
  </r>
  <r>
    <x v="10"/>
    <x v="2"/>
    <x v="5"/>
    <x v="0"/>
    <n v="1.1965000000000001E-3"/>
    <n v="5.0000000000000001E-4"/>
    <n v="2E-3"/>
  </r>
  <r>
    <x v="11"/>
    <x v="0"/>
    <x v="0"/>
    <x v="0"/>
    <n v="1.5150000000000001E-3"/>
    <n v="5.0000000000000001E-4"/>
    <n v="2E-3"/>
  </r>
  <r>
    <x v="11"/>
    <x v="0"/>
    <x v="1"/>
    <x v="0"/>
    <n v="1.2949000000000001E-3"/>
    <n v="5.0000000000000001E-4"/>
    <n v="2E-3"/>
  </r>
  <r>
    <x v="11"/>
    <x v="1"/>
    <x v="2"/>
    <x v="0"/>
    <n v="2.0252999999999998E-3"/>
    <n v="5.0000000000000001E-4"/>
    <n v="2E-3"/>
  </r>
  <r>
    <x v="11"/>
    <x v="1"/>
    <x v="3"/>
    <x v="0"/>
    <n v="1.2103000000000001E-3"/>
    <n v="5.0000000000000001E-4"/>
    <n v="2E-3"/>
  </r>
  <r>
    <x v="11"/>
    <x v="2"/>
    <x v="4"/>
    <x v="0"/>
    <n v="1.3913E-3"/>
    <n v="5.0000000000000001E-4"/>
    <n v="2E-3"/>
  </r>
  <r>
    <x v="11"/>
    <x v="2"/>
    <x v="5"/>
    <x v="0"/>
    <n v="1.3272E-3"/>
    <n v="5.0000000000000001E-4"/>
    <n v="2E-3"/>
  </r>
  <r>
    <x v="12"/>
    <x v="0"/>
    <x v="0"/>
    <x v="0"/>
    <n v="1.3535000000000001E-3"/>
    <n v="5.0000000000000001E-4"/>
    <n v="2E-3"/>
  </r>
  <r>
    <x v="12"/>
    <x v="0"/>
    <x v="1"/>
    <x v="0"/>
    <n v="1.4124000000000001E-3"/>
    <n v="5.0000000000000001E-4"/>
    <n v="2E-3"/>
  </r>
  <r>
    <x v="12"/>
    <x v="1"/>
    <x v="2"/>
    <x v="0"/>
    <n v="2.5657000000000002E-3"/>
    <n v="5.0000000000000001E-4"/>
    <n v="2E-3"/>
  </r>
  <r>
    <x v="12"/>
    <x v="1"/>
    <x v="3"/>
    <x v="0"/>
    <n v="1.2352000000000001E-3"/>
    <n v="5.0000000000000001E-4"/>
    <n v="2E-3"/>
  </r>
  <r>
    <x v="12"/>
    <x v="2"/>
    <x v="4"/>
    <x v="0"/>
    <n v="1.8910999999999999E-3"/>
    <n v="5.0000000000000001E-4"/>
    <n v="2E-3"/>
  </r>
  <r>
    <x v="12"/>
    <x v="2"/>
    <x v="5"/>
    <x v="0"/>
    <n v="1.3575E-3"/>
    <n v="5.0000000000000001E-4"/>
    <n v="2E-3"/>
  </r>
  <r>
    <x v="13"/>
    <x v="0"/>
    <x v="0"/>
    <x v="0"/>
    <n v="1.6773999999999999E-3"/>
    <n v="5.0000000000000001E-4"/>
    <n v="2E-3"/>
  </r>
  <r>
    <x v="13"/>
    <x v="0"/>
    <x v="1"/>
    <x v="0"/>
    <n v="1.2677000000000001E-3"/>
    <n v="5.0000000000000001E-4"/>
    <n v="2E-3"/>
  </r>
  <r>
    <x v="13"/>
    <x v="1"/>
    <x v="2"/>
    <x v="0"/>
    <n v="2.7693000000000001E-3"/>
    <n v="5.0000000000000001E-4"/>
    <n v="2E-3"/>
  </r>
  <r>
    <x v="13"/>
    <x v="1"/>
    <x v="3"/>
    <x v="0"/>
    <n v="1.3096E-3"/>
    <n v="5.0000000000000001E-4"/>
    <n v="2E-3"/>
  </r>
  <r>
    <x v="13"/>
    <x v="2"/>
    <x v="4"/>
    <x v="0"/>
    <n v="2.0772999999999998E-3"/>
    <n v="5.0000000000000001E-4"/>
    <n v="2E-3"/>
  </r>
  <r>
    <x v="13"/>
    <x v="2"/>
    <x v="5"/>
    <x v="0"/>
    <n v="1.2045999999999999E-3"/>
    <n v="5.0000000000000001E-4"/>
    <n v="2E-3"/>
  </r>
  <r>
    <x v="14"/>
    <x v="0"/>
    <x v="0"/>
    <x v="0"/>
    <n v="1.2878E-3"/>
    <n v="5.0000000000000001E-4"/>
    <n v="2E-3"/>
  </r>
  <r>
    <x v="14"/>
    <x v="0"/>
    <x v="1"/>
    <x v="0"/>
    <n v="1.343E-3"/>
    <n v="5.0000000000000001E-4"/>
    <n v="2E-3"/>
  </r>
  <r>
    <x v="14"/>
    <x v="1"/>
    <x v="2"/>
    <x v="0"/>
    <n v="6.8301999999999998E-3"/>
    <n v="5.0000000000000001E-4"/>
    <n v="2E-3"/>
  </r>
  <r>
    <x v="14"/>
    <x v="1"/>
    <x v="3"/>
    <x v="0"/>
    <n v="1.2830999999999999E-3"/>
    <n v="5.0000000000000001E-4"/>
    <n v="2E-3"/>
  </r>
  <r>
    <x v="14"/>
    <x v="2"/>
    <x v="4"/>
    <x v="0"/>
    <n v="1.475E-3"/>
    <n v="5.0000000000000001E-4"/>
    <n v="2E-3"/>
  </r>
  <r>
    <x v="14"/>
    <x v="2"/>
    <x v="5"/>
    <x v="0"/>
    <n v="1.253E-3"/>
    <n v="5.0000000000000001E-4"/>
    <n v="2E-3"/>
  </r>
  <r>
    <x v="15"/>
    <x v="0"/>
    <x v="0"/>
    <x v="0"/>
    <n v="1.6846000000000001E-3"/>
    <n v="5.0000000000000001E-4"/>
    <n v="2E-3"/>
  </r>
  <r>
    <x v="15"/>
    <x v="0"/>
    <x v="1"/>
    <x v="0"/>
    <n v="1.3374999999999999E-3"/>
    <n v="5.0000000000000001E-4"/>
    <n v="2E-3"/>
  </r>
  <r>
    <x v="15"/>
    <x v="1"/>
    <x v="2"/>
    <x v="0"/>
    <n v="2.8107000000000002E-3"/>
    <n v="5.0000000000000001E-4"/>
    <n v="2E-3"/>
  </r>
  <r>
    <x v="15"/>
    <x v="1"/>
    <x v="3"/>
    <x v="0"/>
    <n v="1.2340999999999999E-3"/>
    <n v="5.0000000000000001E-4"/>
    <n v="2E-3"/>
  </r>
  <r>
    <x v="15"/>
    <x v="2"/>
    <x v="4"/>
    <x v="0"/>
    <n v="2.4572999999999999E-3"/>
    <n v="5.0000000000000001E-4"/>
    <n v="2E-3"/>
  </r>
  <r>
    <x v="15"/>
    <x v="2"/>
    <x v="5"/>
    <x v="0"/>
    <n v="1.237E-3"/>
    <n v="5.0000000000000001E-4"/>
    <n v="2E-3"/>
  </r>
  <r>
    <x v="16"/>
    <x v="0"/>
    <x v="0"/>
    <x v="0"/>
    <n v="1.621E-3"/>
    <n v="5.0000000000000001E-4"/>
    <n v="2E-3"/>
  </r>
  <r>
    <x v="16"/>
    <x v="0"/>
    <x v="1"/>
    <x v="0"/>
    <n v="1.3381000000000001E-3"/>
    <n v="5.0000000000000001E-4"/>
    <n v="2E-3"/>
  </r>
  <r>
    <x v="16"/>
    <x v="1"/>
    <x v="2"/>
    <x v="0"/>
    <n v="2.5021000000000002E-3"/>
    <n v="5.0000000000000001E-4"/>
    <n v="2E-3"/>
  </r>
  <r>
    <x v="16"/>
    <x v="1"/>
    <x v="3"/>
    <x v="0"/>
    <n v="1.2094E-3"/>
    <n v="5.0000000000000001E-4"/>
    <n v="2E-3"/>
  </r>
  <r>
    <x v="16"/>
    <x v="2"/>
    <x v="4"/>
    <x v="0"/>
    <n v="2.0652000000000001E-3"/>
    <n v="5.0000000000000001E-4"/>
    <n v="2E-3"/>
  </r>
  <r>
    <x v="16"/>
    <x v="2"/>
    <x v="5"/>
    <x v="0"/>
    <n v="1.274E-3"/>
    <n v="5.0000000000000001E-4"/>
    <n v="2E-3"/>
  </r>
  <r>
    <x v="17"/>
    <x v="0"/>
    <x v="0"/>
    <x v="0"/>
    <n v="1.31E-3"/>
    <n v="5.0000000000000001E-4"/>
    <n v="2E-3"/>
  </r>
  <r>
    <x v="17"/>
    <x v="0"/>
    <x v="1"/>
    <x v="0"/>
    <n v="1.2523E-3"/>
    <n v="5.0000000000000001E-4"/>
    <n v="2E-3"/>
  </r>
  <r>
    <x v="17"/>
    <x v="1"/>
    <x v="2"/>
    <x v="0"/>
    <n v="1.9811999999999998E-3"/>
    <n v="5.0000000000000001E-4"/>
    <n v="2E-3"/>
  </r>
  <r>
    <x v="17"/>
    <x v="1"/>
    <x v="3"/>
    <x v="0"/>
    <n v="1.1762000000000001E-3"/>
    <n v="5.0000000000000001E-4"/>
    <n v="2E-3"/>
  </r>
  <r>
    <x v="17"/>
    <x v="2"/>
    <x v="4"/>
    <x v="0"/>
    <n v="1.5462E-3"/>
    <n v="5.0000000000000001E-4"/>
    <n v="2E-3"/>
  </r>
  <r>
    <x v="17"/>
    <x v="2"/>
    <x v="5"/>
    <x v="0"/>
    <n v="1.1934000000000001E-3"/>
    <n v="5.0000000000000001E-4"/>
    <n v="2E-3"/>
  </r>
  <r>
    <x v="18"/>
    <x v="3"/>
    <x v="6"/>
    <x v="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NAL_T180"/>
    <x v="0"/>
    <x v="0"/>
    <x v="0"/>
    <n v="1.5701999999999999E-3"/>
    <n v="5.0000000000000001E-4"/>
    <n v="2E-3"/>
  </r>
  <r>
    <s v="NAL_T180"/>
    <x v="0"/>
    <x v="1"/>
    <x v="0"/>
    <n v="1.2470999999999999E-3"/>
    <n v="5.0000000000000001E-4"/>
    <n v="2E-3"/>
  </r>
  <r>
    <s v="NAL_T180"/>
    <x v="1"/>
    <x v="2"/>
    <x v="0"/>
    <n v="2.4221999999999998E-3"/>
    <n v="5.0000000000000001E-4"/>
    <n v="2E-3"/>
  </r>
  <r>
    <s v="NAL_T180"/>
    <x v="1"/>
    <x v="3"/>
    <x v="0"/>
    <n v="1.1631E-3"/>
    <n v="5.0000000000000001E-4"/>
    <n v="2E-3"/>
  </r>
  <r>
    <s v="NAL_T180"/>
    <x v="2"/>
    <x v="4"/>
    <x v="0"/>
    <n v="1.8469000000000001E-3"/>
    <n v="5.0000000000000001E-4"/>
    <n v="2E-3"/>
  </r>
  <r>
    <s v="NAL_T180"/>
    <x v="2"/>
    <x v="5"/>
    <x v="0"/>
    <n v="1.1986E-3"/>
    <n v="5.0000000000000001E-4"/>
    <n v="2E-3"/>
  </r>
  <r>
    <s v="NAL_T173"/>
    <x v="0"/>
    <x v="0"/>
    <x v="0"/>
    <n v="2.1113999999999998E-3"/>
    <n v="5.0000000000000001E-4"/>
    <n v="2E-3"/>
  </r>
  <r>
    <s v="NAL_T173"/>
    <x v="0"/>
    <x v="1"/>
    <x v="0"/>
    <n v="1.2007000000000001E-3"/>
    <n v="5.0000000000000001E-4"/>
    <n v="2E-3"/>
  </r>
  <r>
    <s v="NAL_T173"/>
    <x v="1"/>
    <x v="2"/>
    <x v="0"/>
    <n v="3.1927000000000001E-3"/>
    <n v="5.0000000000000001E-4"/>
    <n v="2E-3"/>
  </r>
  <r>
    <s v="NAL_T173"/>
    <x v="1"/>
    <x v="3"/>
    <x v="0"/>
    <n v="1.2807999999999999E-3"/>
    <n v="5.0000000000000001E-4"/>
    <n v="2E-3"/>
  </r>
  <r>
    <s v="NAL_T173"/>
    <x v="2"/>
    <x v="4"/>
    <x v="0"/>
    <n v="2.5141E-3"/>
    <n v="5.0000000000000001E-4"/>
    <n v="2E-3"/>
  </r>
  <r>
    <s v="NAL_T173"/>
    <x v="2"/>
    <x v="5"/>
    <x v="0"/>
    <n v="1.2512000000000001E-3"/>
    <n v="5.0000000000000001E-4"/>
    <n v="2E-3"/>
  </r>
  <r>
    <s v="NAL_T177"/>
    <x v="0"/>
    <x v="0"/>
    <x v="0"/>
    <n v="1.1789000000000001E-3"/>
    <n v="5.0000000000000001E-4"/>
    <n v="2E-3"/>
  </r>
  <r>
    <s v="NAL_T177"/>
    <x v="0"/>
    <x v="1"/>
    <x v="0"/>
    <n v="1.3002999999999999E-3"/>
    <n v="5.0000000000000001E-4"/>
    <n v="2E-3"/>
  </r>
  <r>
    <s v="NAL_T177"/>
    <x v="1"/>
    <x v="2"/>
    <x v="0"/>
    <n v="1.9994000000000001E-3"/>
    <n v="5.0000000000000001E-4"/>
    <n v="2E-3"/>
  </r>
  <r>
    <s v="NAL_T177"/>
    <x v="1"/>
    <x v="3"/>
    <x v="0"/>
    <n v="1.2114999999999999E-3"/>
    <n v="5.0000000000000001E-4"/>
    <n v="2E-3"/>
  </r>
  <r>
    <s v="NAL_T177"/>
    <x v="2"/>
    <x v="4"/>
    <x v="0"/>
    <n v="1.4991E-3"/>
    <n v="5.0000000000000001E-4"/>
    <n v="2E-3"/>
  </r>
  <r>
    <s v="NAL_T177"/>
    <x v="2"/>
    <x v="5"/>
    <x v="0"/>
    <n v="1.2601999999999999E-3"/>
    <n v="5.0000000000000001E-4"/>
    <n v="2E-3"/>
  </r>
  <r>
    <s v="NAL_TT226"/>
    <x v="0"/>
    <x v="0"/>
    <x v="0"/>
    <n v="1.1180000000000001E-3"/>
    <n v="5.0000000000000001E-4"/>
    <n v="2E-3"/>
  </r>
  <r>
    <s v="NAL_TT226"/>
    <x v="0"/>
    <x v="1"/>
    <x v="0"/>
    <n v="1.2258E-3"/>
    <n v="5.0000000000000001E-4"/>
    <n v="2E-3"/>
  </r>
  <r>
    <s v="NAL_TT226"/>
    <x v="1"/>
    <x v="2"/>
    <x v="0"/>
    <n v="1.8873E-3"/>
    <n v="5.0000000000000001E-4"/>
    <n v="2E-3"/>
  </r>
  <r>
    <s v="NAL_TT226"/>
    <x v="1"/>
    <x v="3"/>
    <x v="0"/>
    <n v="1.2139E-3"/>
    <n v="5.0000000000000001E-4"/>
    <n v="2E-3"/>
  </r>
  <r>
    <s v="NAL_TT226"/>
    <x v="2"/>
    <x v="4"/>
    <x v="0"/>
    <n v="1.4274999999999999E-3"/>
    <n v="5.0000000000000001E-4"/>
    <n v="2E-3"/>
  </r>
  <r>
    <s v="NAL_TT226"/>
    <x v="2"/>
    <x v="5"/>
    <x v="0"/>
    <n v="1.2780000000000001E-3"/>
    <n v="5.0000000000000001E-4"/>
    <n v="2E-3"/>
  </r>
  <r>
    <s v="NAL_TT210"/>
    <x v="0"/>
    <x v="0"/>
    <x v="0"/>
    <n v="1.9583999999999999E-3"/>
    <n v="5.0000000000000001E-4"/>
    <n v="2E-3"/>
  </r>
  <r>
    <s v="NAL_TT210"/>
    <x v="0"/>
    <x v="1"/>
    <x v="0"/>
    <n v="1.4299E-3"/>
    <n v="5.0000000000000001E-4"/>
    <n v="2E-3"/>
  </r>
  <r>
    <s v="NAL_TT210"/>
    <x v="1"/>
    <x v="2"/>
    <x v="0"/>
    <n v="3.1629000000000002E-3"/>
    <n v="5.0000000000000001E-4"/>
    <n v="2E-3"/>
  </r>
  <r>
    <s v="NAL_TT210"/>
    <x v="1"/>
    <x v="3"/>
    <x v="0"/>
    <n v="1.2356999999999999E-3"/>
    <n v="5.0000000000000001E-4"/>
    <n v="2E-3"/>
  </r>
  <r>
    <s v="NAL_TT210"/>
    <x v="2"/>
    <x v="4"/>
    <x v="0"/>
    <n v="2.4929000000000002E-3"/>
    <n v="5.0000000000000001E-4"/>
    <n v="2E-3"/>
  </r>
  <r>
    <s v="NAL_TT210"/>
    <x v="2"/>
    <x v="5"/>
    <x v="0"/>
    <n v="1.2233000000000001E-3"/>
    <n v="5.0000000000000001E-4"/>
    <n v="2E-3"/>
  </r>
  <r>
    <s v="NAL_TT224"/>
    <x v="0"/>
    <x v="0"/>
    <x v="0"/>
    <n v="1.9128000000000001E-3"/>
    <n v="5.0000000000000001E-4"/>
    <n v="2E-3"/>
  </r>
  <r>
    <s v="NAL_TT224"/>
    <x v="0"/>
    <x v="1"/>
    <x v="0"/>
    <n v="1.2344999999999999E-3"/>
    <n v="5.0000000000000001E-4"/>
    <n v="2E-3"/>
  </r>
  <r>
    <s v="NAL_TT224"/>
    <x v="1"/>
    <x v="2"/>
    <x v="0"/>
    <n v="3.0565000000000002E-3"/>
    <n v="5.0000000000000001E-4"/>
    <n v="2E-3"/>
  </r>
  <r>
    <s v="NAL_TT224"/>
    <x v="1"/>
    <x v="3"/>
    <x v="0"/>
    <n v="1.2692999999999999E-3"/>
    <n v="5.0000000000000001E-4"/>
    <n v="2E-3"/>
  </r>
  <r>
    <s v="NAL_TT224"/>
    <x v="2"/>
    <x v="4"/>
    <x v="0"/>
    <n v="2.3511999999999999E-3"/>
    <n v="5.0000000000000001E-4"/>
    <n v="2E-3"/>
  </r>
  <r>
    <s v="NAL_TT224"/>
    <x v="2"/>
    <x v="5"/>
    <x v="0"/>
    <n v="1.1857E-3"/>
    <n v="5.0000000000000001E-4"/>
    <n v="2E-3"/>
  </r>
  <r>
    <s v="NAL_TT212"/>
    <x v="0"/>
    <x v="0"/>
    <x v="0"/>
    <n v="1.0124000000000001E-3"/>
    <n v="5.0000000000000001E-4"/>
    <n v="2E-3"/>
  </r>
  <r>
    <s v="NAL_TT212"/>
    <x v="0"/>
    <x v="1"/>
    <x v="0"/>
    <n v="1.2316E-3"/>
    <n v="5.0000000000000001E-4"/>
    <n v="2E-3"/>
  </r>
  <r>
    <s v="NAL_TT212"/>
    <x v="1"/>
    <x v="2"/>
    <x v="0"/>
    <n v="1.6819999999999999E-3"/>
    <n v="5.0000000000000001E-4"/>
    <n v="2E-3"/>
  </r>
  <r>
    <s v="NAL_TT212"/>
    <x v="1"/>
    <x v="3"/>
    <x v="0"/>
    <n v="1.1540999999999999E-3"/>
    <n v="5.0000000000000001E-4"/>
    <n v="2E-3"/>
  </r>
  <r>
    <s v="NAL_TT212"/>
    <x v="2"/>
    <x v="4"/>
    <x v="0"/>
    <n v="1.2829E-3"/>
    <n v="5.0000000000000001E-4"/>
    <n v="2E-3"/>
  </r>
  <r>
    <s v="NAL_TT212"/>
    <x v="2"/>
    <x v="5"/>
    <x v="0"/>
    <n v="1.1594999999999999E-3"/>
    <n v="5.0000000000000001E-4"/>
    <n v="2E-3"/>
  </r>
  <r>
    <s v="NAL_TT227"/>
    <x v="0"/>
    <x v="0"/>
    <x v="0"/>
    <n v="1.5428E-3"/>
    <n v="5.0000000000000001E-4"/>
    <n v="2E-3"/>
  </r>
  <r>
    <s v="NAL_TT227"/>
    <x v="0"/>
    <x v="1"/>
    <x v="0"/>
    <n v="1.2122000000000001E-3"/>
    <n v="5.0000000000000001E-4"/>
    <n v="2E-3"/>
  </r>
  <r>
    <s v="NAL_TT227"/>
    <x v="1"/>
    <x v="2"/>
    <x v="0"/>
    <n v="2.1779E-3"/>
    <n v="5.0000000000000001E-4"/>
    <n v="2E-3"/>
  </r>
  <r>
    <s v="NAL_TT227"/>
    <x v="1"/>
    <x v="3"/>
    <x v="0"/>
    <n v="1.163E-3"/>
    <n v="5.0000000000000001E-4"/>
    <n v="2E-3"/>
  </r>
  <r>
    <s v="NAL_TT227"/>
    <x v="2"/>
    <x v="4"/>
    <x v="0"/>
    <n v="1.6608E-3"/>
    <n v="5.0000000000000001E-4"/>
    <n v="2E-3"/>
  </r>
  <r>
    <s v="NAL_TT227"/>
    <x v="2"/>
    <x v="5"/>
    <x v="0"/>
    <n v="1.1458E-3"/>
    <n v="5.0000000000000001E-4"/>
    <n v="2E-3"/>
  </r>
  <r>
    <m/>
    <x v="3"/>
    <x v="6"/>
    <x v="1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-45"/>
    <x v="0"/>
    <x v="0"/>
    <n v="1.6102E-3"/>
    <n v="5.0000000000000001E-4"/>
    <n v="2E-3"/>
  </r>
  <r>
    <x v="0"/>
    <n v="-45"/>
    <x v="1"/>
    <x v="0"/>
    <n v="1.2114000000000001E-3"/>
    <n v="5.0000000000000001E-4"/>
    <n v="2E-3"/>
  </r>
  <r>
    <x v="0"/>
    <n v="130"/>
    <x v="2"/>
    <x v="0"/>
    <n v="2.5810999999999998E-3"/>
    <n v="5.0000000000000001E-4"/>
    <n v="2E-3"/>
  </r>
  <r>
    <x v="0"/>
    <n v="130"/>
    <x v="3"/>
    <x v="0"/>
    <n v="1.2427E-3"/>
    <n v="5.0000000000000001E-4"/>
    <n v="2E-3"/>
  </r>
  <r>
    <x v="0"/>
    <n v="25"/>
    <x v="4"/>
    <x v="0"/>
    <n v="2.0439999999999998E-3"/>
    <n v="5.0000000000000001E-4"/>
    <n v="2E-3"/>
  </r>
  <r>
    <x v="0"/>
    <n v="25"/>
    <x v="5"/>
    <x v="0"/>
    <n v="1.1393E-3"/>
    <n v="5.0000000000000001E-4"/>
    <n v="2E-3"/>
  </r>
  <r>
    <x v="1"/>
    <n v="-45"/>
    <x v="0"/>
    <x v="0"/>
    <n v="1.4434000000000001E-3"/>
    <n v="5.0000000000000001E-4"/>
    <n v="2E-3"/>
  </r>
  <r>
    <x v="1"/>
    <n v="-45"/>
    <x v="1"/>
    <x v="0"/>
    <n v="1.2269E-3"/>
    <n v="5.0000000000000001E-4"/>
    <n v="2E-3"/>
  </r>
  <r>
    <x v="1"/>
    <n v="130"/>
    <x v="2"/>
    <x v="0"/>
    <n v="2.3440000000000002E-3"/>
    <n v="5.0000000000000001E-4"/>
    <n v="2E-3"/>
  </r>
  <r>
    <x v="1"/>
    <n v="130"/>
    <x v="3"/>
    <x v="0"/>
    <n v="1.2044E-3"/>
    <n v="5.0000000000000001E-4"/>
    <n v="2E-3"/>
  </r>
  <r>
    <x v="1"/>
    <n v="25"/>
    <x v="4"/>
    <x v="0"/>
    <n v="1.8041000000000001E-3"/>
    <n v="5.0000000000000001E-4"/>
    <n v="2E-3"/>
  </r>
  <r>
    <x v="1"/>
    <n v="25"/>
    <x v="5"/>
    <x v="0"/>
    <n v="1.1670000000000001E-3"/>
    <n v="5.0000000000000001E-4"/>
    <n v="2E-3"/>
  </r>
  <r>
    <x v="2"/>
    <n v="-45"/>
    <x v="0"/>
    <x v="0"/>
    <n v="1.1536999999999999E-3"/>
    <n v="5.0000000000000001E-4"/>
    <n v="2E-3"/>
  </r>
  <r>
    <x v="2"/>
    <n v="-45"/>
    <x v="1"/>
    <x v="0"/>
    <n v="1.2082E-3"/>
    <n v="5.0000000000000001E-4"/>
    <n v="2E-3"/>
  </r>
  <r>
    <x v="2"/>
    <n v="130"/>
    <x v="2"/>
    <x v="0"/>
    <n v="2.0100999999999999E-3"/>
    <n v="5.0000000000000001E-4"/>
    <n v="2E-3"/>
  </r>
  <r>
    <x v="2"/>
    <n v="130"/>
    <x v="3"/>
    <x v="0"/>
    <n v="1.1846999999999999E-3"/>
    <n v="5.0000000000000001E-4"/>
    <n v="2E-3"/>
  </r>
  <r>
    <x v="2"/>
    <n v="25"/>
    <x v="4"/>
    <x v="0"/>
    <n v="1.5796E-3"/>
    <n v="5.0000000000000001E-4"/>
    <n v="2E-3"/>
  </r>
  <r>
    <x v="2"/>
    <n v="25"/>
    <x v="5"/>
    <x v="0"/>
    <n v="1.1965000000000001E-3"/>
    <n v="5.0000000000000001E-4"/>
    <n v="2E-3"/>
  </r>
  <r>
    <x v="3"/>
    <n v="-45"/>
    <x v="0"/>
    <x v="0"/>
    <n v="1.5150000000000001E-3"/>
    <n v="5.0000000000000001E-4"/>
    <n v="2E-3"/>
  </r>
  <r>
    <x v="3"/>
    <n v="-45"/>
    <x v="1"/>
    <x v="0"/>
    <n v="1.2949000000000001E-3"/>
    <n v="5.0000000000000001E-4"/>
    <n v="2E-3"/>
  </r>
  <r>
    <x v="3"/>
    <n v="130"/>
    <x v="2"/>
    <x v="0"/>
    <n v="2.0252999999999998E-3"/>
    <n v="5.0000000000000001E-4"/>
    <n v="2E-3"/>
  </r>
  <r>
    <x v="3"/>
    <n v="130"/>
    <x v="3"/>
    <x v="0"/>
    <n v="1.2103000000000001E-3"/>
    <n v="5.0000000000000001E-4"/>
    <n v="2E-3"/>
  </r>
  <r>
    <x v="3"/>
    <n v="25"/>
    <x v="4"/>
    <x v="0"/>
    <n v="1.3913E-3"/>
    <n v="5.0000000000000001E-4"/>
    <n v="2E-3"/>
  </r>
  <r>
    <x v="3"/>
    <n v="25"/>
    <x v="5"/>
    <x v="0"/>
    <n v="1.3272E-3"/>
    <n v="5.0000000000000001E-4"/>
    <n v="2E-3"/>
  </r>
  <r>
    <x v="4"/>
    <n v="-45"/>
    <x v="0"/>
    <x v="0"/>
    <n v="1.3535000000000001E-3"/>
    <n v="5.0000000000000001E-4"/>
    <n v="2E-3"/>
  </r>
  <r>
    <x v="4"/>
    <n v="-45"/>
    <x v="1"/>
    <x v="0"/>
    <n v="1.4124000000000001E-3"/>
    <n v="5.0000000000000001E-4"/>
    <n v="2E-3"/>
  </r>
  <r>
    <x v="4"/>
    <n v="130"/>
    <x v="2"/>
    <x v="0"/>
    <n v="2.5657000000000002E-3"/>
    <n v="5.0000000000000001E-4"/>
    <n v="2E-3"/>
  </r>
  <r>
    <x v="4"/>
    <n v="130"/>
    <x v="3"/>
    <x v="0"/>
    <n v="1.2352000000000001E-3"/>
    <n v="5.0000000000000001E-4"/>
    <n v="2E-3"/>
  </r>
  <r>
    <x v="4"/>
    <n v="25"/>
    <x v="4"/>
    <x v="0"/>
    <n v="1.8910999999999999E-3"/>
    <n v="5.0000000000000001E-4"/>
    <n v="2E-3"/>
  </r>
  <r>
    <x v="4"/>
    <n v="25"/>
    <x v="5"/>
    <x v="0"/>
    <n v="1.3575E-3"/>
    <n v="5.0000000000000001E-4"/>
    <n v="2E-3"/>
  </r>
  <r>
    <x v="5"/>
    <n v="-45"/>
    <x v="0"/>
    <x v="0"/>
    <n v="1.6773999999999999E-3"/>
    <n v="5.0000000000000001E-4"/>
    <n v="2E-3"/>
  </r>
  <r>
    <x v="5"/>
    <n v="-45"/>
    <x v="1"/>
    <x v="0"/>
    <n v="1.2677000000000001E-3"/>
    <n v="5.0000000000000001E-4"/>
    <n v="2E-3"/>
  </r>
  <r>
    <x v="5"/>
    <n v="130"/>
    <x v="2"/>
    <x v="0"/>
    <n v="2.7693000000000001E-3"/>
    <n v="5.0000000000000001E-4"/>
    <n v="2E-3"/>
  </r>
  <r>
    <x v="5"/>
    <n v="130"/>
    <x v="3"/>
    <x v="0"/>
    <n v="1.3096E-3"/>
    <n v="5.0000000000000001E-4"/>
    <n v="2E-3"/>
  </r>
  <r>
    <x v="5"/>
    <n v="25"/>
    <x v="4"/>
    <x v="0"/>
    <n v="2.0772999999999998E-3"/>
    <n v="5.0000000000000001E-4"/>
    <n v="2E-3"/>
  </r>
  <r>
    <x v="5"/>
    <n v="25"/>
    <x v="5"/>
    <x v="0"/>
    <n v="1.2045999999999999E-3"/>
    <n v="5.0000000000000001E-4"/>
    <n v="2E-3"/>
  </r>
  <r>
    <x v="6"/>
    <n v="-45"/>
    <x v="0"/>
    <x v="0"/>
    <n v="1.2878E-3"/>
    <n v="5.0000000000000001E-4"/>
    <n v="2E-3"/>
  </r>
  <r>
    <x v="6"/>
    <n v="-45"/>
    <x v="1"/>
    <x v="0"/>
    <n v="1.343E-3"/>
    <n v="5.0000000000000001E-4"/>
    <n v="2E-3"/>
  </r>
  <r>
    <x v="6"/>
    <n v="130"/>
    <x v="2"/>
    <x v="0"/>
    <n v="6.8301999999999998E-3"/>
    <n v="5.0000000000000001E-4"/>
    <n v="2E-3"/>
  </r>
  <r>
    <x v="6"/>
    <n v="130"/>
    <x v="3"/>
    <x v="0"/>
    <n v="1.2830999999999999E-3"/>
    <n v="5.0000000000000001E-4"/>
    <n v="2E-3"/>
  </r>
  <r>
    <x v="6"/>
    <n v="25"/>
    <x v="4"/>
    <x v="0"/>
    <n v="1.475E-3"/>
    <n v="5.0000000000000001E-4"/>
    <n v="2E-3"/>
  </r>
  <r>
    <x v="6"/>
    <n v="25"/>
    <x v="5"/>
    <x v="0"/>
    <n v="1.253E-3"/>
    <n v="5.0000000000000001E-4"/>
    <n v="2E-3"/>
  </r>
  <r>
    <x v="7"/>
    <n v="-45"/>
    <x v="0"/>
    <x v="0"/>
    <n v="1.6846000000000001E-3"/>
    <n v="5.0000000000000001E-4"/>
    <n v="2E-3"/>
  </r>
  <r>
    <x v="7"/>
    <n v="-45"/>
    <x v="1"/>
    <x v="0"/>
    <n v="1.3374999999999999E-3"/>
    <n v="5.0000000000000001E-4"/>
    <n v="2E-3"/>
  </r>
  <r>
    <x v="7"/>
    <n v="130"/>
    <x v="2"/>
    <x v="0"/>
    <n v="2.8107000000000002E-3"/>
    <n v="5.0000000000000001E-4"/>
    <n v="2E-3"/>
  </r>
  <r>
    <x v="7"/>
    <n v="130"/>
    <x v="3"/>
    <x v="0"/>
    <n v="1.2340999999999999E-3"/>
    <n v="5.0000000000000001E-4"/>
    <n v="2E-3"/>
  </r>
  <r>
    <x v="7"/>
    <n v="25"/>
    <x v="4"/>
    <x v="0"/>
    <n v="2.4572999999999999E-3"/>
    <n v="5.0000000000000001E-4"/>
    <n v="2E-3"/>
  </r>
  <r>
    <x v="7"/>
    <n v="25"/>
    <x v="5"/>
    <x v="0"/>
    <n v="1.237E-3"/>
    <n v="5.0000000000000001E-4"/>
    <n v="2E-3"/>
  </r>
  <r>
    <x v="8"/>
    <n v="-45"/>
    <x v="0"/>
    <x v="0"/>
    <n v="1.621E-3"/>
    <n v="5.0000000000000001E-4"/>
    <n v="2E-3"/>
  </r>
  <r>
    <x v="8"/>
    <n v="-45"/>
    <x v="1"/>
    <x v="0"/>
    <n v="1.3381000000000001E-3"/>
    <n v="5.0000000000000001E-4"/>
    <n v="2E-3"/>
  </r>
  <r>
    <x v="8"/>
    <n v="130"/>
    <x v="2"/>
    <x v="0"/>
    <n v="2.5021000000000002E-3"/>
    <n v="5.0000000000000001E-4"/>
    <n v="2E-3"/>
  </r>
  <r>
    <x v="8"/>
    <n v="130"/>
    <x v="3"/>
    <x v="0"/>
    <n v="1.2094E-3"/>
    <n v="5.0000000000000001E-4"/>
    <n v="2E-3"/>
  </r>
  <r>
    <x v="8"/>
    <n v="25"/>
    <x v="4"/>
    <x v="0"/>
    <n v="2.0652000000000001E-3"/>
    <n v="5.0000000000000001E-4"/>
    <n v="2E-3"/>
  </r>
  <r>
    <x v="8"/>
    <n v="25"/>
    <x v="5"/>
    <x v="0"/>
    <n v="1.274E-3"/>
    <n v="5.0000000000000001E-4"/>
    <n v="2E-3"/>
  </r>
  <r>
    <x v="9"/>
    <n v="-45"/>
    <x v="0"/>
    <x v="0"/>
    <n v="1.31E-3"/>
    <n v="5.0000000000000001E-4"/>
    <n v="2E-3"/>
  </r>
  <r>
    <x v="9"/>
    <n v="-45"/>
    <x v="1"/>
    <x v="0"/>
    <n v="1.2523E-3"/>
    <n v="5.0000000000000001E-4"/>
    <n v="2E-3"/>
  </r>
  <r>
    <x v="9"/>
    <n v="130"/>
    <x v="2"/>
    <x v="0"/>
    <n v="1.9811999999999998E-3"/>
    <n v="5.0000000000000001E-4"/>
    <n v="2E-3"/>
  </r>
  <r>
    <x v="9"/>
    <n v="130"/>
    <x v="3"/>
    <x v="0"/>
    <n v="1.1762000000000001E-3"/>
    <n v="5.0000000000000001E-4"/>
    <n v="2E-3"/>
  </r>
  <r>
    <x v="9"/>
    <n v="25"/>
    <x v="4"/>
    <x v="0"/>
    <n v="1.5462E-3"/>
    <n v="5.0000000000000001E-4"/>
    <n v="2E-3"/>
  </r>
  <r>
    <x v="9"/>
    <n v="25"/>
    <x v="5"/>
    <x v="0"/>
    <n v="1.1934000000000001E-3"/>
    <n v="5.0000000000000001E-4"/>
    <n v="2E-3"/>
  </r>
  <r>
    <x v="10"/>
    <m/>
    <x v="6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91522-F5FD-4EED-AE2F-0773DEAAA792}" name="PivotTable23" cacheId="2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Y26" firstHeaderRow="1" firstDataRow="5" firstDataCol="1"/>
  <pivotFields count="7">
    <pivotField axis="axisRow" showAll="0">
      <items count="20">
        <item x="14"/>
        <item x="15"/>
        <item x="16"/>
        <item x="8"/>
        <item x="10"/>
        <item x="9"/>
        <item x="11"/>
        <item x="12"/>
        <item x="13"/>
        <item x="17"/>
        <item x="1"/>
        <item x="2"/>
        <item x="0"/>
        <item x="4"/>
        <item x="6"/>
        <item x="5"/>
        <item x="3"/>
        <item x="7"/>
        <item x="18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Col" showAll="0">
      <items count="8">
        <item h="1" x="1"/>
        <item h="1" x="3"/>
        <item h="1" x="5"/>
        <item x="0"/>
        <item x="2"/>
        <item x="4"/>
        <item h="1"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4">
    <field x="3"/>
    <field x="1"/>
    <field x="2"/>
    <field x="-2"/>
  </colFields>
  <colItems count="24">
    <i>
      <x/>
      <x/>
      <x v="3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1"/>
      <x v="5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r="1">
      <x v="2"/>
      <x v="4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t="default">
      <x/>
    </i>
    <i t="default" i="1">
      <x/>
    </i>
    <i t="default" i="2">
      <x/>
    </i>
    <i t="grand">
      <x/>
    </i>
    <i t="grand" i="1">
      <x/>
    </i>
    <i t="grand" i="2">
      <x/>
    </i>
  </colItems>
  <dataFields count="3">
    <dataField name="Average of Output" fld="4" subtotal="average" baseField="0" baseItem="0"/>
    <dataField name="Average of Min_spec" fld="5" subtotal="average" baseField="0" baseItem="0"/>
    <dataField name="Average of Max_Spec" fld="6" subtotal="average" baseField="0" baseItem="0"/>
  </dataFields>
  <chartFormats count="21">
    <chartFormat chart="2" format="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2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4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8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2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2" count="1" selected="0">
            <x v="5"/>
          </reference>
          <reference field="3" count="1" selected="0">
            <x v="0"/>
          </reference>
        </references>
      </pivotArea>
    </chartFormat>
    <chartFormat chart="2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13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14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2" format="1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16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17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2" format="1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2" format="19" series="1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  <chartFormat chart="2" format="20" series="1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2" count="1" selected="0">
            <x v="6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7DE5F-51A7-441F-90A1-A4E82F34D0C6}" name="PivotTable25" cacheId="2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H12" firstHeaderRow="1" firstDataRow="2" firstDataCol="3"/>
  <pivotFields count="7">
    <pivotField compact="0" outline="0" showAll="0"/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7">
        <item x="1"/>
        <item x="3"/>
        <item x="5"/>
        <item x="0"/>
        <item x="2"/>
        <item x="4"/>
        <item x="6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</pivotFields>
  <rowFields count="3">
    <field x="2"/>
    <field x="1"/>
    <field x="3"/>
  </rowFields>
  <rowItems count="8">
    <i>
      <x/>
      <x/>
      <x/>
    </i>
    <i>
      <x v="1"/>
      <x v="2"/>
      <x/>
    </i>
    <i>
      <x v="2"/>
      <x v="1"/>
      <x/>
    </i>
    <i>
      <x v="3"/>
      <x/>
      <x/>
    </i>
    <i>
      <x v="4"/>
      <x v="2"/>
      <x/>
    </i>
    <i>
      <x v="5"/>
      <x v="1"/>
      <x/>
    </i>
    <i>
      <x v="6"/>
      <x v="3"/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of Output" fld="4" subtotal="min" baseField="3" baseItem="0"/>
    <dataField name="Average of Output2" fld="4" subtotal="average" baseField="3" baseItem="0"/>
    <dataField name="Max of Output3" fld="4" subtotal="max" baseField="3" baseItem="0"/>
    <dataField name="StdDev of Output4" fld="4" subtotal="stdDev" baseField="3" baseItem="0"/>
    <dataField name="Count of Output5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D48DD-DB3C-4A82-B9B3-96AE9CD8FDE1}" name="PivotTable26" cacheId="3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13" firstHeaderRow="1" firstDataRow="3" firstDataCol="1"/>
  <pivotFields count="7">
    <pivotField axis="axisCol" showAll="0">
      <items count="12">
        <item x="6"/>
        <item x="7"/>
        <item x="8"/>
        <item x="0"/>
        <item x="2"/>
        <item x="1"/>
        <item x="3"/>
        <item x="4"/>
        <item x="5"/>
        <item x="9"/>
        <item x="10"/>
        <item t="default"/>
      </items>
    </pivotField>
    <pivotField showAll="0"/>
    <pivotField axis="axisRow" showAll="0">
      <items count="8">
        <item x="1"/>
        <item x="3"/>
        <item x="5"/>
        <item x="0"/>
        <item x="2"/>
        <item x="4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3"/>
    <field x="0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 v="10"/>
    </i>
    <i t="default">
      <x v="1"/>
    </i>
    <i t="grand">
      <x/>
    </i>
  </colItems>
  <dataFields count="1">
    <dataField name="Average of Output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97DAD-2D92-4DB6-8719-81602797B4E1}">
  <dimension ref="A1:C30"/>
  <sheetViews>
    <sheetView workbookViewId="0">
      <selection activeCell="I22" sqref="I22"/>
    </sheetView>
  </sheetViews>
  <sheetFormatPr defaultRowHeight="14.5"/>
  <cols>
    <col min="1" max="16384" width="8.7265625" style="11"/>
  </cols>
  <sheetData>
    <row r="1" spans="1:3">
      <c r="A1" s="7" t="s">
        <v>61</v>
      </c>
      <c r="B1" s="7" t="s">
        <v>62</v>
      </c>
      <c r="C1" s="7" t="s">
        <v>63</v>
      </c>
    </row>
    <row r="2" spans="1:3">
      <c r="A2" s="8">
        <v>3</v>
      </c>
      <c r="B2" s="8">
        <v>3.04</v>
      </c>
      <c r="C2" s="8">
        <v>14.14</v>
      </c>
    </row>
    <row r="3" spans="1:3">
      <c r="A3" s="8">
        <v>4</v>
      </c>
      <c r="B3" s="8">
        <v>1.84</v>
      </c>
      <c r="C3" s="8">
        <v>8.39</v>
      </c>
    </row>
    <row r="4" spans="1:3">
      <c r="A4" s="8">
        <v>5</v>
      </c>
      <c r="B4" s="8">
        <v>1.39</v>
      </c>
      <c r="C4" s="8">
        <v>6.47</v>
      </c>
    </row>
    <row r="5" spans="1:3">
      <c r="A5" s="8">
        <v>6</v>
      </c>
      <c r="B5" s="8">
        <v>1.1499999999999999</v>
      </c>
      <c r="C5" s="8">
        <v>5.52</v>
      </c>
    </row>
    <row r="6" spans="1:3">
      <c r="A6" s="8">
        <v>7</v>
      </c>
      <c r="B6" s="8">
        <v>1</v>
      </c>
      <c r="C6" s="8">
        <v>4.96</v>
      </c>
    </row>
    <row r="7" spans="1:3">
      <c r="A7" s="8">
        <v>8</v>
      </c>
      <c r="B7" s="8">
        <v>0.89</v>
      </c>
      <c r="C7" s="8">
        <v>4.58</v>
      </c>
    </row>
    <row r="8" spans="1:3">
      <c r="A8" s="8">
        <v>9</v>
      </c>
      <c r="B8" s="8">
        <v>0.82</v>
      </c>
      <c r="C8" s="8">
        <v>4.3099999999999996</v>
      </c>
    </row>
    <row r="9" spans="1:3">
      <c r="A9" s="8">
        <v>10</v>
      </c>
      <c r="B9" s="8">
        <v>0.75</v>
      </c>
      <c r="C9" s="8">
        <v>4.1100000000000003</v>
      </c>
    </row>
    <row r="10" spans="1:3">
      <c r="A10" s="8">
        <v>11</v>
      </c>
      <c r="B10" s="8">
        <v>0.71</v>
      </c>
      <c r="C10" s="8">
        <v>3.95</v>
      </c>
    </row>
    <row r="11" spans="1:3">
      <c r="A11" s="8">
        <v>12</v>
      </c>
      <c r="B11" s="8">
        <v>0.66</v>
      </c>
      <c r="C11" s="8">
        <v>3.82</v>
      </c>
    </row>
    <row r="12" spans="1:3">
      <c r="A12" s="8">
        <v>13</v>
      </c>
      <c r="B12" s="8">
        <v>0.63</v>
      </c>
      <c r="C12" s="8">
        <v>3.71</v>
      </c>
    </row>
    <row r="13" spans="1:3">
      <c r="A13" s="8">
        <v>14</v>
      </c>
      <c r="B13" s="8">
        <v>0.6</v>
      </c>
      <c r="C13" s="8">
        <v>3.62</v>
      </c>
    </row>
    <row r="14" spans="1:3">
      <c r="A14" s="8">
        <v>15</v>
      </c>
      <c r="B14" s="8">
        <v>0.56999999999999995</v>
      </c>
      <c r="C14" s="8">
        <v>3.55</v>
      </c>
    </row>
    <row r="15" spans="1:3">
      <c r="A15" s="8">
        <v>16</v>
      </c>
      <c r="B15" s="8">
        <v>0.55000000000000004</v>
      </c>
      <c r="C15" s="8">
        <v>3.48</v>
      </c>
    </row>
    <row r="16" spans="1:3">
      <c r="A16" s="8">
        <v>17</v>
      </c>
      <c r="B16" s="8">
        <v>0.53</v>
      </c>
      <c r="C16" s="8">
        <v>3.43</v>
      </c>
    </row>
    <row r="17" spans="1:3">
      <c r="A17" s="8">
        <v>18</v>
      </c>
      <c r="B17" s="8">
        <v>0.51</v>
      </c>
      <c r="C17" s="8">
        <v>3.38</v>
      </c>
    </row>
    <row r="18" spans="1:3">
      <c r="A18" s="8">
        <v>19</v>
      </c>
      <c r="B18" s="8">
        <v>0.49</v>
      </c>
      <c r="C18" s="8">
        <v>3.33</v>
      </c>
    </row>
    <row r="19" spans="1:3">
      <c r="A19" s="8">
        <v>20</v>
      </c>
      <c r="B19" s="8">
        <v>0.48</v>
      </c>
      <c r="C19" s="8">
        <v>3.29</v>
      </c>
    </row>
    <row r="20" spans="1:3">
      <c r="A20" s="8">
        <v>21</v>
      </c>
      <c r="B20" s="8">
        <v>0.47</v>
      </c>
      <c r="C20" s="8">
        <v>3.25</v>
      </c>
    </row>
    <row r="21" spans="1:3">
      <c r="A21" s="8">
        <v>22</v>
      </c>
      <c r="B21" s="8">
        <v>0.45</v>
      </c>
      <c r="C21" s="8">
        <v>3.22</v>
      </c>
    </row>
    <row r="22" spans="1:3">
      <c r="A22" s="8">
        <v>23</v>
      </c>
      <c r="B22" s="8">
        <v>0.44</v>
      </c>
      <c r="C22" s="8">
        <v>3.19</v>
      </c>
    </row>
    <row r="23" spans="1:3">
      <c r="A23" s="8">
        <v>24</v>
      </c>
      <c r="B23" s="8">
        <v>0.43</v>
      </c>
      <c r="C23" s="8">
        <v>3.16</v>
      </c>
    </row>
    <row r="24" spans="1:3">
      <c r="A24" s="8">
        <v>25</v>
      </c>
      <c r="B24" s="8">
        <v>0.42</v>
      </c>
      <c r="C24" s="8">
        <v>3.13</v>
      </c>
    </row>
    <row r="25" spans="1:3">
      <c r="A25" s="8">
        <v>26</v>
      </c>
      <c r="B25" s="8">
        <v>0.41</v>
      </c>
      <c r="C25" s="8">
        <v>3.11</v>
      </c>
    </row>
    <row r="26" spans="1:3">
      <c r="A26" s="8">
        <v>27</v>
      </c>
      <c r="B26" s="8">
        <v>0.4</v>
      </c>
      <c r="C26" s="8">
        <v>3.08</v>
      </c>
    </row>
    <row r="27" spans="1:3">
      <c r="A27" s="8">
        <v>28</v>
      </c>
      <c r="B27" s="8">
        <v>0.39</v>
      </c>
      <c r="C27" s="8">
        <v>3.06</v>
      </c>
    </row>
    <row r="28" spans="1:3">
      <c r="A28" s="8">
        <v>29</v>
      </c>
      <c r="B28" s="8">
        <v>0.39</v>
      </c>
      <c r="C28" s="8">
        <v>3.04</v>
      </c>
    </row>
    <row r="29" spans="1:3">
      <c r="A29" s="8">
        <v>30</v>
      </c>
      <c r="B29" s="8">
        <v>0.38</v>
      </c>
      <c r="C29" s="8">
        <v>3.02</v>
      </c>
    </row>
    <row r="30" spans="1:3">
      <c r="A30" s="8">
        <v>31</v>
      </c>
      <c r="B30" s="8">
        <v>0.38</v>
      </c>
      <c r="C30" s="8">
        <v>3.02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5BD9-B7B7-4942-BD95-C3444CF91301}">
  <dimension ref="A3:AF35"/>
  <sheetViews>
    <sheetView topLeftCell="K1" workbookViewId="0">
      <selection activeCell="AJ34" sqref="AJ34"/>
    </sheetView>
  </sheetViews>
  <sheetFormatPr defaultRowHeight="14.5"/>
  <cols>
    <col min="1" max="1" width="12.6328125" bestFit="1" customWidth="1"/>
    <col min="2" max="2" width="29.1796875" bestFit="1" customWidth="1"/>
    <col min="3" max="3" width="18.90625" bestFit="1" customWidth="1"/>
    <col min="4" max="4" width="19.36328125" bestFit="1" customWidth="1"/>
    <col min="5" max="5" width="19.7265625" bestFit="1" customWidth="1"/>
    <col min="6" max="6" width="22.08984375" bestFit="1" customWidth="1"/>
    <col min="7" max="7" width="22.453125" bestFit="1" customWidth="1"/>
    <col min="8" max="8" width="30.26953125" bestFit="1" customWidth="1"/>
    <col min="9" max="9" width="18.90625" bestFit="1" customWidth="1"/>
    <col min="10" max="10" width="19.36328125" bestFit="1" customWidth="1"/>
    <col min="11" max="11" width="19.08984375" bestFit="1" customWidth="1"/>
    <col min="12" max="12" width="21.36328125" bestFit="1" customWidth="1"/>
    <col min="13" max="13" width="21.81640625" bestFit="1" customWidth="1"/>
    <col min="14" max="14" width="28.08984375" bestFit="1" customWidth="1"/>
    <col min="15" max="15" width="18.90625" bestFit="1" customWidth="1"/>
    <col min="16" max="16" width="19.36328125" bestFit="1" customWidth="1"/>
    <col min="17" max="17" width="20" bestFit="1" customWidth="1"/>
    <col min="18" max="18" width="22.36328125" bestFit="1" customWidth="1"/>
    <col min="19" max="19" width="22.7265625" bestFit="1" customWidth="1"/>
    <col min="20" max="20" width="19.6328125" bestFit="1" customWidth="1"/>
    <col min="21" max="21" width="21.90625" bestFit="1" customWidth="1"/>
    <col min="22" max="22" width="22.36328125" bestFit="1" customWidth="1"/>
    <col min="23" max="23" width="21.54296875" bestFit="1" customWidth="1"/>
    <col min="24" max="24" width="23.7265625" bestFit="1" customWidth="1"/>
    <col min="25" max="25" width="24.08984375" bestFit="1" customWidth="1"/>
    <col min="26" max="26" width="20" bestFit="1" customWidth="1"/>
    <col min="27" max="27" width="22.36328125" bestFit="1" customWidth="1"/>
    <col min="28" max="28" width="22.7265625" bestFit="1" customWidth="1"/>
    <col min="29" max="29" width="19.6328125" bestFit="1" customWidth="1"/>
    <col min="30" max="30" width="21.90625" bestFit="1" customWidth="1"/>
    <col min="31" max="31" width="22.36328125" bestFit="1" customWidth="1"/>
    <col min="32" max="32" width="16.7265625" customWidth="1"/>
    <col min="33" max="33" width="18.90625" bestFit="1" customWidth="1"/>
    <col min="34" max="34" width="19.36328125" bestFit="1" customWidth="1"/>
    <col min="35" max="35" width="23.26953125" bestFit="1" customWidth="1"/>
    <col min="36" max="36" width="25.6328125" bestFit="1" customWidth="1"/>
    <col min="37" max="37" width="26" bestFit="1" customWidth="1"/>
    <col min="38" max="38" width="23.26953125" bestFit="1" customWidth="1"/>
    <col min="39" max="39" width="25.6328125" bestFit="1" customWidth="1"/>
    <col min="40" max="40" width="26" bestFit="1" customWidth="1"/>
    <col min="41" max="41" width="21.54296875" bestFit="1" customWidth="1"/>
    <col min="42" max="42" width="23.7265625" bestFit="1" customWidth="1"/>
    <col min="43" max="43" width="24.08984375" bestFit="1" customWidth="1"/>
  </cols>
  <sheetData>
    <row r="3" spans="1:25">
      <c r="B3" s="3" t="s">
        <v>32</v>
      </c>
    </row>
    <row r="4" spans="1:25">
      <c r="B4" s="11">
        <v>1.8</v>
      </c>
      <c r="T4" s="11" t="s">
        <v>37</v>
      </c>
      <c r="U4" s="11" t="s">
        <v>43</v>
      </c>
      <c r="V4" s="11" t="s">
        <v>49</v>
      </c>
      <c r="W4" s="11" t="s">
        <v>38</v>
      </c>
      <c r="X4" s="11" t="s">
        <v>44</v>
      </c>
      <c r="Y4" s="11" t="s">
        <v>50</v>
      </c>
    </row>
    <row r="5" spans="1:25">
      <c r="B5" s="11">
        <v>-45</v>
      </c>
      <c r="E5" s="11" t="s">
        <v>39</v>
      </c>
      <c r="F5" s="11" t="s">
        <v>45</v>
      </c>
      <c r="G5" s="11" t="s">
        <v>51</v>
      </c>
      <c r="H5" s="11">
        <v>25</v>
      </c>
      <c r="K5" s="11" t="s">
        <v>40</v>
      </c>
      <c r="L5" s="11" t="s">
        <v>46</v>
      </c>
      <c r="M5" s="11" t="s">
        <v>52</v>
      </c>
      <c r="N5" s="11">
        <v>130</v>
      </c>
      <c r="Q5" s="11" t="s">
        <v>41</v>
      </c>
      <c r="R5" s="11" t="s">
        <v>47</v>
      </c>
      <c r="S5" s="11" t="s">
        <v>53</v>
      </c>
    </row>
    <row r="6" spans="1:25">
      <c r="B6" s="11" t="s">
        <v>1</v>
      </c>
      <c r="H6" s="11" t="s">
        <v>5</v>
      </c>
      <c r="N6" s="11" t="s">
        <v>3</v>
      </c>
    </row>
    <row r="7" spans="1:25">
      <c r="A7" s="3" t="s">
        <v>29</v>
      </c>
      <c r="B7" s="11" t="s">
        <v>42</v>
      </c>
      <c r="C7" s="11" t="s">
        <v>48</v>
      </c>
      <c r="D7" s="11" t="s">
        <v>54</v>
      </c>
      <c r="H7" s="11" t="s">
        <v>42</v>
      </c>
      <c r="I7" s="11" t="s">
        <v>48</v>
      </c>
      <c r="J7" s="11" t="s">
        <v>54</v>
      </c>
      <c r="N7" s="11" t="s">
        <v>42</v>
      </c>
      <c r="O7" s="11" t="s">
        <v>48</v>
      </c>
      <c r="P7" s="11" t="s">
        <v>54</v>
      </c>
    </row>
    <row r="8" spans="1:25">
      <c r="A8" s="4" t="s">
        <v>20</v>
      </c>
      <c r="B8" s="5">
        <v>1.2878E-3</v>
      </c>
      <c r="C8" s="5">
        <v>5.0000000000000001E-4</v>
      </c>
      <c r="D8" s="5">
        <v>2E-3</v>
      </c>
      <c r="E8" s="5">
        <v>1.2878E-3</v>
      </c>
      <c r="F8" s="5">
        <v>5.0000000000000001E-4</v>
      </c>
      <c r="G8" s="5">
        <v>2E-3</v>
      </c>
      <c r="H8" s="5">
        <v>1.475E-3</v>
      </c>
      <c r="I8" s="5">
        <v>5.0000000000000001E-4</v>
      </c>
      <c r="J8" s="5">
        <v>2E-3</v>
      </c>
      <c r="K8" s="5">
        <v>1.475E-3</v>
      </c>
      <c r="L8" s="5">
        <v>5.0000000000000001E-4</v>
      </c>
      <c r="M8" s="5">
        <v>2E-3</v>
      </c>
      <c r="N8" s="5">
        <v>6.8301999999999998E-3</v>
      </c>
      <c r="O8" s="5">
        <v>5.0000000000000001E-4</v>
      </c>
      <c r="P8" s="5">
        <v>2E-3</v>
      </c>
      <c r="Q8" s="5">
        <v>6.8301999999999998E-3</v>
      </c>
      <c r="R8" s="5">
        <v>5.0000000000000001E-4</v>
      </c>
      <c r="S8" s="5">
        <v>2E-3</v>
      </c>
      <c r="T8" s="5">
        <v>3.1976666666666668E-3</v>
      </c>
      <c r="U8" s="5">
        <v>5.0000000000000001E-4</v>
      </c>
      <c r="V8" s="5">
        <v>2E-3</v>
      </c>
      <c r="W8" s="5">
        <v>3.1976666666666668E-3</v>
      </c>
      <c r="X8" s="5">
        <v>5.0000000000000001E-4</v>
      </c>
      <c r="Y8" s="5">
        <v>2E-3</v>
      </c>
    </row>
    <row r="9" spans="1:25">
      <c r="A9" s="4" t="s">
        <v>21</v>
      </c>
      <c r="B9" s="5">
        <v>1.6846000000000001E-3</v>
      </c>
      <c r="C9" s="5">
        <v>5.0000000000000001E-4</v>
      </c>
      <c r="D9" s="5">
        <v>2E-3</v>
      </c>
      <c r="E9" s="5">
        <v>1.6846000000000001E-3</v>
      </c>
      <c r="F9" s="5">
        <v>5.0000000000000001E-4</v>
      </c>
      <c r="G9" s="5">
        <v>2E-3</v>
      </c>
      <c r="H9" s="5">
        <v>2.4572999999999999E-3</v>
      </c>
      <c r="I9" s="5">
        <v>5.0000000000000001E-4</v>
      </c>
      <c r="J9" s="5">
        <v>2E-3</v>
      </c>
      <c r="K9" s="5">
        <v>2.4572999999999999E-3</v>
      </c>
      <c r="L9" s="5">
        <v>5.0000000000000001E-4</v>
      </c>
      <c r="M9" s="5">
        <v>2E-3</v>
      </c>
      <c r="N9" s="5">
        <v>2.8107000000000002E-3</v>
      </c>
      <c r="O9" s="5">
        <v>5.0000000000000001E-4</v>
      </c>
      <c r="P9" s="5">
        <v>2E-3</v>
      </c>
      <c r="Q9" s="5">
        <v>2.8107000000000002E-3</v>
      </c>
      <c r="R9" s="5">
        <v>5.0000000000000001E-4</v>
      </c>
      <c r="S9" s="5">
        <v>2E-3</v>
      </c>
      <c r="T9" s="5">
        <v>2.3175333333333337E-3</v>
      </c>
      <c r="U9" s="5">
        <v>5.0000000000000001E-4</v>
      </c>
      <c r="V9" s="5">
        <v>2E-3</v>
      </c>
      <c r="W9" s="5">
        <v>2.3175333333333337E-3</v>
      </c>
      <c r="X9" s="5">
        <v>5.0000000000000001E-4</v>
      </c>
      <c r="Y9" s="5">
        <v>2E-3</v>
      </c>
    </row>
    <row r="10" spans="1:25">
      <c r="A10" s="4" t="s">
        <v>22</v>
      </c>
      <c r="B10" s="5">
        <v>1.621E-3</v>
      </c>
      <c r="C10" s="5">
        <v>5.0000000000000001E-4</v>
      </c>
      <c r="D10" s="5">
        <v>2E-3</v>
      </c>
      <c r="E10" s="5">
        <v>1.621E-3</v>
      </c>
      <c r="F10" s="5">
        <v>5.0000000000000001E-4</v>
      </c>
      <c r="G10" s="5">
        <v>2E-3</v>
      </c>
      <c r="H10" s="5">
        <v>2.0652000000000001E-3</v>
      </c>
      <c r="I10" s="5">
        <v>5.0000000000000001E-4</v>
      </c>
      <c r="J10" s="5">
        <v>2E-3</v>
      </c>
      <c r="K10" s="5">
        <v>2.0652000000000001E-3</v>
      </c>
      <c r="L10" s="5">
        <v>5.0000000000000001E-4</v>
      </c>
      <c r="M10" s="5">
        <v>2E-3</v>
      </c>
      <c r="N10" s="5">
        <v>2.5021000000000002E-3</v>
      </c>
      <c r="O10" s="5">
        <v>5.0000000000000001E-4</v>
      </c>
      <c r="P10" s="5">
        <v>2E-3</v>
      </c>
      <c r="Q10" s="5">
        <v>2.5021000000000002E-3</v>
      </c>
      <c r="R10" s="5">
        <v>5.0000000000000001E-4</v>
      </c>
      <c r="S10" s="5">
        <v>2E-3</v>
      </c>
      <c r="T10" s="5">
        <v>2.0627666666666669E-3</v>
      </c>
      <c r="U10" s="5">
        <v>5.0000000000000001E-4</v>
      </c>
      <c r="V10" s="5">
        <v>2E-3</v>
      </c>
      <c r="W10" s="5">
        <v>2.0627666666666669E-3</v>
      </c>
      <c r="X10" s="5">
        <v>5.0000000000000001E-4</v>
      </c>
      <c r="Y10" s="5">
        <v>2E-3</v>
      </c>
    </row>
    <row r="11" spans="1:25">
      <c r="A11" s="4" t="s">
        <v>14</v>
      </c>
      <c r="B11" s="5">
        <v>1.6102E-3</v>
      </c>
      <c r="C11" s="5">
        <v>5.0000000000000001E-4</v>
      </c>
      <c r="D11" s="5">
        <v>2E-3</v>
      </c>
      <c r="E11" s="5">
        <v>1.6102E-3</v>
      </c>
      <c r="F11" s="5">
        <v>5.0000000000000001E-4</v>
      </c>
      <c r="G11" s="5">
        <v>2E-3</v>
      </c>
      <c r="H11" s="5">
        <v>2.0439999999999998E-3</v>
      </c>
      <c r="I11" s="5">
        <v>5.0000000000000001E-4</v>
      </c>
      <c r="J11" s="5">
        <v>2E-3</v>
      </c>
      <c r="K11" s="5">
        <v>2.0439999999999998E-3</v>
      </c>
      <c r="L11" s="5">
        <v>5.0000000000000001E-4</v>
      </c>
      <c r="M11" s="5">
        <v>2E-3</v>
      </c>
      <c r="N11" s="5">
        <v>2.5810999999999998E-3</v>
      </c>
      <c r="O11" s="5">
        <v>5.0000000000000001E-4</v>
      </c>
      <c r="P11" s="5">
        <v>2E-3</v>
      </c>
      <c r="Q11" s="5">
        <v>2.5810999999999998E-3</v>
      </c>
      <c r="R11" s="5">
        <v>5.0000000000000001E-4</v>
      </c>
      <c r="S11" s="5">
        <v>2E-3</v>
      </c>
      <c r="T11" s="5">
        <v>2.0784333333333329E-3</v>
      </c>
      <c r="U11" s="5">
        <v>5.0000000000000001E-4</v>
      </c>
      <c r="V11" s="5">
        <v>2E-3</v>
      </c>
      <c r="W11" s="5">
        <v>2.0784333333333329E-3</v>
      </c>
      <c r="X11" s="5">
        <v>5.0000000000000001E-4</v>
      </c>
      <c r="Y11" s="5">
        <v>2E-3</v>
      </c>
    </row>
    <row r="12" spans="1:25">
      <c r="A12" s="4" t="s">
        <v>16</v>
      </c>
      <c r="B12" s="5">
        <v>1.1536999999999999E-3</v>
      </c>
      <c r="C12" s="5">
        <v>5.0000000000000001E-4</v>
      </c>
      <c r="D12" s="5">
        <v>2E-3</v>
      </c>
      <c r="E12" s="5">
        <v>1.1536999999999999E-3</v>
      </c>
      <c r="F12" s="5">
        <v>5.0000000000000001E-4</v>
      </c>
      <c r="G12" s="5">
        <v>2E-3</v>
      </c>
      <c r="H12" s="5">
        <v>1.5796E-3</v>
      </c>
      <c r="I12" s="5">
        <v>5.0000000000000001E-4</v>
      </c>
      <c r="J12" s="5">
        <v>2E-3</v>
      </c>
      <c r="K12" s="5">
        <v>1.5796E-3</v>
      </c>
      <c r="L12" s="5">
        <v>5.0000000000000001E-4</v>
      </c>
      <c r="M12" s="5">
        <v>2E-3</v>
      </c>
      <c r="N12" s="5">
        <v>2.0100999999999999E-3</v>
      </c>
      <c r="O12" s="5">
        <v>5.0000000000000001E-4</v>
      </c>
      <c r="P12" s="5">
        <v>2E-3</v>
      </c>
      <c r="Q12" s="5">
        <v>2.0100999999999999E-3</v>
      </c>
      <c r="R12" s="5">
        <v>5.0000000000000001E-4</v>
      </c>
      <c r="S12" s="5">
        <v>2E-3</v>
      </c>
      <c r="T12" s="5">
        <v>1.5811333333333333E-3</v>
      </c>
      <c r="U12" s="5">
        <v>5.0000000000000001E-4</v>
      </c>
      <c r="V12" s="5">
        <v>2E-3</v>
      </c>
      <c r="W12" s="5">
        <v>1.5811333333333333E-3</v>
      </c>
      <c r="X12" s="5">
        <v>5.0000000000000001E-4</v>
      </c>
      <c r="Y12" s="5">
        <v>2E-3</v>
      </c>
    </row>
    <row r="13" spans="1:25">
      <c r="A13" s="4" t="s">
        <v>15</v>
      </c>
      <c r="B13" s="5">
        <v>1.4434000000000001E-3</v>
      </c>
      <c r="C13" s="5">
        <v>5.0000000000000001E-4</v>
      </c>
      <c r="D13" s="5">
        <v>2E-3</v>
      </c>
      <c r="E13" s="5">
        <v>1.4434000000000001E-3</v>
      </c>
      <c r="F13" s="5">
        <v>5.0000000000000001E-4</v>
      </c>
      <c r="G13" s="5">
        <v>2E-3</v>
      </c>
      <c r="H13" s="5">
        <v>1.8041000000000001E-3</v>
      </c>
      <c r="I13" s="5">
        <v>5.0000000000000001E-4</v>
      </c>
      <c r="J13" s="5">
        <v>2E-3</v>
      </c>
      <c r="K13" s="5">
        <v>1.8041000000000001E-3</v>
      </c>
      <c r="L13" s="5">
        <v>5.0000000000000001E-4</v>
      </c>
      <c r="M13" s="5">
        <v>2E-3</v>
      </c>
      <c r="N13" s="5">
        <v>2.3440000000000002E-3</v>
      </c>
      <c r="O13" s="5">
        <v>5.0000000000000001E-4</v>
      </c>
      <c r="P13" s="5">
        <v>2E-3</v>
      </c>
      <c r="Q13" s="5">
        <v>2.3440000000000002E-3</v>
      </c>
      <c r="R13" s="5">
        <v>5.0000000000000001E-4</v>
      </c>
      <c r="S13" s="5">
        <v>2E-3</v>
      </c>
      <c r="T13" s="5">
        <v>1.8638333333333337E-3</v>
      </c>
      <c r="U13" s="5">
        <v>5.0000000000000001E-4</v>
      </c>
      <c r="V13" s="5">
        <v>2E-3</v>
      </c>
      <c r="W13" s="5">
        <v>1.8638333333333337E-3</v>
      </c>
      <c r="X13" s="5">
        <v>5.0000000000000001E-4</v>
      </c>
      <c r="Y13" s="5">
        <v>2E-3</v>
      </c>
    </row>
    <row r="14" spans="1:25">
      <c r="A14" s="4" t="s">
        <v>17</v>
      </c>
      <c r="B14" s="5">
        <v>1.5150000000000001E-3</v>
      </c>
      <c r="C14" s="5">
        <v>5.0000000000000001E-4</v>
      </c>
      <c r="D14" s="5">
        <v>2E-3</v>
      </c>
      <c r="E14" s="5">
        <v>1.5150000000000001E-3</v>
      </c>
      <c r="F14" s="5">
        <v>5.0000000000000001E-4</v>
      </c>
      <c r="G14" s="5">
        <v>2E-3</v>
      </c>
      <c r="H14" s="5">
        <v>1.3913E-3</v>
      </c>
      <c r="I14" s="5">
        <v>5.0000000000000001E-4</v>
      </c>
      <c r="J14" s="5">
        <v>2E-3</v>
      </c>
      <c r="K14" s="5">
        <v>1.3913E-3</v>
      </c>
      <c r="L14" s="5">
        <v>5.0000000000000001E-4</v>
      </c>
      <c r="M14" s="5">
        <v>2E-3</v>
      </c>
      <c r="N14" s="5">
        <v>2.0252999999999998E-3</v>
      </c>
      <c r="O14" s="5">
        <v>5.0000000000000001E-4</v>
      </c>
      <c r="P14" s="5">
        <v>2E-3</v>
      </c>
      <c r="Q14" s="5">
        <v>2.0252999999999998E-3</v>
      </c>
      <c r="R14" s="5">
        <v>5.0000000000000001E-4</v>
      </c>
      <c r="S14" s="5">
        <v>2E-3</v>
      </c>
      <c r="T14" s="5">
        <v>1.6438666666666664E-3</v>
      </c>
      <c r="U14" s="5">
        <v>5.0000000000000001E-4</v>
      </c>
      <c r="V14" s="5">
        <v>2E-3</v>
      </c>
      <c r="W14" s="5">
        <v>1.6438666666666664E-3</v>
      </c>
      <c r="X14" s="5">
        <v>5.0000000000000001E-4</v>
      </c>
      <c r="Y14" s="5">
        <v>2E-3</v>
      </c>
    </row>
    <row r="15" spans="1:25">
      <c r="A15" s="4" t="s">
        <v>18</v>
      </c>
      <c r="B15" s="5">
        <v>1.3535000000000001E-3</v>
      </c>
      <c r="C15" s="5">
        <v>5.0000000000000001E-4</v>
      </c>
      <c r="D15" s="5">
        <v>2E-3</v>
      </c>
      <c r="E15" s="5">
        <v>1.3535000000000001E-3</v>
      </c>
      <c r="F15" s="5">
        <v>5.0000000000000001E-4</v>
      </c>
      <c r="G15" s="5">
        <v>2E-3</v>
      </c>
      <c r="H15" s="5">
        <v>1.8910999999999999E-3</v>
      </c>
      <c r="I15" s="5">
        <v>5.0000000000000001E-4</v>
      </c>
      <c r="J15" s="5">
        <v>2E-3</v>
      </c>
      <c r="K15" s="5">
        <v>1.8910999999999999E-3</v>
      </c>
      <c r="L15" s="5">
        <v>5.0000000000000001E-4</v>
      </c>
      <c r="M15" s="5">
        <v>2E-3</v>
      </c>
      <c r="N15" s="5">
        <v>2.5657000000000002E-3</v>
      </c>
      <c r="O15" s="5">
        <v>5.0000000000000001E-4</v>
      </c>
      <c r="P15" s="5">
        <v>2E-3</v>
      </c>
      <c r="Q15" s="5">
        <v>2.5657000000000002E-3</v>
      </c>
      <c r="R15" s="5">
        <v>5.0000000000000001E-4</v>
      </c>
      <c r="S15" s="5">
        <v>2E-3</v>
      </c>
      <c r="T15" s="5">
        <v>1.9367666666666669E-3</v>
      </c>
      <c r="U15" s="5">
        <v>5.0000000000000001E-4</v>
      </c>
      <c r="V15" s="5">
        <v>2E-3</v>
      </c>
      <c r="W15" s="5">
        <v>1.9367666666666669E-3</v>
      </c>
      <c r="X15" s="5">
        <v>5.0000000000000001E-4</v>
      </c>
      <c r="Y15" s="5">
        <v>2E-3</v>
      </c>
    </row>
    <row r="16" spans="1:25">
      <c r="A16" s="4" t="s">
        <v>19</v>
      </c>
      <c r="B16" s="5">
        <v>1.6773999999999999E-3</v>
      </c>
      <c r="C16" s="5">
        <v>5.0000000000000001E-4</v>
      </c>
      <c r="D16" s="5">
        <v>2E-3</v>
      </c>
      <c r="E16" s="5">
        <v>1.6773999999999999E-3</v>
      </c>
      <c r="F16" s="5">
        <v>5.0000000000000001E-4</v>
      </c>
      <c r="G16" s="5">
        <v>2E-3</v>
      </c>
      <c r="H16" s="5">
        <v>2.0772999999999998E-3</v>
      </c>
      <c r="I16" s="5">
        <v>5.0000000000000001E-4</v>
      </c>
      <c r="J16" s="5">
        <v>2E-3</v>
      </c>
      <c r="K16" s="5">
        <v>2.0772999999999998E-3</v>
      </c>
      <c r="L16" s="5">
        <v>5.0000000000000001E-4</v>
      </c>
      <c r="M16" s="5">
        <v>2E-3</v>
      </c>
      <c r="N16" s="5">
        <v>2.7693000000000001E-3</v>
      </c>
      <c r="O16" s="5">
        <v>5.0000000000000001E-4</v>
      </c>
      <c r="P16" s="5">
        <v>2E-3</v>
      </c>
      <c r="Q16" s="5">
        <v>2.7693000000000001E-3</v>
      </c>
      <c r="R16" s="5">
        <v>5.0000000000000001E-4</v>
      </c>
      <c r="S16" s="5">
        <v>2E-3</v>
      </c>
      <c r="T16" s="5">
        <v>2.1746666666666668E-3</v>
      </c>
      <c r="U16" s="5">
        <v>5.0000000000000001E-4</v>
      </c>
      <c r="V16" s="5">
        <v>2E-3</v>
      </c>
      <c r="W16" s="5">
        <v>2.1746666666666668E-3</v>
      </c>
      <c r="X16" s="5">
        <v>5.0000000000000001E-4</v>
      </c>
      <c r="Y16" s="5">
        <v>2E-3</v>
      </c>
    </row>
    <row r="17" spans="1:25">
      <c r="A17" s="4" t="s">
        <v>23</v>
      </c>
      <c r="B17" s="5">
        <v>1.31E-3</v>
      </c>
      <c r="C17" s="5">
        <v>5.0000000000000001E-4</v>
      </c>
      <c r="D17" s="5">
        <v>2E-3</v>
      </c>
      <c r="E17" s="5">
        <v>1.31E-3</v>
      </c>
      <c r="F17" s="5">
        <v>5.0000000000000001E-4</v>
      </c>
      <c r="G17" s="5">
        <v>2E-3</v>
      </c>
      <c r="H17" s="5">
        <v>1.5462E-3</v>
      </c>
      <c r="I17" s="5">
        <v>5.0000000000000001E-4</v>
      </c>
      <c r="J17" s="5">
        <v>2E-3</v>
      </c>
      <c r="K17" s="5">
        <v>1.5462E-3</v>
      </c>
      <c r="L17" s="5">
        <v>5.0000000000000001E-4</v>
      </c>
      <c r="M17" s="5">
        <v>2E-3</v>
      </c>
      <c r="N17" s="5">
        <v>1.9811999999999998E-3</v>
      </c>
      <c r="O17" s="5">
        <v>5.0000000000000001E-4</v>
      </c>
      <c r="P17" s="5">
        <v>2E-3</v>
      </c>
      <c r="Q17" s="5">
        <v>1.9811999999999998E-3</v>
      </c>
      <c r="R17" s="5">
        <v>5.0000000000000001E-4</v>
      </c>
      <c r="S17" s="5">
        <v>2E-3</v>
      </c>
      <c r="T17" s="5">
        <v>1.6124666666666664E-3</v>
      </c>
      <c r="U17" s="5">
        <v>5.0000000000000001E-4</v>
      </c>
      <c r="V17" s="5">
        <v>2E-3</v>
      </c>
      <c r="W17" s="5">
        <v>1.6124666666666664E-3</v>
      </c>
      <c r="X17" s="5">
        <v>5.0000000000000001E-4</v>
      </c>
      <c r="Y17" s="5">
        <v>2E-3</v>
      </c>
    </row>
    <row r="18" spans="1:25">
      <c r="A18" s="4" t="s">
        <v>7</v>
      </c>
      <c r="B18" s="5">
        <v>2.1113999999999998E-3</v>
      </c>
      <c r="C18" s="5">
        <v>5.0000000000000001E-4</v>
      </c>
      <c r="D18" s="5">
        <v>2E-3</v>
      </c>
      <c r="E18" s="5">
        <v>2.1113999999999998E-3</v>
      </c>
      <c r="F18" s="5">
        <v>5.0000000000000001E-4</v>
      </c>
      <c r="G18" s="5">
        <v>2E-3</v>
      </c>
      <c r="H18" s="5">
        <v>2.5141E-3</v>
      </c>
      <c r="I18" s="5">
        <v>5.0000000000000001E-4</v>
      </c>
      <c r="J18" s="5">
        <v>2E-3</v>
      </c>
      <c r="K18" s="5">
        <v>2.5141E-3</v>
      </c>
      <c r="L18" s="5">
        <v>5.0000000000000001E-4</v>
      </c>
      <c r="M18" s="5">
        <v>2E-3</v>
      </c>
      <c r="N18" s="5">
        <v>3.1927000000000001E-3</v>
      </c>
      <c r="O18" s="5">
        <v>5.0000000000000001E-4</v>
      </c>
      <c r="P18" s="5">
        <v>2E-3</v>
      </c>
      <c r="Q18" s="5">
        <v>3.1927000000000001E-3</v>
      </c>
      <c r="R18" s="5">
        <v>5.0000000000000001E-4</v>
      </c>
      <c r="S18" s="5">
        <v>2E-3</v>
      </c>
      <c r="T18" s="5">
        <v>2.6060666666666665E-3</v>
      </c>
      <c r="U18" s="5">
        <v>5.0000000000000001E-4</v>
      </c>
      <c r="V18" s="5">
        <v>2E-3</v>
      </c>
      <c r="W18" s="5">
        <v>2.6060666666666665E-3</v>
      </c>
      <c r="X18" s="5">
        <v>5.0000000000000001E-4</v>
      </c>
      <c r="Y18" s="5">
        <v>2E-3</v>
      </c>
    </row>
    <row r="19" spans="1:25">
      <c r="A19" s="4" t="s">
        <v>8</v>
      </c>
      <c r="B19" s="5">
        <v>1.1789000000000001E-3</v>
      </c>
      <c r="C19" s="5">
        <v>5.0000000000000001E-4</v>
      </c>
      <c r="D19" s="5">
        <v>2E-3</v>
      </c>
      <c r="E19" s="5">
        <v>1.1789000000000001E-3</v>
      </c>
      <c r="F19" s="5">
        <v>5.0000000000000001E-4</v>
      </c>
      <c r="G19" s="5">
        <v>2E-3</v>
      </c>
      <c r="H19" s="5">
        <v>1.4991E-3</v>
      </c>
      <c r="I19" s="5">
        <v>5.0000000000000001E-4</v>
      </c>
      <c r="J19" s="5">
        <v>2E-3</v>
      </c>
      <c r="K19" s="5">
        <v>1.4991E-3</v>
      </c>
      <c r="L19" s="5">
        <v>5.0000000000000001E-4</v>
      </c>
      <c r="M19" s="5">
        <v>2E-3</v>
      </c>
      <c r="N19" s="5">
        <v>1.9994000000000001E-3</v>
      </c>
      <c r="O19" s="5">
        <v>5.0000000000000001E-4</v>
      </c>
      <c r="P19" s="5">
        <v>2E-3</v>
      </c>
      <c r="Q19" s="5">
        <v>1.9994000000000001E-3</v>
      </c>
      <c r="R19" s="5">
        <v>5.0000000000000001E-4</v>
      </c>
      <c r="S19" s="5">
        <v>2E-3</v>
      </c>
      <c r="T19" s="5">
        <v>1.5591333333333332E-3</v>
      </c>
      <c r="U19" s="5">
        <v>5.0000000000000001E-4</v>
      </c>
      <c r="V19" s="5">
        <v>2E-3</v>
      </c>
      <c r="W19" s="5">
        <v>1.5591333333333332E-3</v>
      </c>
      <c r="X19" s="5">
        <v>5.0000000000000001E-4</v>
      </c>
      <c r="Y19" s="5">
        <v>2E-3</v>
      </c>
    </row>
    <row r="20" spans="1:25">
      <c r="A20" s="4" t="s">
        <v>0</v>
      </c>
      <c r="B20" s="5">
        <v>1.5701999999999999E-3</v>
      </c>
      <c r="C20" s="5">
        <v>5.0000000000000001E-4</v>
      </c>
      <c r="D20" s="5">
        <v>2E-3</v>
      </c>
      <c r="E20" s="5">
        <v>1.5701999999999999E-3</v>
      </c>
      <c r="F20" s="5">
        <v>5.0000000000000001E-4</v>
      </c>
      <c r="G20" s="5">
        <v>2E-3</v>
      </c>
      <c r="H20" s="5">
        <v>1.8469000000000001E-3</v>
      </c>
      <c r="I20" s="5">
        <v>5.0000000000000001E-4</v>
      </c>
      <c r="J20" s="5">
        <v>2E-3</v>
      </c>
      <c r="K20" s="5">
        <v>1.8469000000000001E-3</v>
      </c>
      <c r="L20" s="5">
        <v>5.0000000000000001E-4</v>
      </c>
      <c r="M20" s="5">
        <v>2E-3</v>
      </c>
      <c r="N20" s="5">
        <v>2.4221999999999998E-3</v>
      </c>
      <c r="O20" s="5">
        <v>5.0000000000000001E-4</v>
      </c>
      <c r="P20" s="5">
        <v>2E-3</v>
      </c>
      <c r="Q20" s="5">
        <v>2.4221999999999998E-3</v>
      </c>
      <c r="R20" s="5">
        <v>5.0000000000000001E-4</v>
      </c>
      <c r="S20" s="5">
        <v>2E-3</v>
      </c>
      <c r="T20" s="5">
        <v>1.9464333333333334E-3</v>
      </c>
      <c r="U20" s="5">
        <v>5.0000000000000001E-4</v>
      </c>
      <c r="V20" s="5">
        <v>2E-3</v>
      </c>
      <c r="W20" s="5">
        <v>1.9464333333333334E-3</v>
      </c>
      <c r="X20" s="5">
        <v>5.0000000000000001E-4</v>
      </c>
      <c r="Y20" s="5">
        <v>2E-3</v>
      </c>
    </row>
    <row r="21" spans="1:25">
      <c r="A21" s="4" t="s">
        <v>10</v>
      </c>
      <c r="B21" s="5">
        <v>1.9583999999999999E-3</v>
      </c>
      <c r="C21" s="5">
        <v>5.0000000000000001E-4</v>
      </c>
      <c r="D21" s="5">
        <v>2E-3</v>
      </c>
      <c r="E21" s="5">
        <v>1.9583999999999999E-3</v>
      </c>
      <c r="F21" s="5">
        <v>5.0000000000000001E-4</v>
      </c>
      <c r="G21" s="5">
        <v>2E-3</v>
      </c>
      <c r="H21" s="5">
        <v>2.4929000000000002E-3</v>
      </c>
      <c r="I21" s="5">
        <v>5.0000000000000001E-4</v>
      </c>
      <c r="J21" s="5">
        <v>2E-3</v>
      </c>
      <c r="K21" s="5">
        <v>2.4929000000000002E-3</v>
      </c>
      <c r="L21" s="5">
        <v>5.0000000000000001E-4</v>
      </c>
      <c r="M21" s="5">
        <v>2E-3</v>
      </c>
      <c r="N21" s="5">
        <v>3.1629000000000002E-3</v>
      </c>
      <c r="O21" s="5">
        <v>5.0000000000000001E-4</v>
      </c>
      <c r="P21" s="5">
        <v>2E-3</v>
      </c>
      <c r="Q21" s="5">
        <v>3.1629000000000002E-3</v>
      </c>
      <c r="R21" s="5">
        <v>5.0000000000000001E-4</v>
      </c>
      <c r="S21" s="5">
        <v>2E-3</v>
      </c>
      <c r="T21" s="5">
        <v>2.5380666666666666E-3</v>
      </c>
      <c r="U21" s="5">
        <v>5.0000000000000001E-4</v>
      </c>
      <c r="V21" s="5">
        <v>2E-3</v>
      </c>
      <c r="W21" s="5">
        <v>2.5380666666666666E-3</v>
      </c>
      <c r="X21" s="5">
        <v>5.0000000000000001E-4</v>
      </c>
      <c r="Y21" s="5">
        <v>2E-3</v>
      </c>
    </row>
    <row r="22" spans="1:25">
      <c r="A22" s="4" t="s">
        <v>12</v>
      </c>
      <c r="B22" s="5">
        <v>1.0124000000000001E-3</v>
      </c>
      <c r="C22" s="5">
        <v>5.0000000000000001E-4</v>
      </c>
      <c r="D22" s="5">
        <v>2E-3</v>
      </c>
      <c r="E22" s="5">
        <v>1.0124000000000001E-3</v>
      </c>
      <c r="F22" s="5">
        <v>5.0000000000000001E-4</v>
      </c>
      <c r="G22" s="5">
        <v>2E-3</v>
      </c>
      <c r="H22" s="5">
        <v>1.2829E-3</v>
      </c>
      <c r="I22" s="5">
        <v>5.0000000000000001E-4</v>
      </c>
      <c r="J22" s="5">
        <v>2E-3</v>
      </c>
      <c r="K22" s="5">
        <v>1.2829E-3</v>
      </c>
      <c r="L22" s="5">
        <v>5.0000000000000001E-4</v>
      </c>
      <c r="M22" s="5">
        <v>2E-3</v>
      </c>
      <c r="N22" s="5">
        <v>1.6819999999999999E-3</v>
      </c>
      <c r="O22" s="5">
        <v>5.0000000000000001E-4</v>
      </c>
      <c r="P22" s="5">
        <v>2E-3</v>
      </c>
      <c r="Q22" s="5">
        <v>1.6819999999999999E-3</v>
      </c>
      <c r="R22" s="5">
        <v>5.0000000000000001E-4</v>
      </c>
      <c r="S22" s="5">
        <v>2E-3</v>
      </c>
      <c r="T22" s="5">
        <v>1.3257666666666665E-3</v>
      </c>
      <c r="U22" s="5">
        <v>5.0000000000000001E-4</v>
      </c>
      <c r="V22" s="5">
        <v>2E-3</v>
      </c>
      <c r="W22" s="5">
        <v>1.3257666666666665E-3</v>
      </c>
      <c r="X22" s="5">
        <v>5.0000000000000001E-4</v>
      </c>
      <c r="Y22" s="5">
        <v>2E-3</v>
      </c>
    </row>
    <row r="23" spans="1:25">
      <c r="A23" s="4" t="s">
        <v>11</v>
      </c>
      <c r="B23" s="5">
        <v>1.9128000000000001E-3</v>
      </c>
      <c r="C23" s="5">
        <v>5.0000000000000001E-4</v>
      </c>
      <c r="D23" s="5">
        <v>2E-3</v>
      </c>
      <c r="E23" s="5">
        <v>1.9128000000000001E-3</v>
      </c>
      <c r="F23" s="5">
        <v>5.0000000000000001E-4</v>
      </c>
      <c r="G23" s="5">
        <v>2E-3</v>
      </c>
      <c r="H23" s="5">
        <v>2.3511999999999999E-3</v>
      </c>
      <c r="I23" s="5">
        <v>5.0000000000000001E-4</v>
      </c>
      <c r="J23" s="5">
        <v>2E-3</v>
      </c>
      <c r="K23" s="5">
        <v>2.3511999999999999E-3</v>
      </c>
      <c r="L23" s="5">
        <v>5.0000000000000001E-4</v>
      </c>
      <c r="M23" s="5">
        <v>2E-3</v>
      </c>
      <c r="N23" s="5">
        <v>3.0565000000000002E-3</v>
      </c>
      <c r="O23" s="5">
        <v>5.0000000000000001E-4</v>
      </c>
      <c r="P23" s="5">
        <v>2E-3</v>
      </c>
      <c r="Q23" s="5">
        <v>3.0565000000000002E-3</v>
      </c>
      <c r="R23" s="5">
        <v>5.0000000000000001E-4</v>
      </c>
      <c r="S23" s="5">
        <v>2E-3</v>
      </c>
      <c r="T23" s="5">
        <v>2.4401666666666669E-3</v>
      </c>
      <c r="U23" s="5">
        <v>5.0000000000000001E-4</v>
      </c>
      <c r="V23" s="5">
        <v>2E-3</v>
      </c>
      <c r="W23" s="5">
        <v>2.4401666666666669E-3</v>
      </c>
      <c r="X23" s="5">
        <v>5.0000000000000001E-4</v>
      </c>
      <c r="Y23" s="5">
        <v>2E-3</v>
      </c>
    </row>
    <row r="24" spans="1:25">
      <c r="A24" s="4" t="s">
        <v>9</v>
      </c>
      <c r="B24" s="5">
        <v>1.1180000000000001E-3</v>
      </c>
      <c r="C24" s="5">
        <v>5.0000000000000001E-4</v>
      </c>
      <c r="D24" s="5">
        <v>2E-3</v>
      </c>
      <c r="E24" s="5">
        <v>1.1180000000000001E-3</v>
      </c>
      <c r="F24" s="5">
        <v>5.0000000000000001E-4</v>
      </c>
      <c r="G24" s="5">
        <v>2E-3</v>
      </c>
      <c r="H24" s="5">
        <v>1.4274999999999999E-3</v>
      </c>
      <c r="I24" s="5">
        <v>5.0000000000000001E-4</v>
      </c>
      <c r="J24" s="5">
        <v>2E-3</v>
      </c>
      <c r="K24" s="5">
        <v>1.4274999999999999E-3</v>
      </c>
      <c r="L24" s="5">
        <v>5.0000000000000001E-4</v>
      </c>
      <c r="M24" s="5">
        <v>2E-3</v>
      </c>
      <c r="N24" s="5">
        <v>1.8873E-3</v>
      </c>
      <c r="O24" s="5">
        <v>5.0000000000000001E-4</v>
      </c>
      <c r="P24" s="5">
        <v>2E-3</v>
      </c>
      <c r="Q24" s="5">
        <v>1.8873E-3</v>
      </c>
      <c r="R24" s="5">
        <v>5.0000000000000001E-4</v>
      </c>
      <c r="S24" s="5">
        <v>2E-3</v>
      </c>
      <c r="T24" s="5">
        <v>1.4775999999999999E-3</v>
      </c>
      <c r="U24" s="5">
        <v>5.0000000000000001E-4</v>
      </c>
      <c r="V24" s="5">
        <v>2E-3</v>
      </c>
      <c r="W24" s="5">
        <v>1.4775999999999999E-3</v>
      </c>
      <c r="X24" s="5">
        <v>5.0000000000000001E-4</v>
      </c>
      <c r="Y24" s="5">
        <v>2E-3</v>
      </c>
    </row>
    <row r="25" spans="1:25">
      <c r="A25" s="4" t="s">
        <v>13</v>
      </c>
      <c r="B25" s="5">
        <v>1.5428E-3</v>
      </c>
      <c r="C25" s="5">
        <v>5.0000000000000001E-4</v>
      </c>
      <c r="D25" s="5">
        <v>2E-3</v>
      </c>
      <c r="E25" s="5">
        <v>1.5428E-3</v>
      </c>
      <c r="F25" s="5">
        <v>5.0000000000000001E-4</v>
      </c>
      <c r="G25" s="5">
        <v>2E-3</v>
      </c>
      <c r="H25" s="5">
        <v>1.6608E-3</v>
      </c>
      <c r="I25" s="5">
        <v>5.0000000000000001E-4</v>
      </c>
      <c r="J25" s="5">
        <v>2E-3</v>
      </c>
      <c r="K25" s="5">
        <v>1.6608E-3</v>
      </c>
      <c r="L25" s="5">
        <v>5.0000000000000001E-4</v>
      </c>
      <c r="M25" s="5">
        <v>2E-3</v>
      </c>
      <c r="N25" s="5">
        <v>2.1779E-3</v>
      </c>
      <c r="O25" s="5">
        <v>5.0000000000000001E-4</v>
      </c>
      <c r="P25" s="5">
        <v>2E-3</v>
      </c>
      <c r="Q25" s="5">
        <v>2.1779E-3</v>
      </c>
      <c r="R25" s="5">
        <v>5.0000000000000001E-4</v>
      </c>
      <c r="S25" s="5">
        <v>2E-3</v>
      </c>
      <c r="T25" s="5">
        <v>1.7938333333333333E-3</v>
      </c>
      <c r="U25" s="5">
        <v>5.0000000000000001E-4</v>
      </c>
      <c r="V25" s="5">
        <v>2E-3</v>
      </c>
      <c r="W25" s="5">
        <v>1.7938333333333333E-3</v>
      </c>
      <c r="X25" s="5">
        <v>5.0000000000000001E-4</v>
      </c>
      <c r="Y25" s="5">
        <v>2E-3</v>
      </c>
    </row>
    <row r="26" spans="1:25">
      <c r="A26" s="4" t="s">
        <v>31</v>
      </c>
      <c r="B26" s="5">
        <v>1.5034166666666668E-3</v>
      </c>
      <c r="C26" s="5">
        <v>5.0000000000000023E-4</v>
      </c>
      <c r="D26" s="5">
        <v>2.0000000000000009E-3</v>
      </c>
      <c r="E26" s="5">
        <v>1.5034166666666668E-3</v>
      </c>
      <c r="F26" s="5">
        <v>5.0000000000000023E-4</v>
      </c>
      <c r="G26" s="5">
        <v>2.0000000000000009E-3</v>
      </c>
      <c r="H26" s="5">
        <v>1.8559166666666665E-3</v>
      </c>
      <c r="I26" s="5">
        <v>5.0000000000000023E-4</v>
      </c>
      <c r="J26" s="5">
        <v>2.0000000000000009E-3</v>
      </c>
      <c r="K26" s="5">
        <v>1.8559166666666665E-3</v>
      </c>
      <c r="L26" s="5">
        <v>5.0000000000000023E-4</v>
      </c>
      <c r="M26" s="5">
        <v>2.0000000000000009E-3</v>
      </c>
      <c r="N26" s="5">
        <v>2.6667000000000001E-3</v>
      </c>
      <c r="O26" s="5">
        <v>5.0000000000000023E-4</v>
      </c>
      <c r="P26" s="5">
        <v>2.0000000000000009E-3</v>
      </c>
      <c r="Q26" s="5">
        <v>2.6667000000000001E-3</v>
      </c>
      <c r="R26" s="5">
        <v>5.0000000000000023E-4</v>
      </c>
      <c r="S26" s="5">
        <v>2.0000000000000009E-3</v>
      </c>
      <c r="T26" s="5">
        <v>2.0086777777777783E-3</v>
      </c>
      <c r="U26" s="5">
        <v>5.0000000000000012E-4</v>
      </c>
      <c r="V26" s="5">
        <v>2.0000000000000005E-3</v>
      </c>
      <c r="W26" s="5">
        <v>2.0086777777777783E-3</v>
      </c>
      <c r="X26" s="5">
        <v>5.0000000000000012E-4</v>
      </c>
      <c r="Y26" s="5">
        <v>2.0000000000000005E-3</v>
      </c>
    </row>
    <row r="33" spans="31:32">
      <c r="AE33" s="6"/>
      <c r="AF33" s="6"/>
    </row>
    <row r="34" spans="31:32">
      <c r="AE34" s="10"/>
      <c r="AF34" s="10"/>
    </row>
    <row r="35" spans="31:32">
      <c r="AE35" s="12"/>
      <c r="AF35" s="1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sheetPr filterMode="1"/>
  <dimension ref="A1:G109"/>
  <sheetViews>
    <sheetView topLeftCell="A72" workbookViewId="0">
      <selection sqref="A1:G109"/>
    </sheetView>
  </sheetViews>
  <sheetFormatPr defaultColWidth="9.1796875" defaultRowHeight="14"/>
  <cols>
    <col min="1" max="1" width="11.6328125" style="1" bestFit="1" customWidth="1"/>
    <col min="2" max="2" width="11.54296875" style="1" customWidth="1"/>
    <col min="3" max="3" width="35.36328125" style="1" bestFit="1" customWidth="1"/>
    <col min="4" max="16384" width="9.1796875" style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33</v>
      </c>
      <c r="G1" s="1" t="s">
        <v>34</v>
      </c>
    </row>
    <row r="2" spans="1:7" hidden="1">
      <c r="A2" s="1" t="s">
        <v>0</v>
      </c>
      <c r="B2" s="1">
        <v>-45</v>
      </c>
      <c r="C2" s="1" t="s">
        <v>1</v>
      </c>
      <c r="D2" s="1">
        <v>1.8</v>
      </c>
      <c r="E2" s="2">
        <v>1.5701999999999999E-3</v>
      </c>
      <c r="F2" s="2">
        <v>5.0000000000000001E-4</v>
      </c>
      <c r="G2" s="2">
        <v>2E-3</v>
      </c>
    </row>
    <row r="3" spans="1:7" hidden="1">
      <c r="A3" s="1" t="s">
        <v>0</v>
      </c>
      <c r="B3" s="1">
        <v>-45</v>
      </c>
      <c r="C3" s="1" t="s">
        <v>2</v>
      </c>
      <c r="D3" s="1">
        <v>1.8</v>
      </c>
      <c r="E3" s="2">
        <v>1.2470999999999999E-3</v>
      </c>
      <c r="F3" s="2">
        <v>5.0000000000000001E-4</v>
      </c>
      <c r="G3" s="2">
        <v>2E-3</v>
      </c>
    </row>
    <row r="4" spans="1:7" hidden="1">
      <c r="A4" s="1" t="s">
        <v>0</v>
      </c>
      <c r="B4" s="1">
        <v>130</v>
      </c>
      <c r="C4" s="1" t="s">
        <v>3</v>
      </c>
      <c r="D4" s="1">
        <v>1.8</v>
      </c>
      <c r="E4" s="2">
        <v>2.4221999999999998E-3</v>
      </c>
      <c r="F4" s="2">
        <v>5.0000000000000001E-4</v>
      </c>
      <c r="G4" s="2">
        <v>2E-3</v>
      </c>
    </row>
    <row r="5" spans="1:7" hidden="1">
      <c r="A5" s="1" t="s">
        <v>0</v>
      </c>
      <c r="B5" s="1">
        <v>130</v>
      </c>
      <c r="C5" s="1" t="s">
        <v>4</v>
      </c>
      <c r="D5" s="1">
        <v>1.8</v>
      </c>
      <c r="E5" s="2">
        <v>1.1631E-3</v>
      </c>
      <c r="F5" s="2">
        <v>5.0000000000000001E-4</v>
      </c>
      <c r="G5" s="2">
        <v>2E-3</v>
      </c>
    </row>
    <row r="6" spans="1:7" hidden="1">
      <c r="A6" s="1" t="s">
        <v>0</v>
      </c>
      <c r="B6" s="1">
        <v>25</v>
      </c>
      <c r="C6" s="1" t="s">
        <v>5</v>
      </c>
      <c r="D6" s="1">
        <v>1.8</v>
      </c>
      <c r="E6" s="2">
        <v>1.8469000000000001E-3</v>
      </c>
      <c r="F6" s="2">
        <v>5.0000000000000001E-4</v>
      </c>
      <c r="G6" s="2">
        <v>2E-3</v>
      </c>
    </row>
    <row r="7" spans="1:7" hidden="1">
      <c r="A7" s="1" t="s">
        <v>0</v>
      </c>
      <c r="B7" s="1">
        <v>25</v>
      </c>
      <c r="C7" s="1" t="s">
        <v>6</v>
      </c>
      <c r="D7" s="1">
        <v>1.8</v>
      </c>
      <c r="E7" s="2">
        <v>1.1986E-3</v>
      </c>
      <c r="F7" s="2">
        <v>5.0000000000000001E-4</v>
      </c>
      <c r="G7" s="2">
        <v>2E-3</v>
      </c>
    </row>
    <row r="8" spans="1:7" hidden="1">
      <c r="A8" s="1" t="s">
        <v>7</v>
      </c>
      <c r="B8" s="1">
        <v>-45</v>
      </c>
      <c r="C8" s="1" t="s">
        <v>1</v>
      </c>
      <c r="D8" s="1">
        <v>1.8</v>
      </c>
      <c r="E8" s="2">
        <v>2.1113999999999998E-3</v>
      </c>
      <c r="F8" s="2">
        <v>5.0000000000000001E-4</v>
      </c>
      <c r="G8" s="2">
        <v>2E-3</v>
      </c>
    </row>
    <row r="9" spans="1:7" hidden="1">
      <c r="A9" s="1" t="s">
        <v>7</v>
      </c>
      <c r="B9" s="1">
        <v>-45</v>
      </c>
      <c r="C9" s="1" t="s">
        <v>2</v>
      </c>
      <c r="D9" s="1">
        <v>1.8</v>
      </c>
      <c r="E9" s="2">
        <v>1.2007000000000001E-3</v>
      </c>
      <c r="F9" s="2">
        <v>5.0000000000000001E-4</v>
      </c>
      <c r="G9" s="2">
        <v>2E-3</v>
      </c>
    </row>
    <row r="10" spans="1:7" hidden="1">
      <c r="A10" s="1" t="s">
        <v>7</v>
      </c>
      <c r="B10" s="1">
        <v>130</v>
      </c>
      <c r="C10" s="1" t="s">
        <v>3</v>
      </c>
      <c r="D10" s="1">
        <v>1.8</v>
      </c>
      <c r="E10" s="2">
        <v>3.1927000000000001E-3</v>
      </c>
      <c r="F10" s="2">
        <v>5.0000000000000001E-4</v>
      </c>
      <c r="G10" s="2">
        <v>2E-3</v>
      </c>
    </row>
    <row r="11" spans="1:7" hidden="1">
      <c r="A11" s="1" t="s">
        <v>7</v>
      </c>
      <c r="B11" s="1">
        <v>130</v>
      </c>
      <c r="C11" s="1" t="s">
        <v>4</v>
      </c>
      <c r="D11" s="1">
        <v>1.8</v>
      </c>
      <c r="E11" s="2">
        <v>1.2807999999999999E-3</v>
      </c>
      <c r="F11" s="2">
        <v>5.0000000000000001E-4</v>
      </c>
      <c r="G11" s="2">
        <v>2E-3</v>
      </c>
    </row>
    <row r="12" spans="1:7" hidden="1">
      <c r="A12" s="1" t="s">
        <v>7</v>
      </c>
      <c r="B12" s="1">
        <v>25</v>
      </c>
      <c r="C12" s="1" t="s">
        <v>5</v>
      </c>
      <c r="D12" s="1">
        <v>1.8</v>
      </c>
      <c r="E12" s="2">
        <v>2.5141E-3</v>
      </c>
      <c r="F12" s="2">
        <v>5.0000000000000001E-4</v>
      </c>
      <c r="G12" s="2">
        <v>2E-3</v>
      </c>
    </row>
    <row r="13" spans="1:7" hidden="1">
      <c r="A13" s="1" t="s">
        <v>7</v>
      </c>
      <c r="B13" s="1">
        <v>25</v>
      </c>
      <c r="C13" s="1" t="s">
        <v>6</v>
      </c>
      <c r="D13" s="1">
        <v>1.8</v>
      </c>
      <c r="E13" s="2">
        <v>1.2512000000000001E-3</v>
      </c>
      <c r="F13" s="2">
        <v>5.0000000000000001E-4</v>
      </c>
      <c r="G13" s="2">
        <v>2E-3</v>
      </c>
    </row>
    <row r="14" spans="1:7" hidden="1">
      <c r="A14" s="1" t="s">
        <v>8</v>
      </c>
      <c r="B14" s="1">
        <v>-45</v>
      </c>
      <c r="C14" s="1" t="s">
        <v>1</v>
      </c>
      <c r="D14" s="1">
        <v>1.8</v>
      </c>
      <c r="E14" s="2">
        <v>1.1789000000000001E-3</v>
      </c>
      <c r="F14" s="2">
        <v>5.0000000000000001E-4</v>
      </c>
      <c r="G14" s="2">
        <v>2E-3</v>
      </c>
    </row>
    <row r="15" spans="1:7" hidden="1">
      <c r="A15" s="1" t="s">
        <v>8</v>
      </c>
      <c r="B15" s="1">
        <v>-45</v>
      </c>
      <c r="C15" s="1" t="s">
        <v>2</v>
      </c>
      <c r="D15" s="1">
        <v>1.8</v>
      </c>
      <c r="E15" s="2">
        <v>1.3002999999999999E-3</v>
      </c>
      <c r="F15" s="2">
        <v>5.0000000000000001E-4</v>
      </c>
      <c r="G15" s="2">
        <v>2E-3</v>
      </c>
    </row>
    <row r="16" spans="1:7" hidden="1">
      <c r="A16" s="1" t="s">
        <v>8</v>
      </c>
      <c r="B16" s="1">
        <v>130</v>
      </c>
      <c r="C16" s="1" t="s">
        <v>3</v>
      </c>
      <c r="D16" s="1">
        <v>1.8</v>
      </c>
      <c r="E16" s="2">
        <v>1.9994000000000001E-3</v>
      </c>
      <c r="F16" s="2">
        <v>5.0000000000000001E-4</v>
      </c>
      <c r="G16" s="2">
        <v>2E-3</v>
      </c>
    </row>
    <row r="17" spans="1:7" hidden="1">
      <c r="A17" s="1" t="s">
        <v>8</v>
      </c>
      <c r="B17" s="1">
        <v>130</v>
      </c>
      <c r="C17" s="1" t="s">
        <v>4</v>
      </c>
      <c r="D17" s="1">
        <v>1.8</v>
      </c>
      <c r="E17" s="2">
        <v>1.2114999999999999E-3</v>
      </c>
      <c r="F17" s="2">
        <v>5.0000000000000001E-4</v>
      </c>
      <c r="G17" s="2">
        <v>2E-3</v>
      </c>
    </row>
    <row r="18" spans="1:7" hidden="1">
      <c r="A18" s="1" t="s">
        <v>8</v>
      </c>
      <c r="B18" s="1">
        <v>25</v>
      </c>
      <c r="C18" s="1" t="s">
        <v>5</v>
      </c>
      <c r="D18" s="1">
        <v>1.8</v>
      </c>
      <c r="E18" s="2">
        <v>1.4991E-3</v>
      </c>
      <c r="F18" s="2">
        <v>5.0000000000000001E-4</v>
      </c>
      <c r="G18" s="2">
        <v>2E-3</v>
      </c>
    </row>
    <row r="19" spans="1:7" hidden="1">
      <c r="A19" s="1" t="s">
        <v>8</v>
      </c>
      <c r="B19" s="1">
        <v>25</v>
      </c>
      <c r="C19" s="1" t="s">
        <v>6</v>
      </c>
      <c r="D19" s="1">
        <v>1.8</v>
      </c>
      <c r="E19" s="2">
        <v>1.2601999999999999E-3</v>
      </c>
      <c r="F19" s="2">
        <v>5.0000000000000001E-4</v>
      </c>
      <c r="G19" s="2">
        <v>2E-3</v>
      </c>
    </row>
    <row r="20" spans="1:7" hidden="1">
      <c r="A20" s="1" t="s">
        <v>9</v>
      </c>
      <c r="B20" s="1">
        <v>-45</v>
      </c>
      <c r="C20" s="1" t="s">
        <v>1</v>
      </c>
      <c r="D20" s="1">
        <v>1.8</v>
      </c>
      <c r="E20" s="2">
        <v>1.1180000000000001E-3</v>
      </c>
      <c r="F20" s="2">
        <v>5.0000000000000001E-4</v>
      </c>
      <c r="G20" s="2">
        <v>2E-3</v>
      </c>
    </row>
    <row r="21" spans="1:7" hidden="1">
      <c r="A21" s="1" t="s">
        <v>9</v>
      </c>
      <c r="B21" s="1">
        <v>-45</v>
      </c>
      <c r="C21" s="1" t="s">
        <v>2</v>
      </c>
      <c r="D21" s="1">
        <v>1.8</v>
      </c>
      <c r="E21" s="2">
        <v>1.2258E-3</v>
      </c>
      <c r="F21" s="2">
        <v>5.0000000000000001E-4</v>
      </c>
      <c r="G21" s="2">
        <v>2E-3</v>
      </c>
    </row>
    <row r="22" spans="1:7" hidden="1">
      <c r="A22" s="1" t="s">
        <v>9</v>
      </c>
      <c r="B22" s="1">
        <v>130</v>
      </c>
      <c r="C22" s="1" t="s">
        <v>3</v>
      </c>
      <c r="D22" s="1">
        <v>1.8</v>
      </c>
      <c r="E22" s="2">
        <v>1.8873E-3</v>
      </c>
      <c r="F22" s="2">
        <v>5.0000000000000001E-4</v>
      </c>
      <c r="G22" s="2">
        <v>2E-3</v>
      </c>
    </row>
    <row r="23" spans="1:7" hidden="1">
      <c r="A23" s="1" t="s">
        <v>9</v>
      </c>
      <c r="B23" s="1">
        <v>130</v>
      </c>
      <c r="C23" s="1" t="s">
        <v>4</v>
      </c>
      <c r="D23" s="1">
        <v>1.8</v>
      </c>
      <c r="E23" s="2">
        <v>1.2139E-3</v>
      </c>
      <c r="F23" s="2">
        <v>5.0000000000000001E-4</v>
      </c>
      <c r="G23" s="2">
        <v>2E-3</v>
      </c>
    </row>
    <row r="24" spans="1:7" hidden="1">
      <c r="A24" s="1" t="s">
        <v>9</v>
      </c>
      <c r="B24" s="1">
        <v>25</v>
      </c>
      <c r="C24" s="1" t="s">
        <v>5</v>
      </c>
      <c r="D24" s="1">
        <v>1.8</v>
      </c>
      <c r="E24" s="2">
        <v>1.4274999999999999E-3</v>
      </c>
      <c r="F24" s="2">
        <v>5.0000000000000001E-4</v>
      </c>
      <c r="G24" s="2">
        <v>2E-3</v>
      </c>
    </row>
    <row r="25" spans="1:7" hidden="1">
      <c r="A25" s="1" t="s">
        <v>9</v>
      </c>
      <c r="B25" s="1">
        <v>25</v>
      </c>
      <c r="C25" s="1" t="s">
        <v>6</v>
      </c>
      <c r="D25" s="1">
        <v>1.8</v>
      </c>
      <c r="E25" s="2">
        <v>1.2780000000000001E-3</v>
      </c>
      <c r="F25" s="2">
        <v>5.0000000000000001E-4</v>
      </c>
      <c r="G25" s="2">
        <v>2E-3</v>
      </c>
    </row>
    <row r="26" spans="1:7" hidden="1">
      <c r="A26" s="1" t="s">
        <v>10</v>
      </c>
      <c r="B26" s="1">
        <v>-45</v>
      </c>
      <c r="C26" s="1" t="s">
        <v>1</v>
      </c>
      <c r="D26" s="1">
        <v>1.8</v>
      </c>
      <c r="E26" s="2">
        <v>1.9583999999999999E-3</v>
      </c>
      <c r="F26" s="2">
        <v>5.0000000000000001E-4</v>
      </c>
      <c r="G26" s="2">
        <v>2E-3</v>
      </c>
    </row>
    <row r="27" spans="1:7" hidden="1">
      <c r="A27" s="1" t="s">
        <v>10</v>
      </c>
      <c r="B27" s="1">
        <v>-45</v>
      </c>
      <c r="C27" s="1" t="s">
        <v>2</v>
      </c>
      <c r="D27" s="1">
        <v>1.8</v>
      </c>
      <c r="E27" s="2">
        <v>1.4299E-3</v>
      </c>
      <c r="F27" s="2">
        <v>5.0000000000000001E-4</v>
      </c>
      <c r="G27" s="2">
        <v>2E-3</v>
      </c>
    </row>
    <row r="28" spans="1:7" hidden="1">
      <c r="A28" s="1" t="s">
        <v>10</v>
      </c>
      <c r="B28" s="1">
        <v>130</v>
      </c>
      <c r="C28" s="1" t="s">
        <v>3</v>
      </c>
      <c r="D28" s="1">
        <v>1.8</v>
      </c>
      <c r="E28" s="2">
        <v>3.1629000000000002E-3</v>
      </c>
      <c r="F28" s="2">
        <v>5.0000000000000001E-4</v>
      </c>
      <c r="G28" s="2">
        <v>2E-3</v>
      </c>
    </row>
    <row r="29" spans="1:7" hidden="1">
      <c r="A29" s="1" t="s">
        <v>10</v>
      </c>
      <c r="B29" s="1">
        <v>130</v>
      </c>
      <c r="C29" s="1" t="s">
        <v>4</v>
      </c>
      <c r="D29" s="1">
        <v>1.8</v>
      </c>
      <c r="E29" s="2">
        <v>1.2356999999999999E-3</v>
      </c>
      <c r="F29" s="2">
        <v>5.0000000000000001E-4</v>
      </c>
      <c r="G29" s="2">
        <v>2E-3</v>
      </c>
    </row>
    <row r="30" spans="1:7" hidden="1">
      <c r="A30" s="1" t="s">
        <v>10</v>
      </c>
      <c r="B30" s="1">
        <v>25</v>
      </c>
      <c r="C30" s="1" t="s">
        <v>5</v>
      </c>
      <c r="D30" s="1">
        <v>1.8</v>
      </c>
      <c r="E30" s="2">
        <v>2.4929000000000002E-3</v>
      </c>
      <c r="F30" s="2">
        <v>5.0000000000000001E-4</v>
      </c>
      <c r="G30" s="2">
        <v>2E-3</v>
      </c>
    </row>
    <row r="31" spans="1:7" hidden="1">
      <c r="A31" s="1" t="s">
        <v>10</v>
      </c>
      <c r="B31" s="1">
        <v>25</v>
      </c>
      <c r="C31" s="1" t="s">
        <v>6</v>
      </c>
      <c r="D31" s="1">
        <v>1.8</v>
      </c>
      <c r="E31" s="2">
        <v>1.2233000000000001E-3</v>
      </c>
      <c r="F31" s="2">
        <v>5.0000000000000001E-4</v>
      </c>
      <c r="G31" s="2">
        <v>2E-3</v>
      </c>
    </row>
    <row r="32" spans="1:7" hidden="1">
      <c r="A32" s="1" t="s">
        <v>11</v>
      </c>
      <c r="B32" s="1">
        <v>-45</v>
      </c>
      <c r="C32" s="1" t="s">
        <v>1</v>
      </c>
      <c r="D32" s="1">
        <v>1.8</v>
      </c>
      <c r="E32" s="2">
        <v>1.9128000000000001E-3</v>
      </c>
      <c r="F32" s="2">
        <v>5.0000000000000001E-4</v>
      </c>
      <c r="G32" s="2">
        <v>2E-3</v>
      </c>
    </row>
    <row r="33" spans="1:7" hidden="1">
      <c r="A33" s="1" t="s">
        <v>11</v>
      </c>
      <c r="B33" s="1">
        <v>-45</v>
      </c>
      <c r="C33" s="1" t="s">
        <v>2</v>
      </c>
      <c r="D33" s="1">
        <v>1.8</v>
      </c>
      <c r="E33" s="2">
        <v>1.2344999999999999E-3</v>
      </c>
      <c r="F33" s="2">
        <v>5.0000000000000001E-4</v>
      </c>
      <c r="G33" s="2">
        <v>2E-3</v>
      </c>
    </row>
    <row r="34" spans="1:7" hidden="1">
      <c r="A34" s="1" t="s">
        <v>11</v>
      </c>
      <c r="B34" s="1">
        <v>130</v>
      </c>
      <c r="C34" s="1" t="s">
        <v>3</v>
      </c>
      <c r="D34" s="1">
        <v>1.8</v>
      </c>
      <c r="E34" s="2">
        <v>3.0565000000000002E-3</v>
      </c>
      <c r="F34" s="2">
        <v>5.0000000000000001E-4</v>
      </c>
      <c r="G34" s="2">
        <v>2E-3</v>
      </c>
    </row>
    <row r="35" spans="1:7" hidden="1">
      <c r="A35" s="1" t="s">
        <v>11</v>
      </c>
      <c r="B35" s="1">
        <v>130</v>
      </c>
      <c r="C35" s="1" t="s">
        <v>4</v>
      </c>
      <c r="D35" s="1">
        <v>1.8</v>
      </c>
      <c r="E35" s="2">
        <v>1.2692999999999999E-3</v>
      </c>
      <c r="F35" s="2">
        <v>5.0000000000000001E-4</v>
      </c>
      <c r="G35" s="2">
        <v>2E-3</v>
      </c>
    </row>
    <row r="36" spans="1:7" hidden="1">
      <c r="A36" s="1" t="s">
        <v>11</v>
      </c>
      <c r="B36" s="1">
        <v>25</v>
      </c>
      <c r="C36" s="1" t="s">
        <v>5</v>
      </c>
      <c r="D36" s="1">
        <v>1.8</v>
      </c>
      <c r="E36" s="2">
        <v>2.3511999999999999E-3</v>
      </c>
      <c r="F36" s="2">
        <v>5.0000000000000001E-4</v>
      </c>
      <c r="G36" s="2">
        <v>2E-3</v>
      </c>
    </row>
    <row r="37" spans="1:7" hidden="1">
      <c r="A37" s="1" t="s">
        <v>11</v>
      </c>
      <c r="B37" s="1">
        <v>25</v>
      </c>
      <c r="C37" s="1" t="s">
        <v>6</v>
      </c>
      <c r="D37" s="1">
        <v>1.8</v>
      </c>
      <c r="E37" s="2">
        <v>1.1857E-3</v>
      </c>
      <c r="F37" s="2">
        <v>5.0000000000000001E-4</v>
      </c>
      <c r="G37" s="2">
        <v>2E-3</v>
      </c>
    </row>
    <row r="38" spans="1:7" hidden="1">
      <c r="A38" s="1" t="s">
        <v>12</v>
      </c>
      <c r="B38" s="1">
        <v>-45</v>
      </c>
      <c r="C38" s="1" t="s">
        <v>1</v>
      </c>
      <c r="D38" s="1">
        <v>1.8</v>
      </c>
      <c r="E38" s="2">
        <v>1.0124000000000001E-3</v>
      </c>
      <c r="F38" s="2">
        <v>5.0000000000000001E-4</v>
      </c>
      <c r="G38" s="2">
        <v>2E-3</v>
      </c>
    </row>
    <row r="39" spans="1:7" hidden="1">
      <c r="A39" s="1" t="s">
        <v>12</v>
      </c>
      <c r="B39" s="1">
        <v>-45</v>
      </c>
      <c r="C39" s="1" t="s">
        <v>2</v>
      </c>
      <c r="D39" s="1">
        <v>1.8</v>
      </c>
      <c r="E39" s="2">
        <v>1.2316E-3</v>
      </c>
      <c r="F39" s="2">
        <v>5.0000000000000001E-4</v>
      </c>
      <c r="G39" s="2">
        <v>2E-3</v>
      </c>
    </row>
    <row r="40" spans="1:7" hidden="1">
      <c r="A40" s="1" t="s">
        <v>12</v>
      </c>
      <c r="B40" s="1">
        <v>130</v>
      </c>
      <c r="C40" s="1" t="s">
        <v>3</v>
      </c>
      <c r="D40" s="1">
        <v>1.8</v>
      </c>
      <c r="E40" s="2">
        <v>1.6819999999999999E-3</v>
      </c>
      <c r="F40" s="2">
        <v>5.0000000000000001E-4</v>
      </c>
      <c r="G40" s="2">
        <v>2E-3</v>
      </c>
    </row>
    <row r="41" spans="1:7" hidden="1">
      <c r="A41" s="1" t="s">
        <v>12</v>
      </c>
      <c r="B41" s="1">
        <v>130</v>
      </c>
      <c r="C41" s="1" t="s">
        <v>4</v>
      </c>
      <c r="D41" s="1">
        <v>1.8</v>
      </c>
      <c r="E41" s="2">
        <v>1.1540999999999999E-3</v>
      </c>
      <c r="F41" s="2">
        <v>5.0000000000000001E-4</v>
      </c>
      <c r="G41" s="2">
        <v>2E-3</v>
      </c>
    </row>
    <row r="42" spans="1:7" hidden="1">
      <c r="A42" s="1" t="s">
        <v>12</v>
      </c>
      <c r="B42" s="1">
        <v>25</v>
      </c>
      <c r="C42" s="1" t="s">
        <v>5</v>
      </c>
      <c r="D42" s="1">
        <v>1.8</v>
      </c>
      <c r="E42" s="2">
        <v>1.2829E-3</v>
      </c>
      <c r="F42" s="2">
        <v>5.0000000000000001E-4</v>
      </c>
      <c r="G42" s="2">
        <v>2E-3</v>
      </c>
    </row>
    <row r="43" spans="1:7" hidden="1">
      <c r="A43" s="1" t="s">
        <v>12</v>
      </c>
      <c r="B43" s="1">
        <v>25</v>
      </c>
      <c r="C43" s="1" t="s">
        <v>6</v>
      </c>
      <c r="D43" s="1">
        <v>1.8</v>
      </c>
      <c r="E43" s="2">
        <v>1.1594999999999999E-3</v>
      </c>
      <c r="F43" s="2">
        <v>5.0000000000000001E-4</v>
      </c>
      <c r="G43" s="2">
        <v>2E-3</v>
      </c>
    </row>
    <row r="44" spans="1:7" hidden="1">
      <c r="A44" s="1" t="s">
        <v>13</v>
      </c>
      <c r="B44" s="1">
        <v>-45</v>
      </c>
      <c r="C44" s="1" t="s">
        <v>1</v>
      </c>
      <c r="D44" s="1">
        <v>1.8</v>
      </c>
      <c r="E44" s="2">
        <v>1.5428E-3</v>
      </c>
      <c r="F44" s="2">
        <v>5.0000000000000001E-4</v>
      </c>
      <c r="G44" s="2">
        <v>2E-3</v>
      </c>
    </row>
    <row r="45" spans="1:7" hidden="1">
      <c r="A45" s="1" t="s">
        <v>13</v>
      </c>
      <c r="B45" s="1">
        <v>-45</v>
      </c>
      <c r="C45" s="1" t="s">
        <v>2</v>
      </c>
      <c r="D45" s="1">
        <v>1.8</v>
      </c>
      <c r="E45" s="2">
        <v>1.2122000000000001E-3</v>
      </c>
      <c r="F45" s="2">
        <v>5.0000000000000001E-4</v>
      </c>
      <c r="G45" s="2">
        <v>2E-3</v>
      </c>
    </row>
    <row r="46" spans="1:7" hidden="1">
      <c r="A46" s="1" t="s">
        <v>13</v>
      </c>
      <c r="B46" s="1">
        <v>130</v>
      </c>
      <c r="C46" s="1" t="s">
        <v>3</v>
      </c>
      <c r="D46" s="1">
        <v>1.8</v>
      </c>
      <c r="E46" s="2">
        <v>2.1779E-3</v>
      </c>
      <c r="F46" s="2">
        <v>5.0000000000000001E-4</v>
      </c>
      <c r="G46" s="2">
        <v>2E-3</v>
      </c>
    </row>
    <row r="47" spans="1:7" hidden="1">
      <c r="A47" s="1" t="s">
        <v>13</v>
      </c>
      <c r="B47" s="1">
        <v>130</v>
      </c>
      <c r="C47" s="1" t="s">
        <v>4</v>
      </c>
      <c r="D47" s="1">
        <v>1.8</v>
      </c>
      <c r="E47" s="2">
        <v>1.163E-3</v>
      </c>
      <c r="F47" s="2">
        <v>5.0000000000000001E-4</v>
      </c>
      <c r="G47" s="2">
        <v>2E-3</v>
      </c>
    </row>
    <row r="48" spans="1:7" hidden="1">
      <c r="A48" s="1" t="s">
        <v>13</v>
      </c>
      <c r="B48" s="1">
        <v>25</v>
      </c>
      <c r="C48" s="1" t="s">
        <v>5</v>
      </c>
      <c r="D48" s="1">
        <v>1.8</v>
      </c>
      <c r="E48" s="2">
        <v>1.6608E-3</v>
      </c>
      <c r="F48" s="2">
        <v>5.0000000000000001E-4</v>
      </c>
      <c r="G48" s="2">
        <v>2E-3</v>
      </c>
    </row>
    <row r="49" spans="1:7" hidden="1">
      <c r="A49" s="1" t="s">
        <v>13</v>
      </c>
      <c r="B49" s="1">
        <v>25</v>
      </c>
      <c r="C49" s="1" t="s">
        <v>6</v>
      </c>
      <c r="D49" s="1">
        <v>1.8</v>
      </c>
      <c r="E49" s="2">
        <v>1.1458E-3</v>
      </c>
      <c r="F49" s="2">
        <v>5.0000000000000001E-4</v>
      </c>
      <c r="G49" s="2">
        <v>2E-3</v>
      </c>
    </row>
    <row r="50" spans="1:7">
      <c r="A50" s="1" t="s">
        <v>14</v>
      </c>
      <c r="B50" s="1">
        <v>-45</v>
      </c>
      <c r="C50" s="1" t="s">
        <v>1</v>
      </c>
      <c r="D50" s="1">
        <v>1.8</v>
      </c>
      <c r="E50" s="2">
        <v>1.6102E-3</v>
      </c>
      <c r="F50" s="2">
        <v>5.0000000000000001E-4</v>
      </c>
      <c r="G50" s="2">
        <v>2E-3</v>
      </c>
    </row>
    <row r="51" spans="1:7">
      <c r="A51" s="1" t="s">
        <v>14</v>
      </c>
      <c r="B51" s="1">
        <v>-45</v>
      </c>
      <c r="C51" s="1" t="s">
        <v>2</v>
      </c>
      <c r="D51" s="1">
        <v>1.8</v>
      </c>
      <c r="E51" s="2">
        <v>1.2114000000000001E-3</v>
      </c>
      <c r="F51" s="2">
        <v>5.0000000000000001E-4</v>
      </c>
      <c r="G51" s="2">
        <v>2E-3</v>
      </c>
    </row>
    <row r="52" spans="1:7">
      <c r="A52" s="1" t="s">
        <v>14</v>
      </c>
      <c r="B52" s="1">
        <v>130</v>
      </c>
      <c r="C52" s="1" t="s">
        <v>3</v>
      </c>
      <c r="D52" s="1">
        <v>1.8</v>
      </c>
      <c r="E52" s="2">
        <v>2.5810999999999998E-3</v>
      </c>
      <c r="F52" s="2">
        <v>5.0000000000000001E-4</v>
      </c>
      <c r="G52" s="2">
        <v>2E-3</v>
      </c>
    </row>
    <row r="53" spans="1:7">
      <c r="A53" s="1" t="s">
        <v>14</v>
      </c>
      <c r="B53" s="1">
        <v>130</v>
      </c>
      <c r="C53" s="1" t="s">
        <v>4</v>
      </c>
      <c r="D53" s="1">
        <v>1.8</v>
      </c>
      <c r="E53" s="2">
        <v>1.2427E-3</v>
      </c>
      <c r="F53" s="2">
        <v>5.0000000000000001E-4</v>
      </c>
      <c r="G53" s="2">
        <v>2E-3</v>
      </c>
    </row>
    <row r="54" spans="1:7">
      <c r="A54" s="1" t="s">
        <v>14</v>
      </c>
      <c r="B54" s="1">
        <v>25</v>
      </c>
      <c r="C54" s="1" t="s">
        <v>5</v>
      </c>
      <c r="D54" s="1">
        <v>1.8</v>
      </c>
      <c r="E54" s="2">
        <v>2.0439999999999998E-3</v>
      </c>
      <c r="F54" s="2">
        <v>5.0000000000000001E-4</v>
      </c>
      <c r="G54" s="2">
        <v>2E-3</v>
      </c>
    </row>
    <row r="55" spans="1:7">
      <c r="A55" s="1" t="s">
        <v>14</v>
      </c>
      <c r="B55" s="1">
        <v>25</v>
      </c>
      <c r="C55" s="1" t="s">
        <v>6</v>
      </c>
      <c r="D55" s="1">
        <v>1.8</v>
      </c>
      <c r="E55" s="2">
        <v>1.1393E-3</v>
      </c>
      <c r="F55" s="2">
        <v>5.0000000000000001E-4</v>
      </c>
      <c r="G55" s="2">
        <v>2E-3</v>
      </c>
    </row>
    <row r="56" spans="1:7">
      <c r="A56" s="1" t="s">
        <v>15</v>
      </c>
      <c r="B56" s="1">
        <v>-45</v>
      </c>
      <c r="C56" s="1" t="s">
        <v>1</v>
      </c>
      <c r="D56" s="1">
        <v>1.8</v>
      </c>
      <c r="E56" s="2">
        <v>1.4434000000000001E-3</v>
      </c>
      <c r="F56" s="2">
        <v>5.0000000000000001E-4</v>
      </c>
      <c r="G56" s="2">
        <v>2E-3</v>
      </c>
    </row>
    <row r="57" spans="1:7">
      <c r="A57" s="1" t="s">
        <v>15</v>
      </c>
      <c r="B57" s="1">
        <v>-45</v>
      </c>
      <c r="C57" s="1" t="s">
        <v>2</v>
      </c>
      <c r="D57" s="1">
        <v>1.8</v>
      </c>
      <c r="E57" s="2">
        <v>1.2269E-3</v>
      </c>
      <c r="F57" s="2">
        <v>5.0000000000000001E-4</v>
      </c>
      <c r="G57" s="2">
        <v>2E-3</v>
      </c>
    </row>
    <row r="58" spans="1:7">
      <c r="A58" s="1" t="s">
        <v>15</v>
      </c>
      <c r="B58" s="1">
        <v>130</v>
      </c>
      <c r="C58" s="1" t="s">
        <v>3</v>
      </c>
      <c r="D58" s="1">
        <v>1.8</v>
      </c>
      <c r="E58" s="2">
        <v>2.3440000000000002E-3</v>
      </c>
      <c r="F58" s="2">
        <v>5.0000000000000001E-4</v>
      </c>
      <c r="G58" s="2">
        <v>2E-3</v>
      </c>
    </row>
    <row r="59" spans="1:7">
      <c r="A59" s="1" t="s">
        <v>15</v>
      </c>
      <c r="B59" s="1">
        <v>130</v>
      </c>
      <c r="C59" s="1" t="s">
        <v>4</v>
      </c>
      <c r="D59" s="1">
        <v>1.8</v>
      </c>
      <c r="E59" s="2">
        <v>1.2044E-3</v>
      </c>
      <c r="F59" s="2">
        <v>5.0000000000000001E-4</v>
      </c>
      <c r="G59" s="2">
        <v>2E-3</v>
      </c>
    </row>
    <row r="60" spans="1:7">
      <c r="A60" s="1" t="s">
        <v>15</v>
      </c>
      <c r="B60" s="1">
        <v>25</v>
      </c>
      <c r="C60" s="1" t="s">
        <v>5</v>
      </c>
      <c r="D60" s="1">
        <v>1.8</v>
      </c>
      <c r="E60" s="2">
        <v>1.8041000000000001E-3</v>
      </c>
      <c r="F60" s="2">
        <v>5.0000000000000001E-4</v>
      </c>
      <c r="G60" s="2">
        <v>2E-3</v>
      </c>
    </row>
    <row r="61" spans="1:7">
      <c r="A61" s="1" t="s">
        <v>15</v>
      </c>
      <c r="B61" s="1">
        <v>25</v>
      </c>
      <c r="C61" s="1" t="s">
        <v>6</v>
      </c>
      <c r="D61" s="1">
        <v>1.8</v>
      </c>
      <c r="E61" s="2">
        <v>1.1670000000000001E-3</v>
      </c>
      <c r="F61" s="2">
        <v>5.0000000000000001E-4</v>
      </c>
      <c r="G61" s="2">
        <v>2E-3</v>
      </c>
    </row>
    <row r="62" spans="1:7">
      <c r="A62" s="1" t="s">
        <v>16</v>
      </c>
      <c r="B62" s="1">
        <v>-45</v>
      </c>
      <c r="C62" s="1" t="s">
        <v>1</v>
      </c>
      <c r="D62" s="1">
        <v>1.8</v>
      </c>
      <c r="E62" s="2">
        <v>1.1536999999999999E-3</v>
      </c>
      <c r="F62" s="2">
        <v>5.0000000000000001E-4</v>
      </c>
      <c r="G62" s="2">
        <v>2E-3</v>
      </c>
    </row>
    <row r="63" spans="1:7">
      <c r="A63" s="1" t="s">
        <v>16</v>
      </c>
      <c r="B63" s="1">
        <v>-45</v>
      </c>
      <c r="C63" s="1" t="s">
        <v>2</v>
      </c>
      <c r="D63" s="1">
        <v>1.8</v>
      </c>
      <c r="E63" s="2">
        <v>1.2082E-3</v>
      </c>
      <c r="F63" s="2">
        <v>5.0000000000000001E-4</v>
      </c>
      <c r="G63" s="2">
        <v>2E-3</v>
      </c>
    </row>
    <row r="64" spans="1:7">
      <c r="A64" s="1" t="s">
        <v>16</v>
      </c>
      <c r="B64" s="1">
        <v>130</v>
      </c>
      <c r="C64" s="1" t="s">
        <v>3</v>
      </c>
      <c r="D64" s="1">
        <v>1.8</v>
      </c>
      <c r="E64" s="2">
        <v>2.0100999999999999E-3</v>
      </c>
      <c r="F64" s="2">
        <v>5.0000000000000001E-4</v>
      </c>
      <c r="G64" s="2">
        <v>2E-3</v>
      </c>
    </row>
    <row r="65" spans="1:7">
      <c r="A65" s="1" t="s">
        <v>16</v>
      </c>
      <c r="B65" s="1">
        <v>130</v>
      </c>
      <c r="C65" s="1" t="s">
        <v>4</v>
      </c>
      <c r="D65" s="1">
        <v>1.8</v>
      </c>
      <c r="E65" s="2">
        <v>1.1846999999999999E-3</v>
      </c>
      <c r="F65" s="2">
        <v>5.0000000000000001E-4</v>
      </c>
      <c r="G65" s="2">
        <v>2E-3</v>
      </c>
    </row>
    <row r="66" spans="1:7">
      <c r="A66" s="1" t="s">
        <v>16</v>
      </c>
      <c r="B66" s="1">
        <v>25</v>
      </c>
      <c r="C66" s="1" t="s">
        <v>5</v>
      </c>
      <c r="D66" s="1">
        <v>1.8</v>
      </c>
      <c r="E66" s="2">
        <v>1.5796E-3</v>
      </c>
      <c r="F66" s="2">
        <v>5.0000000000000001E-4</v>
      </c>
      <c r="G66" s="2">
        <v>2E-3</v>
      </c>
    </row>
    <row r="67" spans="1:7">
      <c r="A67" s="1" t="s">
        <v>16</v>
      </c>
      <c r="B67" s="1">
        <v>25</v>
      </c>
      <c r="C67" s="1" t="s">
        <v>6</v>
      </c>
      <c r="D67" s="1">
        <v>1.8</v>
      </c>
      <c r="E67" s="2">
        <v>1.1965000000000001E-3</v>
      </c>
      <c r="F67" s="2">
        <v>5.0000000000000001E-4</v>
      </c>
      <c r="G67" s="2">
        <v>2E-3</v>
      </c>
    </row>
    <row r="68" spans="1:7">
      <c r="A68" s="1" t="s">
        <v>17</v>
      </c>
      <c r="B68" s="1">
        <v>-45</v>
      </c>
      <c r="C68" s="1" t="s">
        <v>1</v>
      </c>
      <c r="D68" s="1">
        <v>1.8</v>
      </c>
      <c r="E68" s="2">
        <v>1.5150000000000001E-3</v>
      </c>
      <c r="F68" s="2">
        <v>5.0000000000000001E-4</v>
      </c>
      <c r="G68" s="2">
        <v>2E-3</v>
      </c>
    </row>
    <row r="69" spans="1:7">
      <c r="A69" s="1" t="s">
        <v>17</v>
      </c>
      <c r="B69" s="1">
        <v>-45</v>
      </c>
      <c r="C69" s="1" t="s">
        <v>2</v>
      </c>
      <c r="D69" s="1">
        <v>1.8</v>
      </c>
      <c r="E69" s="2">
        <v>1.2949000000000001E-3</v>
      </c>
      <c r="F69" s="2">
        <v>5.0000000000000001E-4</v>
      </c>
      <c r="G69" s="2">
        <v>2E-3</v>
      </c>
    </row>
    <row r="70" spans="1:7">
      <c r="A70" s="1" t="s">
        <v>17</v>
      </c>
      <c r="B70" s="1">
        <v>130</v>
      </c>
      <c r="C70" s="1" t="s">
        <v>3</v>
      </c>
      <c r="D70" s="1">
        <v>1.8</v>
      </c>
      <c r="E70" s="2">
        <v>2.0252999999999998E-3</v>
      </c>
      <c r="F70" s="2">
        <v>5.0000000000000001E-4</v>
      </c>
      <c r="G70" s="2">
        <v>2E-3</v>
      </c>
    </row>
    <row r="71" spans="1:7">
      <c r="A71" s="1" t="s">
        <v>17</v>
      </c>
      <c r="B71" s="1">
        <v>130</v>
      </c>
      <c r="C71" s="1" t="s">
        <v>4</v>
      </c>
      <c r="D71" s="1">
        <v>1.8</v>
      </c>
      <c r="E71" s="2">
        <v>1.2103000000000001E-3</v>
      </c>
      <c r="F71" s="2">
        <v>5.0000000000000001E-4</v>
      </c>
      <c r="G71" s="2">
        <v>2E-3</v>
      </c>
    </row>
    <row r="72" spans="1:7">
      <c r="A72" s="1" t="s">
        <v>17</v>
      </c>
      <c r="B72" s="1">
        <v>25</v>
      </c>
      <c r="C72" s="1" t="s">
        <v>5</v>
      </c>
      <c r="D72" s="1">
        <v>1.8</v>
      </c>
      <c r="E72" s="2">
        <v>1.3913E-3</v>
      </c>
      <c r="F72" s="2">
        <v>5.0000000000000001E-4</v>
      </c>
      <c r="G72" s="2">
        <v>2E-3</v>
      </c>
    </row>
    <row r="73" spans="1:7">
      <c r="A73" s="1" t="s">
        <v>17</v>
      </c>
      <c r="B73" s="1">
        <v>25</v>
      </c>
      <c r="C73" s="1" t="s">
        <v>6</v>
      </c>
      <c r="D73" s="1">
        <v>1.8</v>
      </c>
      <c r="E73" s="2">
        <v>1.3272E-3</v>
      </c>
      <c r="F73" s="2">
        <v>5.0000000000000001E-4</v>
      </c>
      <c r="G73" s="2">
        <v>2E-3</v>
      </c>
    </row>
    <row r="74" spans="1:7">
      <c r="A74" s="1" t="s">
        <v>18</v>
      </c>
      <c r="B74" s="1">
        <v>-45</v>
      </c>
      <c r="C74" s="1" t="s">
        <v>1</v>
      </c>
      <c r="D74" s="1">
        <v>1.8</v>
      </c>
      <c r="E74" s="2">
        <v>1.3535000000000001E-3</v>
      </c>
      <c r="F74" s="2">
        <v>5.0000000000000001E-4</v>
      </c>
      <c r="G74" s="2">
        <v>2E-3</v>
      </c>
    </row>
    <row r="75" spans="1:7">
      <c r="A75" s="1" t="s">
        <v>18</v>
      </c>
      <c r="B75" s="1">
        <v>-45</v>
      </c>
      <c r="C75" s="1" t="s">
        <v>2</v>
      </c>
      <c r="D75" s="1">
        <v>1.8</v>
      </c>
      <c r="E75" s="2">
        <v>1.4124000000000001E-3</v>
      </c>
      <c r="F75" s="2">
        <v>5.0000000000000001E-4</v>
      </c>
      <c r="G75" s="2">
        <v>2E-3</v>
      </c>
    </row>
    <row r="76" spans="1:7">
      <c r="A76" s="1" t="s">
        <v>18</v>
      </c>
      <c r="B76" s="1">
        <v>130</v>
      </c>
      <c r="C76" s="1" t="s">
        <v>3</v>
      </c>
      <c r="D76" s="1">
        <v>1.8</v>
      </c>
      <c r="E76" s="2">
        <v>2.5657000000000002E-3</v>
      </c>
      <c r="F76" s="2">
        <v>5.0000000000000001E-4</v>
      </c>
      <c r="G76" s="2">
        <v>2E-3</v>
      </c>
    </row>
    <row r="77" spans="1:7">
      <c r="A77" s="1" t="s">
        <v>18</v>
      </c>
      <c r="B77" s="1">
        <v>130</v>
      </c>
      <c r="C77" s="1" t="s">
        <v>4</v>
      </c>
      <c r="D77" s="1">
        <v>1.8</v>
      </c>
      <c r="E77" s="2">
        <v>1.2352000000000001E-3</v>
      </c>
      <c r="F77" s="2">
        <v>5.0000000000000001E-4</v>
      </c>
      <c r="G77" s="2">
        <v>2E-3</v>
      </c>
    </row>
    <row r="78" spans="1:7">
      <c r="A78" s="1" t="s">
        <v>18</v>
      </c>
      <c r="B78" s="1">
        <v>25</v>
      </c>
      <c r="C78" s="1" t="s">
        <v>5</v>
      </c>
      <c r="D78" s="1">
        <v>1.8</v>
      </c>
      <c r="E78" s="2">
        <v>1.8910999999999999E-3</v>
      </c>
      <c r="F78" s="2">
        <v>5.0000000000000001E-4</v>
      </c>
      <c r="G78" s="2">
        <v>2E-3</v>
      </c>
    </row>
    <row r="79" spans="1:7">
      <c r="A79" s="1" t="s">
        <v>18</v>
      </c>
      <c r="B79" s="1">
        <v>25</v>
      </c>
      <c r="C79" s="1" t="s">
        <v>6</v>
      </c>
      <c r="D79" s="1">
        <v>1.8</v>
      </c>
      <c r="E79" s="2">
        <v>1.3575E-3</v>
      </c>
      <c r="F79" s="2">
        <v>5.0000000000000001E-4</v>
      </c>
      <c r="G79" s="2">
        <v>2E-3</v>
      </c>
    </row>
    <row r="80" spans="1:7">
      <c r="A80" s="1" t="s">
        <v>19</v>
      </c>
      <c r="B80" s="1">
        <v>-45</v>
      </c>
      <c r="C80" s="1" t="s">
        <v>1</v>
      </c>
      <c r="D80" s="1">
        <v>1.8</v>
      </c>
      <c r="E80" s="2">
        <v>1.6773999999999999E-3</v>
      </c>
      <c r="F80" s="2">
        <v>5.0000000000000001E-4</v>
      </c>
      <c r="G80" s="2">
        <v>2E-3</v>
      </c>
    </row>
    <row r="81" spans="1:7">
      <c r="A81" s="1" t="s">
        <v>19</v>
      </c>
      <c r="B81" s="1">
        <v>-45</v>
      </c>
      <c r="C81" s="1" t="s">
        <v>2</v>
      </c>
      <c r="D81" s="1">
        <v>1.8</v>
      </c>
      <c r="E81" s="2">
        <v>1.2677000000000001E-3</v>
      </c>
      <c r="F81" s="2">
        <v>5.0000000000000001E-4</v>
      </c>
      <c r="G81" s="2">
        <v>2E-3</v>
      </c>
    </row>
    <row r="82" spans="1:7">
      <c r="A82" s="1" t="s">
        <v>19</v>
      </c>
      <c r="B82" s="1">
        <v>130</v>
      </c>
      <c r="C82" s="1" t="s">
        <v>3</v>
      </c>
      <c r="D82" s="1">
        <v>1.8</v>
      </c>
      <c r="E82" s="2">
        <v>2.7693000000000001E-3</v>
      </c>
      <c r="F82" s="2">
        <v>5.0000000000000001E-4</v>
      </c>
      <c r="G82" s="2">
        <v>2E-3</v>
      </c>
    </row>
    <row r="83" spans="1:7">
      <c r="A83" s="1" t="s">
        <v>19</v>
      </c>
      <c r="B83" s="1">
        <v>130</v>
      </c>
      <c r="C83" s="1" t="s">
        <v>4</v>
      </c>
      <c r="D83" s="1">
        <v>1.8</v>
      </c>
      <c r="E83" s="2">
        <v>1.3096E-3</v>
      </c>
      <c r="F83" s="2">
        <v>5.0000000000000001E-4</v>
      </c>
      <c r="G83" s="2">
        <v>2E-3</v>
      </c>
    </row>
    <row r="84" spans="1:7">
      <c r="A84" s="1" t="s">
        <v>19</v>
      </c>
      <c r="B84" s="1">
        <v>25</v>
      </c>
      <c r="C84" s="1" t="s">
        <v>5</v>
      </c>
      <c r="D84" s="1">
        <v>1.8</v>
      </c>
      <c r="E84" s="2">
        <v>2.0772999999999998E-3</v>
      </c>
      <c r="F84" s="2">
        <v>5.0000000000000001E-4</v>
      </c>
      <c r="G84" s="2">
        <v>2E-3</v>
      </c>
    </row>
    <row r="85" spans="1:7">
      <c r="A85" s="1" t="s">
        <v>19</v>
      </c>
      <c r="B85" s="1">
        <v>25</v>
      </c>
      <c r="C85" s="1" t="s">
        <v>6</v>
      </c>
      <c r="D85" s="1">
        <v>1.8</v>
      </c>
      <c r="E85" s="2">
        <v>1.2045999999999999E-3</v>
      </c>
      <c r="F85" s="2">
        <v>5.0000000000000001E-4</v>
      </c>
      <c r="G85" s="2">
        <v>2E-3</v>
      </c>
    </row>
    <row r="86" spans="1:7">
      <c r="A86" s="1" t="s">
        <v>20</v>
      </c>
      <c r="B86" s="1">
        <v>-45</v>
      </c>
      <c r="C86" s="1" t="s">
        <v>1</v>
      </c>
      <c r="D86" s="1">
        <v>1.8</v>
      </c>
      <c r="E86" s="2">
        <v>1.2878E-3</v>
      </c>
      <c r="F86" s="2">
        <v>5.0000000000000001E-4</v>
      </c>
      <c r="G86" s="2">
        <v>2E-3</v>
      </c>
    </row>
    <row r="87" spans="1:7">
      <c r="A87" s="1" t="s">
        <v>20</v>
      </c>
      <c r="B87" s="1">
        <v>-45</v>
      </c>
      <c r="C87" s="1" t="s">
        <v>2</v>
      </c>
      <c r="D87" s="1">
        <v>1.8</v>
      </c>
      <c r="E87" s="2">
        <v>1.343E-3</v>
      </c>
      <c r="F87" s="2">
        <v>5.0000000000000001E-4</v>
      </c>
      <c r="G87" s="2">
        <v>2E-3</v>
      </c>
    </row>
    <row r="88" spans="1:7">
      <c r="A88" s="1" t="s">
        <v>20</v>
      </c>
      <c r="B88" s="1">
        <v>130</v>
      </c>
      <c r="C88" s="1" t="s">
        <v>3</v>
      </c>
      <c r="D88" s="1">
        <v>1.8</v>
      </c>
      <c r="E88" s="2">
        <v>6.8301999999999998E-3</v>
      </c>
      <c r="F88" s="2">
        <v>5.0000000000000001E-4</v>
      </c>
      <c r="G88" s="2">
        <v>2E-3</v>
      </c>
    </row>
    <row r="89" spans="1:7">
      <c r="A89" s="1" t="s">
        <v>20</v>
      </c>
      <c r="B89" s="1">
        <v>130</v>
      </c>
      <c r="C89" s="1" t="s">
        <v>4</v>
      </c>
      <c r="D89" s="1">
        <v>1.8</v>
      </c>
      <c r="E89" s="2">
        <v>1.2830999999999999E-3</v>
      </c>
      <c r="F89" s="2">
        <v>5.0000000000000001E-4</v>
      </c>
      <c r="G89" s="2">
        <v>2E-3</v>
      </c>
    </row>
    <row r="90" spans="1:7">
      <c r="A90" s="1" t="s">
        <v>20</v>
      </c>
      <c r="B90" s="1">
        <v>25</v>
      </c>
      <c r="C90" s="1" t="s">
        <v>5</v>
      </c>
      <c r="D90" s="1">
        <v>1.8</v>
      </c>
      <c r="E90" s="2">
        <v>1.475E-3</v>
      </c>
      <c r="F90" s="2">
        <v>5.0000000000000001E-4</v>
      </c>
      <c r="G90" s="2">
        <v>2E-3</v>
      </c>
    </row>
    <row r="91" spans="1:7">
      <c r="A91" s="1" t="s">
        <v>20</v>
      </c>
      <c r="B91" s="1">
        <v>25</v>
      </c>
      <c r="C91" s="1" t="s">
        <v>6</v>
      </c>
      <c r="D91" s="1">
        <v>1.8</v>
      </c>
      <c r="E91" s="2">
        <v>1.253E-3</v>
      </c>
      <c r="F91" s="2">
        <v>5.0000000000000001E-4</v>
      </c>
      <c r="G91" s="2">
        <v>2E-3</v>
      </c>
    </row>
    <row r="92" spans="1:7">
      <c r="A92" s="1" t="s">
        <v>21</v>
      </c>
      <c r="B92" s="1">
        <v>-45</v>
      </c>
      <c r="C92" s="1" t="s">
        <v>1</v>
      </c>
      <c r="D92" s="1">
        <v>1.8</v>
      </c>
      <c r="E92" s="2">
        <v>1.6846000000000001E-3</v>
      </c>
      <c r="F92" s="2">
        <v>5.0000000000000001E-4</v>
      </c>
      <c r="G92" s="2">
        <v>2E-3</v>
      </c>
    </row>
    <row r="93" spans="1:7">
      <c r="A93" s="1" t="s">
        <v>21</v>
      </c>
      <c r="B93" s="1">
        <v>-45</v>
      </c>
      <c r="C93" s="1" t="s">
        <v>2</v>
      </c>
      <c r="D93" s="1">
        <v>1.8</v>
      </c>
      <c r="E93" s="2">
        <v>1.3374999999999999E-3</v>
      </c>
      <c r="F93" s="2">
        <v>5.0000000000000001E-4</v>
      </c>
      <c r="G93" s="2">
        <v>2E-3</v>
      </c>
    </row>
    <row r="94" spans="1:7">
      <c r="A94" s="1" t="s">
        <v>21</v>
      </c>
      <c r="B94" s="1">
        <v>130</v>
      </c>
      <c r="C94" s="1" t="s">
        <v>3</v>
      </c>
      <c r="D94" s="1">
        <v>1.8</v>
      </c>
      <c r="E94" s="2">
        <v>2.8107000000000002E-3</v>
      </c>
      <c r="F94" s="2">
        <v>5.0000000000000001E-4</v>
      </c>
      <c r="G94" s="2">
        <v>2E-3</v>
      </c>
    </row>
    <row r="95" spans="1:7">
      <c r="A95" s="1" t="s">
        <v>21</v>
      </c>
      <c r="B95" s="1">
        <v>130</v>
      </c>
      <c r="C95" s="1" t="s">
        <v>4</v>
      </c>
      <c r="D95" s="1">
        <v>1.8</v>
      </c>
      <c r="E95" s="2">
        <v>1.2340999999999999E-3</v>
      </c>
      <c r="F95" s="2">
        <v>5.0000000000000001E-4</v>
      </c>
      <c r="G95" s="2">
        <v>2E-3</v>
      </c>
    </row>
    <row r="96" spans="1:7">
      <c r="A96" s="1" t="s">
        <v>21</v>
      </c>
      <c r="B96" s="1">
        <v>25</v>
      </c>
      <c r="C96" s="1" t="s">
        <v>5</v>
      </c>
      <c r="D96" s="1">
        <v>1.8</v>
      </c>
      <c r="E96" s="2">
        <v>2.4572999999999999E-3</v>
      </c>
      <c r="F96" s="2">
        <v>5.0000000000000001E-4</v>
      </c>
      <c r="G96" s="2">
        <v>2E-3</v>
      </c>
    </row>
    <row r="97" spans="1:7">
      <c r="A97" s="1" t="s">
        <v>21</v>
      </c>
      <c r="B97" s="1">
        <v>25</v>
      </c>
      <c r="C97" s="1" t="s">
        <v>6</v>
      </c>
      <c r="D97" s="1">
        <v>1.8</v>
      </c>
      <c r="E97" s="2">
        <v>1.237E-3</v>
      </c>
      <c r="F97" s="2">
        <v>5.0000000000000001E-4</v>
      </c>
      <c r="G97" s="2">
        <v>2E-3</v>
      </c>
    </row>
    <row r="98" spans="1:7">
      <c r="A98" s="1" t="s">
        <v>22</v>
      </c>
      <c r="B98" s="1">
        <v>-45</v>
      </c>
      <c r="C98" s="1" t="s">
        <v>1</v>
      </c>
      <c r="D98" s="1">
        <v>1.8</v>
      </c>
      <c r="E98" s="2">
        <v>1.621E-3</v>
      </c>
      <c r="F98" s="2">
        <v>5.0000000000000001E-4</v>
      </c>
      <c r="G98" s="2">
        <v>2E-3</v>
      </c>
    </row>
    <row r="99" spans="1:7">
      <c r="A99" s="1" t="s">
        <v>22</v>
      </c>
      <c r="B99" s="1">
        <v>-45</v>
      </c>
      <c r="C99" s="1" t="s">
        <v>2</v>
      </c>
      <c r="D99" s="1">
        <v>1.8</v>
      </c>
      <c r="E99" s="2">
        <v>1.3381000000000001E-3</v>
      </c>
      <c r="F99" s="2">
        <v>5.0000000000000001E-4</v>
      </c>
      <c r="G99" s="2">
        <v>2E-3</v>
      </c>
    </row>
    <row r="100" spans="1:7">
      <c r="A100" s="1" t="s">
        <v>22</v>
      </c>
      <c r="B100" s="1">
        <v>130</v>
      </c>
      <c r="C100" s="1" t="s">
        <v>3</v>
      </c>
      <c r="D100" s="1">
        <v>1.8</v>
      </c>
      <c r="E100" s="2">
        <v>2.5021000000000002E-3</v>
      </c>
      <c r="F100" s="2">
        <v>5.0000000000000001E-4</v>
      </c>
      <c r="G100" s="2">
        <v>2E-3</v>
      </c>
    </row>
    <row r="101" spans="1:7">
      <c r="A101" s="1" t="s">
        <v>22</v>
      </c>
      <c r="B101" s="1">
        <v>130</v>
      </c>
      <c r="C101" s="1" t="s">
        <v>4</v>
      </c>
      <c r="D101" s="1">
        <v>1.8</v>
      </c>
      <c r="E101" s="2">
        <v>1.2094E-3</v>
      </c>
      <c r="F101" s="2">
        <v>5.0000000000000001E-4</v>
      </c>
      <c r="G101" s="2">
        <v>2E-3</v>
      </c>
    </row>
    <row r="102" spans="1:7">
      <c r="A102" s="1" t="s">
        <v>22</v>
      </c>
      <c r="B102" s="1">
        <v>25</v>
      </c>
      <c r="C102" s="1" t="s">
        <v>5</v>
      </c>
      <c r="D102" s="1">
        <v>1.8</v>
      </c>
      <c r="E102" s="2">
        <v>2.0652000000000001E-3</v>
      </c>
      <c r="F102" s="2">
        <v>5.0000000000000001E-4</v>
      </c>
      <c r="G102" s="2">
        <v>2E-3</v>
      </c>
    </row>
    <row r="103" spans="1:7">
      <c r="A103" s="1" t="s">
        <v>22</v>
      </c>
      <c r="B103" s="1">
        <v>25</v>
      </c>
      <c r="C103" s="1" t="s">
        <v>6</v>
      </c>
      <c r="D103" s="1">
        <v>1.8</v>
      </c>
      <c r="E103" s="2">
        <v>1.274E-3</v>
      </c>
      <c r="F103" s="2">
        <v>5.0000000000000001E-4</v>
      </c>
      <c r="G103" s="2">
        <v>2E-3</v>
      </c>
    </row>
    <row r="104" spans="1:7">
      <c r="A104" s="1" t="s">
        <v>23</v>
      </c>
      <c r="B104" s="1">
        <v>-45</v>
      </c>
      <c r="C104" s="1" t="s">
        <v>1</v>
      </c>
      <c r="D104" s="1">
        <v>1.8</v>
      </c>
      <c r="E104" s="2">
        <v>1.31E-3</v>
      </c>
      <c r="F104" s="2">
        <v>5.0000000000000001E-4</v>
      </c>
      <c r="G104" s="2">
        <v>2E-3</v>
      </c>
    </row>
    <row r="105" spans="1:7">
      <c r="A105" s="1" t="s">
        <v>23</v>
      </c>
      <c r="B105" s="1">
        <v>-45</v>
      </c>
      <c r="C105" s="1" t="s">
        <v>2</v>
      </c>
      <c r="D105" s="1">
        <v>1.8</v>
      </c>
      <c r="E105" s="2">
        <v>1.2523E-3</v>
      </c>
      <c r="F105" s="2">
        <v>5.0000000000000001E-4</v>
      </c>
      <c r="G105" s="2">
        <v>2E-3</v>
      </c>
    </row>
    <row r="106" spans="1:7">
      <c r="A106" s="1" t="s">
        <v>23</v>
      </c>
      <c r="B106" s="1">
        <v>130</v>
      </c>
      <c r="C106" s="1" t="s">
        <v>3</v>
      </c>
      <c r="D106" s="1">
        <v>1.8</v>
      </c>
      <c r="E106" s="2">
        <v>1.9811999999999998E-3</v>
      </c>
      <c r="F106" s="2">
        <v>5.0000000000000001E-4</v>
      </c>
      <c r="G106" s="2">
        <v>2E-3</v>
      </c>
    </row>
    <row r="107" spans="1:7">
      <c r="A107" s="1" t="s">
        <v>23</v>
      </c>
      <c r="B107" s="1">
        <v>130</v>
      </c>
      <c r="C107" s="1" t="s">
        <v>4</v>
      </c>
      <c r="D107" s="1">
        <v>1.8</v>
      </c>
      <c r="E107" s="2">
        <v>1.1762000000000001E-3</v>
      </c>
      <c r="F107" s="2">
        <v>5.0000000000000001E-4</v>
      </c>
      <c r="G107" s="2">
        <v>2E-3</v>
      </c>
    </row>
    <row r="108" spans="1:7">
      <c r="A108" s="1" t="s">
        <v>23</v>
      </c>
      <c r="B108" s="1">
        <v>25</v>
      </c>
      <c r="C108" s="1" t="s">
        <v>5</v>
      </c>
      <c r="D108" s="1">
        <v>1.8</v>
      </c>
      <c r="E108" s="2">
        <v>1.5462E-3</v>
      </c>
      <c r="F108" s="2">
        <v>5.0000000000000001E-4</v>
      </c>
      <c r="G108" s="2">
        <v>2E-3</v>
      </c>
    </row>
    <row r="109" spans="1:7">
      <c r="A109" s="1" t="s">
        <v>23</v>
      </c>
      <c r="B109" s="1">
        <v>25</v>
      </c>
      <c r="C109" s="1" t="s">
        <v>6</v>
      </c>
      <c r="D109" s="1">
        <v>1.8</v>
      </c>
      <c r="E109" s="2">
        <v>1.1934000000000001E-3</v>
      </c>
      <c r="F109" s="2">
        <v>5.0000000000000001E-4</v>
      </c>
      <c r="G109" s="2">
        <v>2E-3</v>
      </c>
    </row>
  </sheetData>
  <autoFilter ref="A1:G109" xr:uid="{14A9648D-BF06-4D48-9391-82B9A0717805}">
    <filterColumn colId="0">
      <filters>
        <filter val="NAL_FF32"/>
        <filter val="NAL_FF33"/>
        <filter val="NAL_FF50"/>
        <filter val="NAL_FS31"/>
        <filter val="NAL_FS37"/>
        <filter val="NAL_FS38"/>
        <filter val="NAL_SF32"/>
        <filter val="NAL_SF37"/>
        <filter val="NAL_SF40"/>
        <filter val="NAL_SS44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B933-5836-445C-AB65-1FA953BB70B2}">
  <dimension ref="A3:N12"/>
  <sheetViews>
    <sheetView workbookViewId="0">
      <selection activeCell="O4" sqref="O4"/>
    </sheetView>
  </sheetViews>
  <sheetFormatPr defaultRowHeight="14.5"/>
  <cols>
    <col min="1" max="1" width="31.90625" bestFit="1" customWidth="1"/>
    <col min="2" max="2" width="13.36328125" bestFit="1" customWidth="1"/>
    <col min="3" max="3" width="8.1796875" bestFit="1" customWidth="1"/>
    <col min="4" max="4" width="13.08984375" bestFit="1" customWidth="1"/>
    <col min="5" max="5" width="17.7265625" bestFit="1" customWidth="1"/>
    <col min="6" max="6" width="14.26953125" bestFit="1" customWidth="1"/>
    <col min="7" max="7" width="16.7265625" bestFit="1" customWidth="1"/>
    <col min="8" max="8" width="15.7265625" bestFit="1" customWidth="1"/>
    <col min="9" max="9" width="9" bestFit="1" customWidth="1"/>
    <col min="10" max="10" width="9.26953125" bestFit="1" customWidth="1"/>
    <col min="12" max="12" width="11.453125" bestFit="1" customWidth="1"/>
  </cols>
  <sheetData>
    <row r="3" spans="1:14">
      <c r="D3" s="3" t="s">
        <v>56</v>
      </c>
    </row>
    <row r="4" spans="1:14">
      <c r="A4" s="3" t="s">
        <v>26</v>
      </c>
      <c r="B4" s="3" t="s">
        <v>25</v>
      </c>
      <c r="C4" s="3" t="s">
        <v>27</v>
      </c>
      <c r="D4" s="11" t="s">
        <v>57</v>
      </c>
      <c r="E4" s="11" t="s">
        <v>58</v>
      </c>
      <c r="F4" s="11" t="s">
        <v>59</v>
      </c>
      <c r="G4" s="11" t="s">
        <v>60</v>
      </c>
      <c r="H4" s="11" t="s">
        <v>55</v>
      </c>
      <c r="I4" t="s">
        <v>64</v>
      </c>
      <c r="J4" t="s">
        <v>65</v>
      </c>
      <c r="K4" t="s">
        <v>66</v>
      </c>
      <c r="L4" t="s">
        <v>67</v>
      </c>
      <c r="M4" t="s">
        <v>68</v>
      </c>
      <c r="N4" t="s">
        <v>69</v>
      </c>
    </row>
    <row r="5" spans="1:14">
      <c r="A5" s="11" t="s">
        <v>2</v>
      </c>
      <c r="B5" s="11">
        <v>-45</v>
      </c>
      <c r="C5" s="11">
        <v>1.8</v>
      </c>
      <c r="D5" s="5">
        <v>1.2007000000000001E-3</v>
      </c>
      <c r="E5" s="5">
        <v>1.2602624999999998E-3</v>
      </c>
      <c r="F5" s="5">
        <v>1.4299E-3</v>
      </c>
      <c r="G5" s="5">
        <v>7.4722093453010515E-5</v>
      </c>
      <c r="H5" s="5">
        <v>8</v>
      </c>
      <c r="I5" s="9">
        <v>5.0000000000000001E-4</v>
      </c>
      <c r="J5" s="9">
        <v>2E-3</v>
      </c>
      <c r="K5">
        <f>VLOOKUP(H5,look_up_table!$A$2:$C$30,2)</f>
        <v>0.89</v>
      </c>
      <c r="L5">
        <f>VLOOKUP(H5,look_up_table!$A$2:$C$30,3)</f>
        <v>4.58</v>
      </c>
      <c r="M5" s="9">
        <f>(E5-I5-(K5*G5))/(L5*G5)</f>
        <v>2.0271908869988495</v>
      </c>
      <c r="N5" s="9">
        <f>(J5-E5-(K5*G5))/(L5*G5)</f>
        <v>1.9672161079082047</v>
      </c>
    </row>
    <row r="6" spans="1:14">
      <c r="A6" s="11" t="s">
        <v>4</v>
      </c>
      <c r="B6" s="11">
        <v>130</v>
      </c>
      <c r="C6" s="11">
        <v>1.8</v>
      </c>
      <c r="D6" s="5">
        <v>1.1540999999999999E-3</v>
      </c>
      <c r="E6" s="5">
        <v>1.2114249999999999E-3</v>
      </c>
      <c r="F6" s="5">
        <v>1.2807999999999999E-3</v>
      </c>
      <c r="G6" s="5">
        <v>4.8879231639975421E-5</v>
      </c>
      <c r="H6" s="5">
        <v>8</v>
      </c>
      <c r="I6" s="9">
        <v>5.0000000000000001E-4</v>
      </c>
      <c r="J6" s="9">
        <v>2E-3</v>
      </c>
      <c r="K6" s="11">
        <f>VLOOKUP(H6,look_up_table!$A$2:$C$30,2)</f>
        <v>0.89</v>
      </c>
      <c r="L6" s="11">
        <f>VLOOKUP(H6,look_up_table!$A$2:$C$30,3)</f>
        <v>4.58</v>
      </c>
      <c r="M6" s="9">
        <f t="shared" ref="M6:M7" si="0">(E6-I6-(K6*G6))/(L6*G6)</f>
        <v>2.9835698836832352</v>
      </c>
      <c r="N6" s="9">
        <f t="shared" ref="N6:N7" si="1">(J6-E6-(K6*G6))/(L6*G6)</f>
        <v>3.3281943305242203</v>
      </c>
    </row>
    <row r="7" spans="1:14">
      <c r="A7" s="11" t="s">
        <v>6</v>
      </c>
      <c r="B7" s="11">
        <v>25</v>
      </c>
      <c r="C7" s="11">
        <v>1.8</v>
      </c>
      <c r="D7" s="5">
        <v>1.1458E-3</v>
      </c>
      <c r="E7" s="5">
        <v>1.2127875000000003E-3</v>
      </c>
      <c r="F7" s="5">
        <v>1.2780000000000001E-3</v>
      </c>
      <c r="G7" s="5">
        <v>4.8327083134462164E-5</v>
      </c>
      <c r="H7" s="5">
        <v>8</v>
      </c>
      <c r="I7" s="9">
        <v>5.0000000000000001E-4</v>
      </c>
      <c r="J7" s="9">
        <v>2E-3</v>
      </c>
      <c r="K7" s="11">
        <f>VLOOKUP(H7,look_up_table!$A$2:$C$30,2)</f>
        <v>0.89</v>
      </c>
      <c r="L7" s="11">
        <f>VLOOKUP(H7,look_up_table!$A$2:$C$30,3)</f>
        <v>4.58</v>
      </c>
      <c r="M7" s="9">
        <f t="shared" si="0"/>
        <v>3.0260338156204036</v>
      </c>
      <c r="N7" s="9">
        <f t="shared" si="1"/>
        <v>3.362284194208057</v>
      </c>
    </row>
    <row r="8" spans="1:14">
      <c r="A8" s="11" t="s">
        <v>1</v>
      </c>
      <c r="B8" s="11">
        <v>-45</v>
      </c>
      <c r="C8" s="11">
        <v>1.8</v>
      </c>
      <c r="D8" s="5">
        <v>1.0124000000000001E-3</v>
      </c>
      <c r="E8" s="5">
        <v>1.5506125E-3</v>
      </c>
      <c r="F8" s="5">
        <v>2.1113999999999998E-3</v>
      </c>
      <c r="G8" s="5">
        <v>4.1873861754252936E-4</v>
      </c>
      <c r="H8" s="5">
        <v>8</v>
      </c>
      <c r="I8" s="9">
        <v>5.0000000000000001E-4</v>
      </c>
      <c r="J8" s="9">
        <v>2E-3</v>
      </c>
      <c r="K8" s="11">
        <f>VLOOKUP(H8,look_up_table!$A$2:$C$30,2)</f>
        <v>0.89</v>
      </c>
      <c r="L8" s="11">
        <f>VLOOKUP(H8,look_up_table!$A$2:$C$30,3)</f>
        <v>4.58</v>
      </c>
    </row>
    <row r="9" spans="1:14">
      <c r="A9" s="11" t="s">
        <v>3</v>
      </c>
      <c r="B9" s="11">
        <v>130</v>
      </c>
      <c r="C9" s="11">
        <v>1.8</v>
      </c>
      <c r="D9" s="5">
        <v>1.6819999999999999E-3</v>
      </c>
      <c r="E9" s="5">
        <v>2.4476124999999998E-3</v>
      </c>
      <c r="F9" s="5">
        <v>3.1927000000000001E-3</v>
      </c>
      <c r="G9" s="5">
        <v>6.108463974273745E-4</v>
      </c>
      <c r="H9" s="5">
        <v>8</v>
      </c>
      <c r="I9" s="9">
        <v>5.0000000000000001E-4</v>
      </c>
      <c r="J9" s="9">
        <v>2E-3</v>
      </c>
      <c r="K9" s="11">
        <f>VLOOKUP(H9,look_up_table!$A$2:$C$30,2)</f>
        <v>0.89</v>
      </c>
      <c r="L9" s="11">
        <f>VLOOKUP(H9,look_up_table!$A$2:$C$30,3)</f>
        <v>4.58</v>
      </c>
    </row>
    <row r="10" spans="1:14">
      <c r="A10" s="11" t="s">
        <v>5</v>
      </c>
      <c r="B10" s="11">
        <v>25</v>
      </c>
      <c r="C10" s="11">
        <v>1.8</v>
      </c>
      <c r="D10" s="5">
        <v>1.2829E-3</v>
      </c>
      <c r="E10" s="5">
        <v>1.8844250000000001E-3</v>
      </c>
      <c r="F10" s="5">
        <v>2.5141E-3</v>
      </c>
      <c r="G10" s="5">
        <v>5.0073028596811899E-4</v>
      </c>
      <c r="H10" s="5">
        <v>8</v>
      </c>
      <c r="I10" s="9">
        <v>5.0000000000000001E-4</v>
      </c>
      <c r="J10" s="9">
        <v>2E-3</v>
      </c>
      <c r="K10" s="11">
        <f>VLOOKUP(H10,look_up_table!$A$2:$C$30,2)</f>
        <v>0.89</v>
      </c>
      <c r="L10" s="11">
        <f>VLOOKUP(H10,look_up_table!$A$2:$C$30,3)</f>
        <v>4.58</v>
      </c>
    </row>
    <row r="11" spans="1:14">
      <c r="A11" s="11" t="s">
        <v>30</v>
      </c>
      <c r="B11" s="11" t="s">
        <v>30</v>
      </c>
      <c r="C11" s="11" t="s">
        <v>30</v>
      </c>
      <c r="D11" s="5"/>
      <c r="E11" s="5"/>
      <c r="F11" s="5"/>
      <c r="G11" s="5"/>
      <c r="H11" s="5"/>
    </row>
    <row r="12" spans="1:14">
      <c r="A12" s="11" t="s">
        <v>31</v>
      </c>
      <c r="D12" s="5">
        <v>1.0124000000000001E-3</v>
      </c>
      <c r="E12" s="5">
        <v>1.5945208333333339E-3</v>
      </c>
      <c r="F12" s="5">
        <v>3.1927000000000001E-3</v>
      </c>
      <c r="G12" s="5">
        <v>5.7260496425428492E-4</v>
      </c>
      <c r="H12" s="5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526A-D97A-4B92-9E3F-51BE8FCCE2EA}">
  <dimension ref="A1:G49"/>
  <sheetViews>
    <sheetView workbookViewId="0">
      <selection sqref="A1:G1048576"/>
    </sheetView>
  </sheetViews>
  <sheetFormatPr defaultRowHeight="14.5"/>
  <cols>
    <col min="1" max="1" width="11.6328125" bestFit="1" customWidth="1"/>
    <col min="3" max="3" width="35.36328125" bestFit="1" customWidth="1"/>
    <col min="6" max="6" width="11.7265625" bestFit="1" customWidth="1"/>
    <col min="7" max="7" width="12.54296875" bestFit="1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33</v>
      </c>
      <c r="G1" s="1" t="s">
        <v>34</v>
      </c>
    </row>
    <row r="2" spans="1:7">
      <c r="A2" s="1" t="s">
        <v>0</v>
      </c>
      <c r="B2" s="1">
        <v>-45</v>
      </c>
      <c r="C2" s="1" t="s">
        <v>1</v>
      </c>
      <c r="D2" s="1">
        <v>1.8</v>
      </c>
      <c r="E2" s="2">
        <v>1.5701999999999999E-3</v>
      </c>
      <c r="F2" s="2">
        <v>5.0000000000000001E-4</v>
      </c>
      <c r="G2" s="2">
        <v>2E-3</v>
      </c>
    </row>
    <row r="3" spans="1:7">
      <c r="A3" s="1" t="s">
        <v>0</v>
      </c>
      <c r="B3" s="1">
        <v>-45</v>
      </c>
      <c r="C3" s="1" t="s">
        <v>2</v>
      </c>
      <c r="D3" s="1">
        <v>1.8</v>
      </c>
      <c r="E3" s="2">
        <v>1.2470999999999999E-3</v>
      </c>
      <c r="F3" s="2">
        <v>5.0000000000000001E-4</v>
      </c>
      <c r="G3" s="2">
        <v>2E-3</v>
      </c>
    </row>
    <row r="4" spans="1:7">
      <c r="A4" s="1" t="s">
        <v>0</v>
      </c>
      <c r="B4" s="1">
        <v>130</v>
      </c>
      <c r="C4" s="1" t="s">
        <v>3</v>
      </c>
      <c r="D4" s="1">
        <v>1.8</v>
      </c>
      <c r="E4" s="2">
        <v>2.4221999999999998E-3</v>
      </c>
      <c r="F4" s="2">
        <v>5.0000000000000001E-4</v>
      </c>
      <c r="G4" s="2">
        <v>2E-3</v>
      </c>
    </row>
    <row r="5" spans="1:7">
      <c r="A5" s="1" t="s">
        <v>0</v>
      </c>
      <c r="B5" s="1">
        <v>130</v>
      </c>
      <c r="C5" s="1" t="s">
        <v>4</v>
      </c>
      <c r="D5" s="1">
        <v>1.8</v>
      </c>
      <c r="E5" s="2">
        <v>1.1631E-3</v>
      </c>
      <c r="F5" s="2">
        <v>5.0000000000000001E-4</v>
      </c>
      <c r="G5" s="2">
        <v>2E-3</v>
      </c>
    </row>
    <row r="6" spans="1:7">
      <c r="A6" s="1" t="s">
        <v>0</v>
      </c>
      <c r="B6" s="1">
        <v>25</v>
      </c>
      <c r="C6" s="1" t="s">
        <v>5</v>
      </c>
      <c r="D6" s="1">
        <v>1.8</v>
      </c>
      <c r="E6" s="2">
        <v>1.8469000000000001E-3</v>
      </c>
      <c r="F6" s="2">
        <v>5.0000000000000001E-4</v>
      </c>
      <c r="G6" s="2">
        <v>2E-3</v>
      </c>
    </row>
    <row r="7" spans="1:7">
      <c r="A7" s="1" t="s">
        <v>0</v>
      </c>
      <c r="B7" s="1">
        <v>25</v>
      </c>
      <c r="C7" s="1" t="s">
        <v>6</v>
      </c>
      <c r="D7" s="1">
        <v>1.8</v>
      </c>
      <c r="E7" s="2">
        <v>1.1986E-3</v>
      </c>
      <c r="F7" s="2">
        <v>5.0000000000000001E-4</v>
      </c>
      <c r="G7" s="2">
        <v>2E-3</v>
      </c>
    </row>
    <row r="8" spans="1:7">
      <c r="A8" s="1" t="s">
        <v>7</v>
      </c>
      <c r="B8" s="1">
        <v>-45</v>
      </c>
      <c r="C8" s="1" t="s">
        <v>1</v>
      </c>
      <c r="D8" s="1">
        <v>1.8</v>
      </c>
      <c r="E8" s="2">
        <v>2.1113999999999998E-3</v>
      </c>
      <c r="F8" s="2">
        <v>5.0000000000000001E-4</v>
      </c>
      <c r="G8" s="2">
        <v>2E-3</v>
      </c>
    </row>
    <row r="9" spans="1:7">
      <c r="A9" s="1" t="s">
        <v>7</v>
      </c>
      <c r="B9" s="1">
        <v>-45</v>
      </c>
      <c r="C9" s="1" t="s">
        <v>2</v>
      </c>
      <c r="D9" s="1">
        <v>1.8</v>
      </c>
      <c r="E9" s="2">
        <v>1.2007000000000001E-3</v>
      </c>
      <c r="F9" s="2">
        <v>5.0000000000000001E-4</v>
      </c>
      <c r="G9" s="2">
        <v>2E-3</v>
      </c>
    </row>
    <row r="10" spans="1:7">
      <c r="A10" s="1" t="s">
        <v>7</v>
      </c>
      <c r="B10" s="1">
        <v>130</v>
      </c>
      <c r="C10" s="1" t="s">
        <v>3</v>
      </c>
      <c r="D10" s="1">
        <v>1.8</v>
      </c>
      <c r="E10" s="2">
        <v>3.1927000000000001E-3</v>
      </c>
      <c r="F10" s="2">
        <v>5.0000000000000001E-4</v>
      </c>
      <c r="G10" s="2">
        <v>2E-3</v>
      </c>
    </row>
    <row r="11" spans="1:7">
      <c r="A11" s="1" t="s">
        <v>7</v>
      </c>
      <c r="B11" s="1">
        <v>130</v>
      </c>
      <c r="C11" s="1" t="s">
        <v>4</v>
      </c>
      <c r="D11" s="1">
        <v>1.8</v>
      </c>
      <c r="E11" s="2">
        <v>1.2807999999999999E-3</v>
      </c>
      <c r="F11" s="2">
        <v>5.0000000000000001E-4</v>
      </c>
      <c r="G11" s="2">
        <v>2E-3</v>
      </c>
    </row>
    <row r="12" spans="1:7">
      <c r="A12" s="1" t="s">
        <v>7</v>
      </c>
      <c r="B12" s="1">
        <v>25</v>
      </c>
      <c r="C12" s="1" t="s">
        <v>5</v>
      </c>
      <c r="D12" s="1">
        <v>1.8</v>
      </c>
      <c r="E12" s="2">
        <v>2.5141E-3</v>
      </c>
      <c r="F12" s="2">
        <v>5.0000000000000001E-4</v>
      </c>
      <c r="G12" s="2">
        <v>2E-3</v>
      </c>
    </row>
    <row r="13" spans="1:7">
      <c r="A13" s="1" t="s">
        <v>7</v>
      </c>
      <c r="B13" s="1">
        <v>25</v>
      </c>
      <c r="C13" s="1" t="s">
        <v>6</v>
      </c>
      <c r="D13" s="1">
        <v>1.8</v>
      </c>
      <c r="E13" s="2">
        <v>1.2512000000000001E-3</v>
      </c>
      <c r="F13" s="2">
        <v>5.0000000000000001E-4</v>
      </c>
      <c r="G13" s="2">
        <v>2E-3</v>
      </c>
    </row>
    <row r="14" spans="1:7">
      <c r="A14" s="1" t="s">
        <v>8</v>
      </c>
      <c r="B14" s="1">
        <v>-45</v>
      </c>
      <c r="C14" s="1" t="s">
        <v>1</v>
      </c>
      <c r="D14" s="1">
        <v>1.8</v>
      </c>
      <c r="E14" s="2">
        <v>1.1789000000000001E-3</v>
      </c>
      <c r="F14" s="2">
        <v>5.0000000000000001E-4</v>
      </c>
      <c r="G14" s="2">
        <v>2E-3</v>
      </c>
    </row>
    <row r="15" spans="1:7">
      <c r="A15" s="1" t="s">
        <v>8</v>
      </c>
      <c r="B15" s="1">
        <v>-45</v>
      </c>
      <c r="C15" s="1" t="s">
        <v>2</v>
      </c>
      <c r="D15" s="1">
        <v>1.8</v>
      </c>
      <c r="E15" s="2">
        <v>1.3002999999999999E-3</v>
      </c>
      <c r="F15" s="2">
        <v>5.0000000000000001E-4</v>
      </c>
      <c r="G15" s="2">
        <v>2E-3</v>
      </c>
    </row>
    <row r="16" spans="1:7">
      <c r="A16" s="1" t="s">
        <v>8</v>
      </c>
      <c r="B16" s="1">
        <v>130</v>
      </c>
      <c r="C16" s="1" t="s">
        <v>3</v>
      </c>
      <c r="D16" s="1">
        <v>1.8</v>
      </c>
      <c r="E16" s="2">
        <v>1.9994000000000001E-3</v>
      </c>
      <c r="F16" s="2">
        <v>5.0000000000000001E-4</v>
      </c>
      <c r="G16" s="2">
        <v>2E-3</v>
      </c>
    </row>
    <row r="17" spans="1:7">
      <c r="A17" s="1" t="s">
        <v>8</v>
      </c>
      <c r="B17" s="1">
        <v>130</v>
      </c>
      <c r="C17" s="1" t="s">
        <v>4</v>
      </c>
      <c r="D17" s="1">
        <v>1.8</v>
      </c>
      <c r="E17" s="2">
        <v>1.2114999999999999E-3</v>
      </c>
      <c r="F17" s="2">
        <v>5.0000000000000001E-4</v>
      </c>
      <c r="G17" s="2">
        <v>2E-3</v>
      </c>
    </row>
    <row r="18" spans="1:7">
      <c r="A18" s="1" t="s">
        <v>8</v>
      </c>
      <c r="B18" s="1">
        <v>25</v>
      </c>
      <c r="C18" s="1" t="s">
        <v>5</v>
      </c>
      <c r="D18" s="1">
        <v>1.8</v>
      </c>
      <c r="E18" s="2">
        <v>1.4991E-3</v>
      </c>
      <c r="F18" s="2">
        <v>5.0000000000000001E-4</v>
      </c>
      <c r="G18" s="2">
        <v>2E-3</v>
      </c>
    </row>
    <row r="19" spans="1:7">
      <c r="A19" s="1" t="s">
        <v>8</v>
      </c>
      <c r="B19" s="1">
        <v>25</v>
      </c>
      <c r="C19" s="1" t="s">
        <v>6</v>
      </c>
      <c r="D19" s="1">
        <v>1.8</v>
      </c>
      <c r="E19" s="2">
        <v>1.2601999999999999E-3</v>
      </c>
      <c r="F19" s="2">
        <v>5.0000000000000001E-4</v>
      </c>
      <c r="G19" s="2">
        <v>2E-3</v>
      </c>
    </row>
    <row r="20" spans="1:7">
      <c r="A20" s="1" t="s">
        <v>9</v>
      </c>
      <c r="B20" s="1">
        <v>-45</v>
      </c>
      <c r="C20" s="1" t="s">
        <v>1</v>
      </c>
      <c r="D20" s="1">
        <v>1.8</v>
      </c>
      <c r="E20" s="2">
        <v>1.1180000000000001E-3</v>
      </c>
      <c r="F20" s="2">
        <v>5.0000000000000001E-4</v>
      </c>
      <c r="G20" s="2">
        <v>2E-3</v>
      </c>
    </row>
    <row r="21" spans="1:7">
      <c r="A21" s="1" t="s">
        <v>9</v>
      </c>
      <c r="B21" s="1">
        <v>-45</v>
      </c>
      <c r="C21" s="1" t="s">
        <v>2</v>
      </c>
      <c r="D21" s="1">
        <v>1.8</v>
      </c>
      <c r="E21" s="2">
        <v>1.2258E-3</v>
      </c>
      <c r="F21" s="2">
        <v>5.0000000000000001E-4</v>
      </c>
      <c r="G21" s="2">
        <v>2E-3</v>
      </c>
    </row>
    <row r="22" spans="1:7">
      <c r="A22" s="1" t="s">
        <v>9</v>
      </c>
      <c r="B22" s="1">
        <v>130</v>
      </c>
      <c r="C22" s="1" t="s">
        <v>3</v>
      </c>
      <c r="D22" s="1">
        <v>1.8</v>
      </c>
      <c r="E22" s="2">
        <v>1.8873E-3</v>
      </c>
      <c r="F22" s="2">
        <v>5.0000000000000001E-4</v>
      </c>
      <c r="G22" s="2">
        <v>2E-3</v>
      </c>
    </row>
    <row r="23" spans="1:7">
      <c r="A23" s="1" t="s">
        <v>9</v>
      </c>
      <c r="B23" s="1">
        <v>130</v>
      </c>
      <c r="C23" s="1" t="s">
        <v>4</v>
      </c>
      <c r="D23" s="1">
        <v>1.8</v>
      </c>
      <c r="E23" s="2">
        <v>1.2139E-3</v>
      </c>
      <c r="F23" s="2">
        <v>5.0000000000000001E-4</v>
      </c>
      <c r="G23" s="2">
        <v>2E-3</v>
      </c>
    </row>
    <row r="24" spans="1:7">
      <c r="A24" s="1" t="s">
        <v>9</v>
      </c>
      <c r="B24" s="1">
        <v>25</v>
      </c>
      <c r="C24" s="1" t="s">
        <v>5</v>
      </c>
      <c r="D24" s="1">
        <v>1.8</v>
      </c>
      <c r="E24" s="2">
        <v>1.4274999999999999E-3</v>
      </c>
      <c r="F24" s="2">
        <v>5.0000000000000001E-4</v>
      </c>
      <c r="G24" s="2">
        <v>2E-3</v>
      </c>
    </row>
    <row r="25" spans="1:7">
      <c r="A25" s="1" t="s">
        <v>9</v>
      </c>
      <c r="B25" s="1">
        <v>25</v>
      </c>
      <c r="C25" s="1" t="s">
        <v>6</v>
      </c>
      <c r="D25" s="1">
        <v>1.8</v>
      </c>
      <c r="E25" s="2">
        <v>1.2780000000000001E-3</v>
      </c>
      <c r="F25" s="2">
        <v>5.0000000000000001E-4</v>
      </c>
      <c r="G25" s="2">
        <v>2E-3</v>
      </c>
    </row>
    <row r="26" spans="1:7">
      <c r="A26" s="1" t="s">
        <v>10</v>
      </c>
      <c r="B26" s="1">
        <v>-45</v>
      </c>
      <c r="C26" s="1" t="s">
        <v>1</v>
      </c>
      <c r="D26" s="1">
        <v>1.8</v>
      </c>
      <c r="E26" s="2">
        <v>1.9583999999999999E-3</v>
      </c>
      <c r="F26" s="2">
        <v>5.0000000000000001E-4</v>
      </c>
      <c r="G26" s="2">
        <v>2E-3</v>
      </c>
    </row>
    <row r="27" spans="1:7">
      <c r="A27" s="1" t="s">
        <v>10</v>
      </c>
      <c r="B27" s="1">
        <v>-45</v>
      </c>
      <c r="C27" s="1" t="s">
        <v>2</v>
      </c>
      <c r="D27" s="1">
        <v>1.8</v>
      </c>
      <c r="E27" s="2">
        <v>1.4299E-3</v>
      </c>
      <c r="F27" s="2">
        <v>5.0000000000000001E-4</v>
      </c>
      <c r="G27" s="2">
        <v>2E-3</v>
      </c>
    </row>
    <row r="28" spans="1:7">
      <c r="A28" s="1" t="s">
        <v>10</v>
      </c>
      <c r="B28" s="1">
        <v>130</v>
      </c>
      <c r="C28" s="1" t="s">
        <v>3</v>
      </c>
      <c r="D28" s="1">
        <v>1.8</v>
      </c>
      <c r="E28" s="2">
        <v>3.1629000000000002E-3</v>
      </c>
      <c r="F28" s="2">
        <v>5.0000000000000001E-4</v>
      </c>
      <c r="G28" s="2">
        <v>2E-3</v>
      </c>
    </row>
    <row r="29" spans="1:7">
      <c r="A29" s="1" t="s">
        <v>10</v>
      </c>
      <c r="B29" s="1">
        <v>130</v>
      </c>
      <c r="C29" s="1" t="s">
        <v>4</v>
      </c>
      <c r="D29" s="1">
        <v>1.8</v>
      </c>
      <c r="E29" s="2">
        <v>1.2356999999999999E-3</v>
      </c>
      <c r="F29" s="2">
        <v>5.0000000000000001E-4</v>
      </c>
      <c r="G29" s="2">
        <v>2E-3</v>
      </c>
    </row>
    <row r="30" spans="1:7">
      <c r="A30" s="1" t="s">
        <v>10</v>
      </c>
      <c r="B30" s="1">
        <v>25</v>
      </c>
      <c r="C30" s="1" t="s">
        <v>5</v>
      </c>
      <c r="D30" s="1">
        <v>1.8</v>
      </c>
      <c r="E30" s="2">
        <v>2.4929000000000002E-3</v>
      </c>
      <c r="F30" s="2">
        <v>5.0000000000000001E-4</v>
      </c>
      <c r="G30" s="2">
        <v>2E-3</v>
      </c>
    </row>
    <row r="31" spans="1:7">
      <c r="A31" s="1" t="s">
        <v>10</v>
      </c>
      <c r="B31" s="1">
        <v>25</v>
      </c>
      <c r="C31" s="1" t="s">
        <v>6</v>
      </c>
      <c r="D31" s="1">
        <v>1.8</v>
      </c>
      <c r="E31" s="2">
        <v>1.2233000000000001E-3</v>
      </c>
      <c r="F31" s="2">
        <v>5.0000000000000001E-4</v>
      </c>
      <c r="G31" s="2">
        <v>2E-3</v>
      </c>
    </row>
    <row r="32" spans="1:7">
      <c r="A32" s="1" t="s">
        <v>11</v>
      </c>
      <c r="B32" s="1">
        <v>-45</v>
      </c>
      <c r="C32" s="1" t="s">
        <v>1</v>
      </c>
      <c r="D32" s="1">
        <v>1.8</v>
      </c>
      <c r="E32" s="2">
        <v>1.9128000000000001E-3</v>
      </c>
      <c r="F32" s="2">
        <v>5.0000000000000001E-4</v>
      </c>
      <c r="G32" s="2">
        <v>2E-3</v>
      </c>
    </row>
    <row r="33" spans="1:7">
      <c r="A33" s="1" t="s">
        <v>11</v>
      </c>
      <c r="B33" s="1">
        <v>-45</v>
      </c>
      <c r="C33" s="1" t="s">
        <v>2</v>
      </c>
      <c r="D33" s="1">
        <v>1.8</v>
      </c>
      <c r="E33" s="2">
        <v>1.2344999999999999E-3</v>
      </c>
      <c r="F33" s="2">
        <v>5.0000000000000001E-4</v>
      </c>
      <c r="G33" s="2">
        <v>2E-3</v>
      </c>
    </row>
    <row r="34" spans="1:7">
      <c r="A34" s="1" t="s">
        <v>11</v>
      </c>
      <c r="B34" s="1">
        <v>130</v>
      </c>
      <c r="C34" s="1" t="s">
        <v>3</v>
      </c>
      <c r="D34" s="1">
        <v>1.8</v>
      </c>
      <c r="E34" s="2">
        <v>3.0565000000000002E-3</v>
      </c>
      <c r="F34" s="2">
        <v>5.0000000000000001E-4</v>
      </c>
      <c r="G34" s="2">
        <v>2E-3</v>
      </c>
    </row>
    <row r="35" spans="1:7">
      <c r="A35" s="1" t="s">
        <v>11</v>
      </c>
      <c r="B35" s="1">
        <v>130</v>
      </c>
      <c r="C35" s="1" t="s">
        <v>4</v>
      </c>
      <c r="D35" s="1">
        <v>1.8</v>
      </c>
      <c r="E35" s="2">
        <v>1.2692999999999999E-3</v>
      </c>
      <c r="F35" s="2">
        <v>5.0000000000000001E-4</v>
      </c>
      <c r="G35" s="2">
        <v>2E-3</v>
      </c>
    </row>
    <row r="36" spans="1:7">
      <c r="A36" s="1" t="s">
        <v>11</v>
      </c>
      <c r="B36" s="1">
        <v>25</v>
      </c>
      <c r="C36" s="1" t="s">
        <v>5</v>
      </c>
      <c r="D36" s="1">
        <v>1.8</v>
      </c>
      <c r="E36" s="2">
        <v>2.3511999999999999E-3</v>
      </c>
      <c r="F36" s="2">
        <v>5.0000000000000001E-4</v>
      </c>
      <c r="G36" s="2">
        <v>2E-3</v>
      </c>
    </row>
    <row r="37" spans="1:7">
      <c r="A37" s="1" t="s">
        <v>11</v>
      </c>
      <c r="B37" s="1">
        <v>25</v>
      </c>
      <c r="C37" s="1" t="s">
        <v>6</v>
      </c>
      <c r="D37" s="1">
        <v>1.8</v>
      </c>
      <c r="E37" s="2">
        <v>1.1857E-3</v>
      </c>
      <c r="F37" s="2">
        <v>5.0000000000000001E-4</v>
      </c>
      <c r="G37" s="2">
        <v>2E-3</v>
      </c>
    </row>
    <row r="38" spans="1:7">
      <c r="A38" s="1" t="s">
        <v>12</v>
      </c>
      <c r="B38" s="1">
        <v>-45</v>
      </c>
      <c r="C38" s="1" t="s">
        <v>1</v>
      </c>
      <c r="D38" s="1">
        <v>1.8</v>
      </c>
      <c r="E38" s="2">
        <v>1.0124000000000001E-3</v>
      </c>
      <c r="F38" s="2">
        <v>5.0000000000000001E-4</v>
      </c>
      <c r="G38" s="2">
        <v>2E-3</v>
      </c>
    </row>
    <row r="39" spans="1:7">
      <c r="A39" s="1" t="s">
        <v>12</v>
      </c>
      <c r="B39" s="1">
        <v>-45</v>
      </c>
      <c r="C39" s="1" t="s">
        <v>2</v>
      </c>
      <c r="D39" s="1">
        <v>1.8</v>
      </c>
      <c r="E39" s="2">
        <v>1.2316E-3</v>
      </c>
      <c r="F39" s="2">
        <v>5.0000000000000001E-4</v>
      </c>
      <c r="G39" s="2">
        <v>2E-3</v>
      </c>
    </row>
    <row r="40" spans="1:7">
      <c r="A40" s="1" t="s">
        <v>12</v>
      </c>
      <c r="B40" s="1">
        <v>130</v>
      </c>
      <c r="C40" s="1" t="s">
        <v>3</v>
      </c>
      <c r="D40" s="1">
        <v>1.8</v>
      </c>
      <c r="E40" s="2">
        <v>1.6819999999999999E-3</v>
      </c>
      <c r="F40" s="2">
        <v>5.0000000000000001E-4</v>
      </c>
      <c r="G40" s="2">
        <v>2E-3</v>
      </c>
    </row>
    <row r="41" spans="1:7">
      <c r="A41" s="1" t="s">
        <v>12</v>
      </c>
      <c r="B41" s="1">
        <v>130</v>
      </c>
      <c r="C41" s="1" t="s">
        <v>4</v>
      </c>
      <c r="D41" s="1">
        <v>1.8</v>
      </c>
      <c r="E41" s="2">
        <v>1.1540999999999999E-3</v>
      </c>
      <c r="F41" s="2">
        <v>5.0000000000000001E-4</v>
      </c>
      <c r="G41" s="2">
        <v>2E-3</v>
      </c>
    </row>
    <row r="42" spans="1:7">
      <c r="A42" s="1" t="s">
        <v>12</v>
      </c>
      <c r="B42" s="1">
        <v>25</v>
      </c>
      <c r="C42" s="1" t="s">
        <v>5</v>
      </c>
      <c r="D42" s="1">
        <v>1.8</v>
      </c>
      <c r="E42" s="2">
        <v>1.2829E-3</v>
      </c>
      <c r="F42" s="2">
        <v>5.0000000000000001E-4</v>
      </c>
      <c r="G42" s="2">
        <v>2E-3</v>
      </c>
    </row>
    <row r="43" spans="1:7">
      <c r="A43" s="1" t="s">
        <v>12</v>
      </c>
      <c r="B43" s="1">
        <v>25</v>
      </c>
      <c r="C43" s="1" t="s">
        <v>6</v>
      </c>
      <c r="D43" s="1">
        <v>1.8</v>
      </c>
      <c r="E43" s="2">
        <v>1.1594999999999999E-3</v>
      </c>
      <c r="F43" s="2">
        <v>5.0000000000000001E-4</v>
      </c>
      <c r="G43" s="2">
        <v>2E-3</v>
      </c>
    </row>
    <row r="44" spans="1:7">
      <c r="A44" s="1" t="s">
        <v>13</v>
      </c>
      <c r="B44" s="1">
        <v>-45</v>
      </c>
      <c r="C44" s="1" t="s">
        <v>1</v>
      </c>
      <c r="D44" s="1">
        <v>1.8</v>
      </c>
      <c r="E44" s="2">
        <v>1.5428E-3</v>
      </c>
      <c r="F44" s="2">
        <v>5.0000000000000001E-4</v>
      </c>
      <c r="G44" s="2">
        <v>2E-3</v>
      </c>
    </row>
    <row r="45" spans="1:7">
      <c r="A45" s="1" t="s">
        <v>13</v>
      </c>
      <c r="B45" s="1">
        <v>-45</v>
      </c>
      <c r="C45" s="1" t="s">
        <v>2</v>
      </c>
      <c r="D45" s="1">
        <v>1.8</v>
      </c>
      <c r="E45" s="2">
        <v>1.2122000000000001E-3</v>
      </c>
      <c r="F45" s="2">
        <v>5.0000000000000001E-4</v>
      </c>
      <c r="G45" s="2">
        <v>2E-3</v>
      </c>
    </row>
    <row r="46" spans="1:7">
      <c r="A46" s="1" t="s">
        <v>13</v>
      </c>
      <c r="B46" s="1">
        <v>130</v>
      </c>
      <c r="C46" s="1" t="s">
        <v>3</v>
      </c>
      <c r="D46" s="1">
        <v>1.8</v>
      </c>
      <c r="E46" s="2">
        <v>2.1779E-3</v>
      </c>
      <c r="F46" s="2">
        <v>5.0000000000000001E-4</v>
      </c>
      <c r="G46" s="2">
        <v>2E-3</v>
      </c>
    </row>
    <row r="47" spans="1:7">
      <c r="A47" s="1" t="s">
        <v>13</v>
      </c>
      <c r="B47" s="1">
        <v>130</v>
      </c>
      <c r="C47" s="1" t="s">
        <v>4</v>
      </c>
      <c r="D47" s="1">
        <v>1.8</v>
      </c>
      <c r="E47" s="2">
        <v>1.163E-3</v>
      </c>
      <c r="F47" s="2">
        <v>5.0000000000000001E-4</v>
      </c>
      <c r="G47" s="2">
        <v>2E-3</v>
      </c>
    </row>
    <row r="48" spans="1:7">
      <c r="A48" s="1" t="s">
        <v>13</v>
      </c>
      <c r="B48" s="1">
        <v>25</v>
      </c>
      <c r="C48" s="1" t="s">
        <v>5</v>
      </c>
      <c r="D48" s="1">
        <v>1.8</v>
      </c>
      <c r="E48" s="2">
        <v>1.6608E-3</v>
      </c>
      <c r="F48" s="2">
        <v>5.0000000000000001E-4</v>
      </c>
      <c r="G48" s="2">
        <v>2E-3</v>
      </c>
    </row>
    <row r="49" spans="1:7">
      <c r="A49" s="1" t="s">
        <v>13</v>
      </c>
      <c r="B49" s="1">
        <v>25</v>
      </c>
      <c r="C49" s="1" t="s">
        <v>6</v>
      </c>
      <c r="D49" s="1">
        <v>1.8</v>
      </c>
      <c r="E49" s="2">
        <v>1.1458E-3</v>
      </c>
      <c r="F49" s="2">
        <v>5.0000000000000001E-4</v>
      </c>
      <c r="G49" s="2">
        <v>2E-3</v>
      </c>
    </row>
  </sheetData>
  <autoFilter ref="A1:G49" xr:uid="{4A30526A-D97A-4B92-9E3F-51BE8FCCE2E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2D14-B1FF-46AA-8CCD-CE93254646B1}">
  <dimension ref="A1:G61"/>
  <sheetViews>
    <sheetView workbookViewId="0">
      <selection activeCell="G1" sqref="A1:G1048576"/>
    </sheetView>
  </sheetViews>
  <sheetFormatPr defaultRowHeight="14.5"/>
  <cols>
    <col min="1" max="1" width="10.7265625" bestFit="1" customWidth="1"/>
    <col min="3" max="3" width="35.36328125" bestFit="1" customWidth="1"/>
    <col min="6" max="6" width="9.36328125" bestFit="1" customWidth="1"/>
    <col min="7" max="7" width="10.1796875" bestFit="1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33</v>
      </c>
      <c r="G1" s="1" t="s">
        <v>34</v>
      </c>
    </row>
    <row r="2" spans="1:7">
      <c r="A2" s="1" t="s">
        <v>14</v>
      </c>
      <c r="B2" s="1">
        <v>-45</v>
      </c>
      <c r="C2" s="1" t="s">
        <v>1</v>
      </c>
      <c r="D2" s="1">
        <v>1.8</v>
      </c>
      <c r="E2" s="2">
        <v>1.6102E-3</v>
      </c>
      <c r="F2" s="2">
        <v>5.0000000000000001E-4</v>
      </c>
      <c r="G2" s="2">
        <v>2E-3</v>
      </c>
    </row>
    <row r="3" spans="1:7">
      <c r="A3" s="1" t="s">
        <v>14</v>
      </c>
      <c r="B3" s="1">
        <v>-45</v>
      </c>
      <c r="C3" s="1" t="s">
        <v>2</v>
      </c>
      <c r="D3" s="1">
        <v>1.8</v>
      </c>
      <c r="E3" s="2">
        <v>1.2114000000000001E-3</v>
      </c>
      <c r="F3" s="2">
        <v>5.0000000000000001E-4</v>
      </c>
      <c r="G3" s="2">
        <v>2E-3</v>
      </c>
    </row>
    <row r="4" spans="1:7">
      <c r="A4" s="1" t="s">
        <v>14</v>
      </c>
      <c r="B4" s="1">
        <v>130</v>
      </c>
      <c r="C4" s="1" t="s">
        <v>3</v>
      </c>
      <c r="D4" s="1">
        <v>1.8</v>
      </c>
      <c r="E4" s="2">
        <v>2.5810999999999998E-3</v>
      </c>
      <c r="F4" s="2">
        <v>5.0000000000000001E-4</v>
      </c>
      <c r="G4" s="2">
        <v>2E-3</v>
      </c>
    </row>
    <row r="5" spans="1:7">
      <c r="A5" s="1" t="s">
        <v>14</v>
      </c>
      <c r="B5" s="1">
        <v>130</v>
      </c>
      <c r="C5" s="1" t="s">
        <v>4</v>
      </c>
      <c r="D5" s="1">
        <v>1.8</v>
      </c>
      <c r="E5" s="2">
        <v>1.2427E-3</v>
      </c>
      <c r="F5" s="2">
        <v>5.0000000000000001E-4</v>
      </c>
      <c r="G5" s="2">
        <v>2E-3</v>
      </c>
    </row>
    <row r="6" spans="1:7">
      <c r="A6" s="1" t="s">
        <v>14</v>
      </c>
      <c r="B6" s="1">
        <v>25</v>
      </c>
      <c r="C6" s="1" t="s">
        <v>5</v>
      </c>
      <c r="D6" s="1">
        <v>1.8</v>
      </c>
      <c r="E6" s="2">
        <v>2.0439999999999998E-3</v>
      </c>
      <c r="F6" s="2">
        <v>5.0000000000000001E-4</v>
      </c>
      <c r="G6" s="2">
        <v>2E-3</v>
      </c>
    </row>
    <row r="7" spans="1:7">
      <c r="A7" s="1" t="s">
        <v>14</v>
      </c>
      <c r="B7" s="1">
        <v>25</v>
      </c>
      <c r="C7" s="1" t="s">
        <v>6</v>
      </c>
      <c r="D7" s="1">
        <v>1.8</v>
      </c>
      <c r="E7" s="2">
        <v>1.1393E-3</v>
      </c>
      <c r="F7" s="2">
        <v>5.0000000000000001E-4</v>
      </c>
      <c r="G7" s="2">
        <v>2E-3</v>
      </c>
    </row>
    <row r="8" spans="1:7">
      <c r="A8" s="1" t="s">
        <v>15</v>
      </c>
      <c r="B8" s="1">
        <v>-45</v>
      </c>
      <c r="C8" s="1" t="s">
        <v>1</v>
      </c>
      <c r="D8" s="1">
        <v>1.8</v>
      </c>
      <c r="E8" s="2">
        <v>1.4434000000000001E-3</v>
      </c>
      <c r="F8" s="2">
        <v>5.0000000000000001E-4</v>
      </c>
      <c r="G8" s="2">
        <v>2E-3</v>
      </c>
    </row>
    <row r="9" spans="1:7">
      <c r="A9" s="1" t="s">
        <v>15</v>
      </c>
      <c r="B9" s="1">
        <v>-45</v>
      </c>
      <c r="C9" s="1" t="s">
        <v>2</v>
      </c>
      <c r="D9" s="1">
        <v>1.8</v>
      </c>
      <c r="E9" s="2">
        <v>1.2269E-3</v>
      </c>
      <c r="F9" s="2">
        <v>5.0000000000000001E-4</v>
      </c>
      <c r="G9" s="2">
        <v>2E-3</v>
      </c>
    </row>
    <row r="10" spans="1:7">
      <c r="A10" s="1" t="s">
        <v>15</v>
      </c>
      <c r="B10" s="1">
        <v>130</v>
      </c>
      <c r="C10" s="1" t="s">
        <v>3</v>
      </c>
      <c r="D10" s="1">
        <v>1.8</v>
      </c>
      <c r="E10" s="2">
        <v>2.3440000000000002E-3</v>
      </c>
      <c r="F10" s="2">
        <v>5.0000000000000001E-4</v>
      </c>
      <c r="G10" s="2">
        <v>2E-3</v>
      </c>
    </row>
    <row r="11" spans="1:7">
      <c r="A11" s="1" t="s">
        <v>15</v>
      </c>
      <c r="B11" s="1">
        <v>130</v>
      </c>
      <c r="C11" s="1" t="s">
        <v>4</v>
      </c>
      <c r="D11" s="1">
        <v>1.8</v>
      </c>
      <c r="E11" s="2">
        <v>1.2044E-3</v>
      </c>
      <c r="F11" s="2">
        <v>5.0000000000000001E-4</v>
      </c>
      <c r="G11" s="2">
        <v>2E-3</v>
      </c>
    </row>
    <row r="12" spans="1:7">
      <c r="A12" s="1" t="s">
        <v>15</v>
      </c>
      <c r="B12" s="1">
        <v>25</v>
      </c>
      <c r="C12" s="1" t="s">
        <v>5</v>
      </c>
      <c r="D12" s="1">
        <v>1.8</v>
      </c>
      <c r="E12" s="2">
        <v>1.8041000000000001E-3</v>
      </c>
      <c r="F12" s="2">
        <v>5.0000000000000001E-4</v>
      </c>
      <c r="G12" s="2">
        <v>2E-3</v>
      </c>
    </row>
    <row r="13" spans="1:7">
      <c r="A13" s="1" t="s">
        <v>15</v>
      </c>
      <c r="B13" s="1">
        <v>25</v>
      </c>
      <c r="C13" s="1" t="s">
        <v>6</v>
      </c>
      <c r="D13" s="1">
        <v>1.8</v>
      </c>
      <c r="E13" s="2">
        <v>1.1670000000000001E-3</v>
      </c>
      <c r="F13" s="2">
        <v>5.0000000000000001E-4</v>
      </c>
      <c r="G13" s="2">
        <v>2E-3</v>
      </c>
    </row>
    <row r="14" spans="1:7">
      <c r="A14" s="1" t="s">
        <v>16</v>
      </c>
      <c r="B14" s="1">
        <v>-45</v>
      </c>
      <c r="C14" s="1" t="s">
        <v>1</v>
      </c>
      <c r="D14" s="1">
        <v>1.8</v>
      </c>
      <c r="E14" s="2">
        <v>1.1536999999999999E-3</v>
      </c>
      <c r="F14" s="2">
        <v>5.0000000000000001E-4</v>
      </c>
      <c r="G14" s="2">
        <v>2E-3</v>
      </c>
    </row>
    <row r="15" spans="1:7">
      <c r="A15" s="1" t="s">
        <v>16</v>
      </c>
      <c r="B15" s="1">
        <v>-45</v>
      </c>
      <c r="C15" s="1" t="s">
        <v>2</v>
      </c>
      <c r="D15" s="1">
        <v>1.8</v>
      </c>
      <c r="E15" s="2">
        <v>1.2082E-3</v>
      </c>
      <c r="F15" s="2">
        <v>5.0000000000000001E-4</v>
      </c>
      <c r="G15" s="2">
        <v>2E-3</v>
      </c>
    </row>
    <row r="16" spans="1:7">
      <c r="A16" s="1" t="s">
        <v>16</v>
      </c>
      <c r="B16" s="1">
        <v>130</v>
      </c>
      <c r="C16" s="1" t="s">
        <v>3</v>
      </c>
      <c r="D16" s="1">
        <v>1.8</v>
      </c>
      <c r="E16" s="2">
        <v>2.0100999999999999E-3</v>
      </c>
      <c r="F16" s="2">
        <v>5.0000000000000001E-4</v>
      </c>
      <c r="G16" s="2">
        <v>2E-3</v>
      </c>
    </row>
    <row r="17" spans="1:7">
      <c r="A17" s="1" t="s">
        <v>16</v>
      </c>
      <c r="B17" s="1">
        <v>130</v>
      </c>
      <c r="C17" s="1" t="s">
        <v>4</v>
      </c>
      <c r="D17" s="1">
        <v>1.8</v>
      </c>
      <c r="E17" s="2">
        <v>1.1846999999999999E-3</v>
      </c>
      <c r="F17" s="2">
        <v>5.0000000000000001E-4</v>
      </c>
      <c r="G17" s="2">
        <v>2E-3</v>
      </c>
    </row>
    <row r="18" spans="1:7">
      <c r="A18" s="1" t="s">
        <v>16</v>
      </c>
      <c r="B18" s="1">
        <v>25</v>
      </c>
      <c r="C18" s="1" t="s">
        <v>5</v>
      </c>
      <c r="D18" s="1">
        <v>1.8</v>
      </c>
      <c r="E18" s="2">
        <v>1.5796E-3</v>
      </c>
      <c r="F18" s="2">
        <v>5.0000000000000001E-4</v>
      </c>
      <c r="G18" s="2">
        <v>2E-3</v>
      </c>
    </row>
    <row r="19" spans="1:7">
      <c r="A19" s="1" t="s">
        <v>16</v>
      </c>
      <c r="B19" s="1">
        <v>25</v>
      </c>
      <c r="C19" s="1" t="s">
        <v>6</v>
      </c>
      <c r="D19" s="1">
        <v>1.8</v>
      </c>
      <c r="E19" s="2">
        <v>1.1965000000000001E-3</v>
      </c>
      <c r="F19" s="2">
        <v>5.0000000000000001E-4</v>
      </c>
      <c r="G19" s="2">
        <v>2E-3</v>
      </c>
    </row>
    <row r="20" spans="1:7">
      <c r="A20" s="1" t="s">
        <v>17</v>
      </c>
      <c r="B20" s="1">
        <v>-45</v>
      </c>
      <c r="C20" s="1" t="s">
        <v>1</v>
      </c>
      <c r="D20" s="1">
        <v>1.8</v>
      </c>
      <c r="E20" s="2">
        <v>1.5150000000000001E-3</v>
      </c>
      <c r="F20" s="2">
        <v>5.0000000000000001E-4</v>
      </c>
      <c r="G20" s="2">
        <v>2E-3</v>
      </c>
    </row>
    <row r="21" spans="1:7">
      <c r="A21" s="1" t="s">
        <v>17</v>
      </c>
      <c r="B21" s="1">
        <v>-45</v>
      </c>
      <c r="C21" s="1" t="s">
        <v>2</v>
      </c>
      <c r="D21" s="1">
        <v>1.8</v>
      </c>
      <c r="E21" s="2">
        <v>1.2949000000000001E-3</v>
      </c>
      <c r="F21" s="2">
        <v>5.0000000000000001E-4</v>
      </c>
      <c r="G21" s="2">
        <v>2E-3</v>
      </c>
    </row>
    <row r="22" spans="1:7">
      <c r="A22" s="1" t="s">
        <v>17</v>
      </c>
      <c r="B22" s="1">
        <v>130</v>
      </c>
      <c r="C22" s="1" t="s">
        <v>3</v>
      </c>
      <c r="D22" s="1">
        <v>1.8</v>
      </c>
      <c r="E22" s="2">
        <v>2.0252999999999998E-3</v>
      </c>
      <c r="F22" s="2">
        <v>5.0000000000000001E-4</v>
      </c>
      <c r="G22" s="2">
        <v>2E-3</v>
      </c>
    </row>
    <row r="23" spans="1:7">
      <c r="A23" s="1" t="s">
        <v>17</v>
      </c>
      <c r="B23" s="1">
        <v>130</v>
      </c>
      <c r="C23" s="1" t="s">
        <v>4</v>
      </c>
      <c r="D23" s="1">
        <v>1.8</v>
      </c>
      <c r="E23" s="2">
        <v>1.2103000000000001E-3</v>
      </c>
      <c r="F23" s="2">
        <v>5.0000000000000001E-4</v>
      </c>
      <c r="G23" s="2">
        <v>2E-3</v>
      </c>
    </row>
    <row r="24" spans="1:7">
      <c r="A24" s="1" t="s">
        <v>17</v>
      </c>
      <c r="B24" s="1">
        <v>25</v>
      </c>
      <c r="C24" s="1" t="s">
        <v>5</v>
      </c>
      <c r="D24" s="1">
        <v>1.8</v>
      </c>
      <c r="E24" s="2">
        <v>1.3913E-3</v>
      </c>
      <c r="F24" s="2">
        <v>5.0000000000000001E-4</v>
      </c>
      <c r="G24" s="2">
        <v>2E-3</v>
      </c>
    </row>
    <row r="25" spans="1:7">
      <c r="A25" s="1" t="s">
        <v>17</v>
      </c>
      <c r="B25" s="1">
        <v>25</v>
      </c>
      <c r="C25" s="1" t="s">
        <v>6</v>
      </c>
      <c r="D25" s="1">
        <v>1.8</v>
      </c>
      <c r="E25" s="2">
        <v>1.3272E-3</v>
      </c>
      <c r="F25" s="2">
        <v>5.0000000000000001E-4</v>
      </c>
      <c r="G25" s="2">
        <v>2E-3</v>
      </c>
    </row>
    <row r="26" spans="1:7">
      <c r="A26" s="1" t="s">
        <v>18</v>
      </c>
      <c r="B26" s="1">
        <v>-45</v>
      </c>
      <c r="C26" s="1" t="s">
        <v>1</v>
      </c>
      <c r="D26" s="1">
        <v>1.8</v>
      </c>
      <c r="E26" s="2">
        <v>1.3535000000000001E-3</v>
      </c>
      <c r="F26" s="2">
        <v>5.0000000000000001E-4</v>
      </c>
      <c r="G26" s="2">
        <v>2E-3</v>
      </c>
    </row>
    <row r="27" spans="1:7">
      <c r="A27" s="1" t="s">
        <v>18</v>
      </c>
      <c r="B27" s="1">
        <v>-45</v>
      </c>
      <c r="C27" s="1" t="s">
        <v>2</v>
      </c>
      <c r="D27" s="1">
        <v>1.8</v>
      </c>
      <c r="E27" s="2">
        <v>1.4124000000000001E-3</v>
      </c>
      <c r="F27" s="2">
        <v>5.0000000000000001E-4</v>
      </c>
      <c r="G27" s="2">
        <v>2E-3</v>
      </c>
    </row>
    <row r="28" spans="1:7">
      <c r="A28" s="1" t="s">
        <v>18</v>
      </c>
      <c r="B28" s="1">
        <v>130</v>
      </c>
      <c r="C28" s="1" t="s">
        <v>3</v>
      </c>
      <c r="D28" s="1">
        <v>1.8</v>
      </c>
      <c r="E28" s="2">
        <v>2.5657000000000002E-3</v>
      </c>
      <c r="F28" s="2">
        <v>5.0000000000000001E-4</v>
      </c>
      <c r="G28" s="2">
        <v>2E-3</v>
      </c>
    </row>
    <row r="29" spans="1:7">
      <c r="A29" s="1" t="s">
        <v>18</v>
      </c>
      <c r="B29" s="1">
        <v>130</v>
      </c>
      <c r="C29" s="1" t="s">
        <v>4</v>
      </c>
      <c r="D29" s="1">
        <v>1.8</v>
      </c>
      <c r="E29" s="2">
        <v>1.2352000000000001E-3</v>
      </c>
      <c r="F29" s="2">
        <v>5.0000000000000001E-4</v>
      </c>
      <c r="G29" s="2">
        <v>2E-3</v>
      </c>
    </row>
    <row r="30" spans="1:7">
      <c r="A30" s="1" t="s">
        <v>18</v>
      </c>
      <c r="B30" s="1">
        <v>25</v>
      </c>
      <c r="C30" s="1" t="s">
        <v>5</v>
      </c>
      <c r="D30" s="1">
        <v>1.8</v>
      </c>
      <c r="E30" s="2">
        <v>1.8910999999999999E-3</v>
      </c>
      <c r="F30" s="2">
        <v>5.0000000000000001E-4</v>
      </c>
      <c r="G30" s="2">
        <v>2E-3</v>
      </c>
    </row>
    <row r="31" spans="1:7">
      <c r="A31" s="1" t="s">
        <v>18</v>
      </c>
      <c r="B31" s="1">
        <v>25</v>
      </c>
      <c r="C31" s="1" t="s">
        <v>6</v>
      </c>
      <c r="D31" s="1">
        <v>1.8</v>
      </c>
      <c r="E31" s="2">
        <v>1.3575E-3</v>
      </c>
      <c r="F31" s="2">
        <v>5.0000000000000001E-4</v>
      </c>
      <c r="G31" s="2">
        <v>2E-3</v>
      </c>
    </row>
    <row r="32" spans="1:7">
      <c r="A32" s="1" t="s">
        <v>19</v>
      </c>
      <c r="B32" s="1">
        <v>-45</v>
      </c>
      <c r="C32" s="1" t="s">
        <v>1</v>
      </c>
      <c r="D32" s="1">
        <v>1.8</v>
      </c>
      <c r="E32" s="2">
        <v>1.6773999999999999E-3</v>
      </c>
      <c r="F32" s="2">
        <v>5.0000000000000001E-4</v>
      </c>
      <c r="G32" s="2">
        <v>2E-3</v>
      </c>
    </row>
    <row r="33" spans="1:7">
      <c r="A33" s="1" t="s">
        <v>19</v>
      </c>
      <c r="B33" s="1">
        <v>-45</v>
      </c>
      <c r="C33" s="1" t="s">
        <v>2</v>
      </c>
      <c r="D33" s="1">
        <v>1.8</v>
      </c>
      <c r="E33" s="2">
        <v>1.2677000000000001E-3</v>
      </c>
      <c r="F33" s="2">
        <v>5.0000000000000001E-4</v>
      </c>
      <c r="G33" s="2">
        <v>2E-3</v>
      </c>
    </row>
    <row r="34" spans="1:7">
      <c r="A34" s="1" t="s">
        <v>19</v>
      </c>
      <c r="B34" s="1">
        <v>130</v>
      </c>
      <c r="C34" s="1" t="s">
        <v>3</v>
      </c>
      <c r="D34" s="1">
        <v>1.8</v>
      </c>
      <c r="E34" s="2">
        <v>2.7693000000000001E-3</v>
      </c>
      <c r="F34" s="2">
        <v>5.0000000000000001E-4</v>
      </c>
      <c r="G34" s="2">
        <v>2E-3</v>
      </c>
    </row>
    <row r="35" spans="1:7">
      <c r="A35" s="1" t="s">
        <v>19</v>
      </c>
      <c r="B35" s="1">
        <v>130</v>
      </c>
      <c r="C35" s="1" t="s">
        <v>4</v>
      </c>
      <c r="D35" s="1">
        <v>1.8</v>
      </c>
      <c r="E35" s="2">
        <v>1.3096E-3</v>
      </c>
      <c r="F35" s="2">
        <v>5.0000000000000001E-4</v>
      </c>
      <c r="G35" s="2">
        <v>2E-3</v>
      </c>
    </row>
    <row r="36" spans="1:7">
      <c r="A36" s="1" t="s">
        <v>19</v>
      </c>
      <c r="B36" s="1">
        <v>25</v>
      </c>
      <c r="C36" s="1" t="s">
        <v>5</v>
      </c>
      <c r="D36" s="1">
        <v>1.8</v>
      </c>
      <c r="E36" s="2">
        <v>2.0772999999999998E-3</v>
      </c>
      <c r="F36" s="2">
        <v>5.0000000000000001E-4</v>
      </c>
      <c r="G36" s="2">
        <v>2E-3</v>
      </c>
    </row>
    <row r="37" spans="1:7">
      <c r="A37" s="1" t="s">
        <v>19</v>
      </c>
      <c r="B37" s="1">
        <v>25</v>
      </c>
      <c r="C37" s="1" t="s">
        <v>6</v>
      </c>
      <c r="D37" s="1">
        <v>1.8</v>
      </c>
      <c r="E37" s="2">
        <v>1.2045999999999999E-3</v>
      </c>
      <c r="F37" s="2">
        <v>5.0000000000000001E-4</v>
      </c>
      <c r="G37" s="2">
        <v>2E-3</v>
      </c>
    </row>
    <row r="38" spans="1:7">
      <c r="A38" s="1" t="s">
        <v>20</v>
      </c>
      <c r="B38" s="1">
        <v>-45</v>
      </c>
      <c r="C38" s="1" t="s">
        <v>1</v>
      </c>
      <c r="D38" s="1">
        <v>1.8</v>
      </c>
      <c r="E38" s="2">
        <v>1.2878E-3</v>
      </c>
      <c r="F38" s="2">
        <v>5.0000000000000001E-4</v>
      </c>
      <c r="G38" s="2">
        <v>2E-3</v>
      </c>
    </row>
    <row r="39" spans="1:7">
      <c r="A39" s="1" t="s">
        <v>20</v>
      </c>
      <c r="B39" s="1">
        <v>-45</v>
      </c>
      <c r="C39" s="1" t="s">
        <v>2</v>
      </c>
      <c r="D39" s="1">
        <v>1.8</v>
      </c>
      <c r="E39" s="2">
        <v>1.343E-3</v>
      </c>
      <c r="F39" s="2">
        <v>5.0000000000000001E-4</v>
      </c>
      <c r="G39" s="2">
        <v>2E-3</v>
      </c>
    </row>
    <row r="40" spans="1:7">
      <c r="A40" s="1" t="s">
        <v>20</v>
      </c>
      <c r="B40" s="1">
        <v>130</v>
      </c>
      <c r="C40" s="1" t="s">
        <v>3</v>
      </c>
      <c r="D40" s="1">
        <v>1.8</v>
      </c>
      <c r="E40" s="2">
        <v>6.8301999999999998E-3</v>
      </c>
      <c r="F40" s="2">
        <v>5.0000000000000001E-4</v>
      </c>
      <c r="G40" s="2">
        <v>2E-3</v>
      </c>
    </row>
    <row r="41" spans="1:7">
      <c r="A41" s="1" t="s">
        <v>20</v>
      </c>
      <c r="B41" s="1">
        <v>130</v>
      </c>
      <c r="C41" s="1" t="s">
        <v>4</v>
      </c>
      <c r="D41" s="1">
        <v>1.8</v>
      </c>
      <c r="E41" s="2">
        <v>1.2830999999999999E-3</v>
      </c>
      <c r="F41" s="2">
        <v>5.0000000000000001E-4</v>
      </c>
      <c r="G41" s="2">
        <v>2E-3</v>
      </c>
    </row>
    <row r="42" spans="1:7">
      <c r="A42" s="1" t="s">
        <v>20</v>
      </c>
      <c r="B42" s="1">
        <v>25</v>
      </c>
      <c r="C42" s="1" t="s">
        <v>5</v>
      </c>
      <c r="D42" s="1">
        <v>1.8</v>
      </c>
      <c r="E42" s="2">
        <v>1.475E-3</v>
      </c>
      <c r="F42" s="2">
        <v>5.0000000000000001E-4</v>
      </c>
      <c r="G42" s="2">
        <v>2E-3</v>
      </c>
    </row>
    <row r="43" spans="1:7">
      <c r="A43" s="1" t="s">
        <v>20</v>
      </c>
      <c r="B43" s="1">
        <v>25</v>
      </c>
      <c r="C43" s="1" t="s">
        <v>6</v>
      </c>
      <c r="D43" s="1">
        <v>1.8</v>
      </c>
      <c r="E43" s="2">
        <v>1.253E-3</v>
      </c>
      <c r="F43" s="2">
        <v>5.0000000000000001E-4</v>
      </c>
      <c r="G43" s="2">
        <v>2E-3</v>
      </c>
    </row>
    <row r="44" spans="1:7">
      <c r="A44" s="1" t="s">
        <v>21</v>
      </c>
      <c r="B44" s="1">
        <v>-45</v>
      </c>
      <c r="C44" s="1" t="s">
        <v>1</v>
      </c>
      <c r="D44" s="1">
        <v>1.8</v>
      </c>
      <c r="E44" s="2">
        <v>1.6846000000000001E-3</v>
      </c>
      <c r="F44" s="2">
        <v>5.0000000000000001E-4</v>
      </c>
      <c r="G44" s="2">
        <v>2E-3</v>
      </c>
    </row>
    <row r="45" spans="1:7">
      <c r="A45" s="1" t="s">
        <v>21</v>
      </c>
      <c r="B45" s="1">
        <v>-45</v>
      </c>
      <c r="C45" s="1" t="s">
        <v>2</v>
      </c>
      <c r="D45" s="1">
        <v>1.8</v>
      </c>
      <c r="E45" s="2">
        <v>1.3374999999999999E-3</v>
      </c>
      <c r="F45" s="2">
        <v>5.0000000000000001E-4</v>
      </c>
      <c r="G45" s="2">
        <v>2E-3</v>
      </c>
    </row>
    <row r="46" spans="1:7">
      <c r="A46" s="1" t="s">
        <v>21</v>
      </c>
      <c r="B46" s="1">
        <v>130</v>
      </c>
      <c r="C46" s="1" t="s">
        <v>3</v>
      </c>
      <c r="D46" s="1">
        <v>1.8</v>
      </c>
      <c r="E46" s="2">
        <v>2.8107000000000002E-3</v>
      </c>
      <c r="F46" s="2">
        <v>5.0000000000000001E-4</v>
      </c>
      <c r="G46" s="2">
        <v>2E-3</v>
      </c>
    </row>
    <row r="47" spans="1:7">
      <c r="A47" s="1" t="s">
        <v>21</v>
      </c>
      <c r="B47" s="1">
        <v>130</v>
      </c>
      <c r="C47" s="1" t="s">
        <v>4</v>
      </c>
      <c r="D47" s="1">
        <v>1.8</v>
      </c>
      <c r="E47" s="2">
        <v>1.2340999999999999E-3</v>
      </c>
      <c r="F47" s="2">
        <v>5.0000000000000001E-4</v>
      </c>
      <c r="G47" s="2">
        <v>2E-3</v>
      </c>
    </row>
    <row r="48" spans="1:7">
      <c r="A48" s="1" t="s">
        <v>21</v>
      </c>
      <c r="B48" s="1">
        <v>25</v>
      </c>
      <c r="C48" s="1" t="s">
        <v>5</v>
      </c>
      <c r="D48" s="1">
        <v>1.8</v>
      </c>
      <c r="E48" s="2">
        <v>2.4572999999999999E-3</v>
      </c>
      <c r="F48" s="2">
        <v>5.0000000000000001E-4</v>
      </c>
      <c r="G48" s="2">
        <v>2E-3</v>
      </c>
    </row>
    <row r="49" spans="1:7">
      <c r="A49" s="1" t="s">
        <v>21</v>
      </c>
      <c r="B49" s="1">
        <v>25</v>
      </c>
      <c r="C49" s="1" t="s">
        <v>6</v>
      </c>
      <c r="D49" s="1">
        <v>1.8</v>
      </c>
      <c r="E49" s="2">
        <v>1.237E-3</v>
      </c>
      <c r="F49" s="2">
        <v>5.0000000000000001E-4</v>
      </c>
      <c r="G49" s="2">
        <v>2E-3</v>
      </c>
    </row>
    <row r="50" spans="1:7">
      <c r="A50" s="1" t="s">
        <v>22</v>
      </c>
      <c r="B50" s="1">
        <v>-45</v>
      </c>
      <c r="C50" s="1" t="s">
        <v>1</v>
      </c>
      <c r="D50" s="1">
        <v>1.8</v>
      </c>
      <c r="E50" s="2">
        <v>1.621E-3</v>
      </c>
      <c r="F50" s="2">
        <v>5.0000000000000001E-4</v>
      </c>
      <c r="G50" s="2">
        <v>2E-3</v>
      </c>
    </row>
    <row r="51" spans="1:7">
      <c r="A51" s="1" t="s">
        <v>22</v>
      </c>
      <c r="B51" s="1">
        <v>-45</v>
      </c>
      <c r="C51" s="1" t="s">
        <v>2</v>
      </c>
      <c r="D51" s="1">
        <v>1.8</v>
      </c>
      <c r="E51" s="2">
        <v>1.3381000000000001E-3</v>
      </c>
      <c r="F51" s="2">
        <v>5.0000000000000001E-4</v>
      </c>
      <c r="G51" s="2">
        <v>2E-3</v>
      </c>
    </row>
    <row r="52" spans="1:7">
      <c r="A52" s="1" t="s">
        <v>22</v>
      </c>
      <c r="B52" s="1">
        <v>130</v>
      </c>
      <c r="C52" s="1" t="s">
        <v>3</v>
      </c>
      <c r="D52" s="1">
        <v>1.8</v>
      </c>
      <c r="E52" s="2">
        <v>2.5021000000000002E-3</v>
      </c>
      <c r="F52" s="2">
        <v>5.0000000000000001E-4</v>
      </c>
      <c r="G52" s="2">
        <v>2E-3</v>
      </c>
    </row>
    <row r="53" spans="1:7">
      <c r="A53" s="1" t="s">
        <v>22</v>
      </c>
      <c r="B53" s="1">
        <v>130</v>
      </c>
      <c r="C53" s="1" t="s">
        <v>4</v>
      </c>
      <c r="D53" s="1">
        <v>1.8</v>
      </c>
      <c r="E53" s="2">
        <v>1.2094E-3</v>
      </c>
      <c r="F53" s="2">
        <v>5.0000000000000001E-4</v>
      </c>
      <c r="G53" s="2">
        <v>2E-3</v>
      </c>
    </row>
    <row r="54" spans="1:7">
      <c r="A54" s="1" t="s">
        <v>22</v>
      </c>
      <c r="B54" s="1">
        <v>25</v>
      </c>
      <c r="C54" s="1" t="s">
        <v>5</v>
      </c>
      <c r="D54" s="1">
        <v>1.8</v>
      </c>
      <c r="E54" s="2">
        <v>2.0652000000000001E-3</v>
      </c>
      <c r="F54" s="2">
        <v>5.0000000000000001E-4</v>
      </c>
      <c r="G54" s="2">
        <v>2E-3</v>
      </c>
    </row>
    <row r="55" spans="1:7">
      <c r="A55" s="1" t="s">
        <v>22</v>
      </c>
      <c r="B55" s="1">
        <v>25</v>
      </c>
      <c r="C55" s="1" t="s">
        <v>6</v>
      </c>
      <c r="D55" s="1">
        <v>1.8</v>
      </c>
      <c r="E55" s="2">
        <v>1.274E-3</v>
      </c>
      <c r="F55" s="2">
        <v>5.0000000000000001E-4</v>
      </c>
      <c r="G55" s="2">
        <v>2E-3</v>
      </c>
    </row>
    <row r="56" spans="1:7">
      <c r="A56" s="1" t="s">
        <v>23</v>
      </c>
      <c r="B56" s="1">
        <v>-45</v>
      </c>
      <c r="C56" s="1" t="s">
        <v>1</v>
      </c>
      <c r="D56" s="1">
        <v>1.8</v>
      </c>
      <c r="E56" s="2">
        <v>1.31E-3</v>
      </c>
      <c r="F56" s="2">
        <v>5.0000000000000001E-4</v>
      </c>
      <c r="G56" s="2">
        <v>2E-3</v>
      </c>
    </row>
    <row r="57" spans="1:7">
      <c r="A57" s="1" t="s">
        <v>23</v>
      </c>
      <c r="B57" s="1">
        <v>-45</v>
      </c>
      <c r="C57" s="1" t="s">
        <v>2</v>
      </c>
      <c r="D57" s="1">
        <v>1.8</v>
      </c>
      <c r="E57" s="2">
        <v>1.2523E-3</v>
      </c>
      <c r="F57" s="2">
        <v>5.0000000000000001E-4</v>
      </c>
      <c r="G57" s="2">
        <v>2E-3</v>
      </c>
    </row>
    <row r="58" spans="1:7">
      <c r="A58" s="1" t="s">
        <v>23</v>
      </c>
      <c r="B58" s="1">
        <v>130</v>
      </c>
      <c r="C58" s="1" t="s">
        <v>3</v>
      </c>
      <c r="D58" s="1">
        <v>1.8</v>
      </c>
      <c r="E58" s="2">
        <v>1.9811999999999998E-3</v>
      </c>
      <c r="F58" s="2">
        <v>5.0000000000000001E-4</v>
      </c>
      <c r="G58" s="2">
        <v>2E-3</v>
      </c>
    </row>
    <row r="59" spans="1:7">
      <c r="A59" s="1" t="s">
        <v>23</v>
      </c>
      <c r="B59" s="1">
        <v>130</v>
      </c>
      <c r="C59" s="1" t="s">
        <v>4</v>
      </c>
      <c r="D59" s="1">
        <v>1.8</v>
      </c>
      <c r="E59" s="2">
        <v>1.1762000000000001E-3</v>
      </c>
      <c r="F59" s="2">
        <v>5.0000000000000001E-4</v>
      </c>
      <c r="G59" s="2">
        <v>2E-3</v>
      </c>
    </row>
    <row r="60" spans="1:7">
      <c r="A60" s="1" t="s">
        <v>23</v>
      </c>
      <c r="B60" s="1">
        <v>25</v>
      </c>
      <c r="C60" s="1" t="s">
        <v>5</v>
      </c>
      <c r="D60" s="1">
        <v>1.8</v>
      </c>
      <c r="E60" s="2">
        <v>1.5462E-3</v>
      </c>
      <c r="F60" s="2">
        <v>5.0000000000000001E-4</v>
      </c>
      <c r="G60" s="2">
        <v>2E-3</v>
      </c>
    </row>
    <row r="61" spans="1:7">
      <c r="A61" s="1" t="s">
        <v>23</v>
      </c>
      <c r="B61" s="1">
        <v>25</v>
      </c>
      <c r="C61" s="1" t="s">
        <v>6</v>
      </c>
      <c r="D61" s="1">
        <v>1.8</v>
      </c>
      <c r="E61" s="2">
        <v>1.1934000000000001E-3</v>
      </c>
      <c r="F61" s="2">
        <v>5.0000000000000001E-4</v>
      </c>
      <c r="G61" s="2">
        <v>2E-3</v>
      </c>
    </row>
  </sheetData>
  <autoFilter ref="A1:G61" xr:uid="{D3A72D14-B1FF-46AA-8CCD-CE93254646B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1B7AD-B7B2-405C-8A62-363F318B79AE}">
  <dimension ref="A3:O13"/>
  <sheetViews>
    <sheetView tabSelected="1" workbookViewId="0">
      <selection activeCell="A3" sqref="A3"/>
    </sheetView>
  </sheetViews>
  <sheetFormatPr defaultRowHeight="14.5"/>
  <cols>
    <col min="1" max="1" width="29.7265625" bestFit="1" customWidth="1"/>
    <col min="2" max="2" width="15.6328125" bestFit="1" customWidth="1"/>
    <col min="3" max="3" width="11.81640625" bestFit="1" customWidth="1"/>
    <col min="4" max="4" width="9.81640625" bestFit="1" customWidth="1"/>
    <col min="5" max="5" width="11.81640625" bestFit="1" customWidth="1"/>
    <col min="6" max="6" width="9.81640625" bestFit="1" customWidth="1"/>
    <col min="7" max="8" width="11.81640625" bestFit="1" customWidth="1"/>
    <col min="9" max="9" width="9.81640625" bestFit="1" customWidth="1"/>
    <col min="10" max="10" width="10.81640625" bestFit="1" customWidth="1"/>
    <col min="11" max="12" width="11.81640625" bestFit="1" customWidth="1"/>
    <col min="13" max="13" width="8.54296875" bestFit="1" customWidth="1"/>
    <col min="14" max="14" width="11.54296875" bestFit="1" customWidth="1"/>
    <col min="15" max="15" width="11.81640625" bestFit="1" customWidth="1"/>
  </cols>
  <sheetData>
    <row r="3" spans="1:15">
      <c r="A3" s="3" t="s">
        <v>42</v>
      </c>
      <c r="B3" s="3" t="s">
        <v>32</v>
      </c>
    </row>
    <row r="4" spans="1:15">
      <c r="B4" s="11">
        <v>1.8</v>
      </c>
      <c r="L4" s="11" t="s">
        <v>35</v>
      </c>
      <c r="M4" s="11" t="s">
        <v>30</v>
      </c>
      <c r="N4" s="11" t="s">
        <v>36</v>
      </c>
      <c r="O4" s="11" t="s">
        <v>31</v>
      </c>
    </row>
    <row r="5" spans="1:15">
      <c r="A5" s="3" t="s">
        <v>29</v>
      </c>
      <c r="B5" s="11" t="s">
        <v>20</v>
      </c>
      <c r="C5" s="11" t="s">
        <v>21</v>
      </c>
      <c r="D5" s="11" t="s">
        <v>22</v>
      </c>
      <c r="E5" s="11" t="s">
        <v>14</v>
      </c>
      <c r="F5" s="11" t="s">
        <v>16</v>
      </c>
      <c r="G5" s="11" t="s">
        <v>15</v>
      </c>
      <c r="H5" s="11" t="s">
        <v>17</v>
      </c>
      <c r="I5" s="11" t="s">
        <v>18</v>
      </c>
      <c r="J5" s="11" t="s">
        <v>19</v>
      </c>
      <c r="K5" s="11" t="s">
        <v>23</v>
      </c>
      <c r="M5" s="11" t="s">
        <v>30</v>
      </c>
    </row>
    <row r="6" spans="1:15">
      <c r="A6" s="4" t="s">
        <v>2</v>
      </c>
      <c r="B6" s="5">
        <v>1.343E-3</v>
      </c>
      <c r="C6" s="5">
        <v>1.3374999999999999E-3</v>
      </c>
      <c r="D6" s="5">
        <v>1.3381000000000001E-3</v>
      </c>
      <c r="E6" s="5">
        <v>1.2114000000000001E-3</v>
      </c>
      <c r="F6" s="5">
        <v>1.2082E-3</v>
      </c>
      <c r="G6" s="5">
        <v>1.2269E-3</v>
      </c>
      <c r="H6" s="5">
        <v>1.2949000000000001E-3</v>
      </c>
      <c r="I6" s="5">
        <v>1.4124000000000001E-3</v>
      </c>
      <c r="J6" s="5">
        <v>1.2677000000000001E-3</v>
      </c>
      <c r="K6" s="5">
        <v>1.2523E-3</v>
      </c>
      <c r="L6" s="5">
        <v>1.2892399999999999E-3</v>
      </c>
      <c r="M6" s="5"/>
      <c r="N6" s="5"/>
      <c r="O6" s="5">
        <v>1.2892399999999999E-3</v>
      </c>
    </row>
    <row r="7" spans="1:15">
      <c r="A7" s="4" t="s">
        <v>4</v>
      </c>
      <c r="B7" s="5">
        <v>1.2830999999999999E-3</v>
      </c>
      <c r="C7" s="5">
        <v>1.2340999999999999E-3</v>
      </c>
      <c r="D7" s="5">
        <v>1.2094E-3</v>
      </c>
      <c r="E7" s="5">
        <v>1.2427E-3</v>
      </c>
      <c r="F7" s="5">
        <v>1.1846999999999999E-3</v>
      </c>
      <c r="G7" s="5">
        <v>1.2044E-3</v>
      </c>
      <c r="H7" s="5">
        <v>1.2103000000000001E-3</v>
      </c>
      <c r="I7" s="5">
        <v>1.2352000000000001E-3</v>
      </c>
      <c r="J7" s="5">
        <v>1.3096E-3</v>
      </c>
      <c r="K7" s="5">
        <v>1.1762000000000001E-3</v>
      </c>
      <c r="L7" s="5">
        <v>1.2289699999999998E-3</v>
      </c>
      <c r="M7" s="5"/>
      <c r="N7" s="5"/>
      <c r="O7" s="5">
        <v>1.2289699999999998E-3</v>
      </c>
    </row>
    <row r="8" spans="1:15">
      <c r="A8" s="4" t="s">
        <v>6</v>
      </c>
      <c r="B8" s="5">
        <v>1.253E-3</v>
      </c>
      <c r="C8" s="5">
        <v>1.237E-3</v>
      </c>
      <c r="D8" s="5">
        <v>1.274E-3</v>
      </c>
      <c r="E8" s="5">
        <v>1.1393E-3</v>
      </c>
      <c r="F8" s="5">
        <v>1.1965000000000001E-3</v>
      </c>
      <c r="G8" s="5">
        <v>1.1670000000000001E-3</v>
      </c>
      <c r="H8" s="5">
        <v>1.3272E-3</v>
      </c>
      <c r="I8" s="5">
        <v>1.3575E-3</v>
      </c>
      <c r="J8" s="5">
        <v>1.2045999999999999E-3</v>
      </c>
      <c r="K8" s="5">
        <v>1.1934000000000001E-3</v>
      </c>
      <c r="L8" s="5">
        <v>1.2349500000000001E-3</v>
      </c>
      <c r="M8" s="5"/>
      <c r="N8" s="5"/>
      <c r="O8" s="5">
        <v>1.2349500000000001E-3</v>
      </c>
    </row>
    <row r="9" spans="1:15">
      <c r="A9" s="4" t="s">
        <v>1</v>
      </c>
      <c r="B9" s="5">
        <v>1.2878E-3</v>
      </c>
      <c r="C9" s="5">
        <v>1.6846000000000001E-3</v>
      </c>
      <c r="D9" s="5">
        <v>1.621E-3</v>
      </c>
      <c r="E9" s="5">
        <v>1.6102E-3</v>
      </c>
      <c r="F9" s="5">
        <v>1.1536999999999999E-3</v>
      </c>
      <c r="G9" s="5">
        <v>1.4434000000000001E-3</v>
      </c>
      <c r="H9" s="5">
        <v>1.5150000000000001E-3</v>
      </c>
      <c r="I9" s="5">
        <v>1.3535000000000001E-3</v>
      </c>
      <c r="J9" s="5">
        <v>1.6773999999999999E-3</v>
      </c>
      <c r="K9" s="5">
        <v>1.31E-3</v>
      </c>
      <c r="L9" s="5">
        <v>1.4656600000000001E-3</v>
      </c>
      <c r="M9" s="5"/>
      <c r="N9" s="5"/>
      <c r="O9" s="5">
        <v>1.4656600000000001E-3</v>
      </c>
    </row>
    <row r="10" spans="1:15">
      <c r="A10" s="4" t="s">
        <v>3</v>
      </c>
      <c r="B10" s="5">
        <v>6.8301999999999998E-3</v>
      </c>
      <c r="C10" s="5">
        <v>2.8107000000000002E-3</v>
      </c>
      <c r="D10" s="5">
        <v>2.5021000000000002E-3</v>
      </c>
      <c r="E10" s="5">
        <v>2.5810999999999998E-3</v>
      </c>
      <c r="F10" s="5">
        <v>2.0100999999999999E-3</v>
      </c>
      <c r="G10" s="5">
        <v>2.3440000000000002E-3</v>
      </c>
      <c r="H10" s="5">
        <v>2.0252999999999998E-3</v>
      </c>
      <c r="I10" s="5">
        <v>2.5657000000000002E-3</v>
      </c>
      <c r="J10" s="5">
        <v>2.7693000000000001E-3</v>
      </c>
      <c r="K10" s="5">
        <v>1.9811999999999998E-3</v>
      </c>
      <c r="L10" s="5">
        <v>2.8419700000000001E-3</v>
      </c>
      <c r="M10" s="5"/>
      <c r="N10" s="5"/>
      <c r="O10" s="5">
        <v>2.8419700000000001E-3</v>
      </c>
    </row>
    <row r="11" spans="1:15">
      <c r="A11" s="4" t="s">
        <v>5</v>
      </c>
      <c r="B11" s="5">
        <v>1.475E-3</v>
      </c>
      <c r="C11" s="5">
        <v>2.4572999999999999E-3</v>
      </c>
      <c r="D11" s="5">
        <v>2.0652000000000001E-3</v>
      </c>
      <c r="E11" s="5">
        <v>2.0439999999999998E-3</v>
      </c>
      <c r="F11" s="5">
        <v>1.5796E-3</v>
      </c>
      <c r="G11" s="5">
        <v>1.8041000000000001E-3</v>
      </c>
      <c r="H11" s="5">
        <v>1.3913E-3</v>
      </c>
      <c r="I11" s="5">
        <v>1.8910999999999999E-3</v>
      </c>
      <c r="J11" s="5">
        <v>2.0772999999999998E-3</v>
      </c>
      <c r="K11" s="5">
        <v>1.5462E-3</v>
      </c>
      <c r="L11" s="5">
        <v>1.83311E-3</v>
      </c>
      <c r="M11" s="5"/>
      <c r="N11" s="5"/>
      <c r="O11" s="5">
        <v>1.83311E-3</v>
      </c>
    </row>
    <row r="12" spans="1:15">
      <c r="A12" s="4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>
      <c r="A13" s="4" t="s">
        <v>31</v>
      </c>
      <c r="B13" s="5">
        <v>2.2453500000000001E-3</v>
      </c>
      <c r="C13" s="5">
        <v>1.7935333333333331E-3</v>
      </c>
      <c r="D13" s="5">
        <v>1.6682999999999999E-3</v>
      </c>
      <c r="E13" s="5">
        <v>1.6381166666666665E-3</v>
      </c>
      <c r="F13" s="5">
        <v>1.3887999999999999E-3</v>
      </c>
      <c r="G13" s="5">
        <v>1.5316333333333333E-3</v>
      </c>
      <c r="H13" s="5">
        <v>1.4606666666666665E-3</v>
      </c>
      <c r="I13" s="5">
        <v>1.6359E-3</v>
      </c>
      <c r="J13" s="5">
        <v>1.71765E-3</v>
      </c>
      <c r="K13" s="5">
        <v>1.4098833333333332E-3</v>
      </c>
      <c r="L13" s="5">
        <v>1.6489833333333333E-3</v>
      </c>
      <c r="M13" s="5"/>
      <c r="N13" s="5"/>
      <c r="O13" s="5">
        <v>1.6489833333333333E-3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look_up_table</vt:lpstr>
      <vt:lpstr>graph</vt:lpstr>
      <vt:lpstr>raw</vt:lpstr>
      <vt:lpstr>typical_pivot</vt:lpstr>
      <vt:lpstr>typical_raw</vt:lpstr>
      <vt:lpstr>corners_raw</vt:lpstr>
      <vt:lpstr>corners_pivot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Madhukar Bolabattin Krishnakant (CSS ICW SVHW V)</dc:creator>
  <cp:lastModifiedBy>Madhukar Bolabattin Krishnakant (CSS ICW SVHW V)</cp:lastModifiedBy>
  <dcterms:created xsi:type="dcterms:W3CDTF">2019-10-17T11:21:27Z</dcterms:created>
  <dcterms:modified xsi:type="dcterms:W3CDTF">2024-06-22T17:18:06Z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