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20490" windowHeight="7650" firstSheet="3" activeTab="9"/>
  </bookViews>
  <sheets>
    <sheet name="CF-Ex-1" sheetId="1" r:id="rId1"/>
    <sheet name="CF-2" sheetId="2" r:id="rId2"/>
    <sheet name="CF-3" sheetId="3" r:id="rId3"/>
    <sheet name="CF_4" sheetId="4" r:id="rId4"/>
    <sheet name="CF-5" sheetId="5" r:id="rId5"/>
    <sheet name="Column Chart Ex1" sheetId="6" r:id="rId6"/>
    <sheet name="Dynamic Chart" sheetId="7" r:id="rId7"/>
    <sheet name="Line Chart" sheetId="8" r:id="rId8"/>
    <sheet name="Secondary Axis" sheetId="9" r:id="rId9"/>
    <sheet name="Pie Chart" sheetId="10" r:id="rId10"/>
    <sheet name="Half-Circle-KPI" sheetId="11" r:id="rId11"/>
    <sheet name="Progress circle chart KPI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a">#REF!</definedName>
    <definedName name="ABC">#REF!</definedName>
    <definedName name="b">#REF!</definedName>
    <definedName name="circ">#REF!</definedName>
    <definedName name="CodeList">'[1]In List'!$C$2:$C$4</definedName>
    <definedName name="codes">'[2]Conditional format  A1'!#REF!</definedName>
    <definedName name="codes1">'[2]Conditional format  A1'!#REF!</definedName>
    <definedName name="COGS">'[3]Scenario Manager'!$B$4</definedName>
    <definedName name="Courses">[4]!tblCourseList[TITLE]</definedName>
    <definedName name="das">[5]Scenarios!$B$14</definedName>
    <definedName name="data">[6]Data!$B$7:$K$107</definedName>
    <definedName name="dataSet">#REF!</definedName>
    <definedName name="Days">ROW(INDIRECT("1:31"))</definedName>
    <definedName name="dec">#REF!</definedName>
    <definedName name="Dep.Exp.">'[3]Scenario Manager'!$B$6</definedName>
    <definedName name="dyn_budget">OFFSET('[7]Dynamic Ranges and Charts'!$B$5,1,2,COUNTA('[7]Dynamic Ranges and Charts'!$B$6:$B$17),1)</definedName>
    <definedName name="dyn_lastn_dates" localSheetId="11">OFFSET('[7]Dynamic Ranges and Charts'!$B$29,COUNTA('[7]Dynamic Ranges and Charts'!$B$29:$B$213)-n,0,n,1)</definedName>
    <definedName name="dyn_lastn_dates">OFFSET('[7]Dynamic Ranges and Charts'!$B$29,COUNTA('[7]Dynamic Ranges and Charts'!$B$29:$B$213)-n,0,n,1)</definedName>
    <definedName name="dyn_lastn_values" localSheetId="11">OFFSET('[7]Dynamic Ranges and Charts'!$B$29,COUNTA('[7]Dynamic Ranges and Charts'!$B$29:$B$213)-n,1,n,1)</definedName>
    <definedName name="dyn_lastn_values">OFFSET('[7]Dynamic Ranges and Charts'!$B$29,COUNTA('[7]Dynamic Ranges and Charts'!$B$29:$B$213)-n,1,n,1)</definedName>
    <definedName name="dyn_range">OFFSET('[7]Dynamic Ranges'!$B$5,0,0,COUNTA(!$B$5:$B$100),3)</definedName>
    <definedName name="dyn_salary">OFFSET('[7]Dynamic Ranges and Charts'!$B$5,1,1,COUNTA('[7]Dynamic Ranges and Charts'!$B$6:$B$17),1)</definedName>
    <definedName name="EBIT">'[3]Scenario Manager'!$B$7</definedName>
    <definedName name="EDR">#REF!</definedName>
    <definedName name="EDS">#REF!</definedName>
    <definedName name="Employees">[4]!tblEmployeeInfo[NAME]</definedName>
    <definedName name="Expenses">'[3]Scenario Manager'!$B$5</definedName>
    <definedName name="Hourly_labor_cost">'[8]Scenario Mgr.'!$B$4</definedName>
    <definedName name="income">'[9]Worksheet-1'!$B$2:$F$2</definedName>
    <definedName name="Increments">#REF!</definedName>
    <definedName name="Int.Exp.">'[3]Scenario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list1">'[11]WB 1'!$A$1:$E$1</definedName>
    <definedName name="Material_cost">'[8]Scenario Mgr.'!$B$5</definedName>
    <definedName name="MY">#REF!</definedName>
    <definedName name="n">'[7]Dynamic Ranges and Charts'!$D$30</definedName>
    <definedName name="name">#REF!</definedName>
    <definedName name="Number_mailed">'[8]Data Table Ex2'!$B$6</definedName>
    <definedName name="Pivot_tbl">OFFSET(#REF!,0,0,COUNTA(#REF!),COUNTA(#REF!))</definedName>
    <definedName name="policyno">[9]Sheet1!$C$3:$C$150</definedName>
    <definedName name="PPE_life">[12]Offset!$J$11</definedName>
    <definedName name="PreTaxIncome">'[3]Scenario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[5]Scenarios!$B$12</definedName>
    <definedName name="Profit_Product_B">[5]Scenarios!$C$12</definedName>
    <definedName name="Profit_Product_C">[5]Scenarios!$D$12</definedName>
    <definedName name="profits">[5]Scenarios!$B$12:$D$12</definedName>
    <definedName name="province">'[9]Worksheet-1'!$A$3:$A$11</definedName>
    <definedName name="quarterly_rates">#REF!</definedName>
    <definedName name="Range1">'[13]Worksheet 2'!#REF!</definedName>
    <definedName name="Sales">'[3]Scenario Manager'!$B$3</definedName>
    <definedName name="Shop1">#REF!</definedName>
    <definedName name="Shop2">#REF!</definedName>
    <definedName name="Shop3">#REF!</definedName>
    <definedName name="Shop4">#REF!</definedName>
    <definedName name="Shop5">#REF!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te">'[14]Dynamic Data Validation'!$D$1:$G$1</definedName>
    <definedName name="StoreRoom">#REF!</definedName>
    <definedName name="t">#REF!</definedName>
    <definedName name="Tax">'[15]Error Ex2'!#REF!</definedName>
    <definedName name="TaxExp.">'[3]Scenario Manager'!$B$12</definedName>
    <definedName name="taxrate">'[9]Worksheet-1'!$B$3:$F$11</definedName>
    <definedName name="Total_Profit">[5]Scenarios!$B$14</definedName>
    <definedName name="x">#REF!</definedName>
    <definedName name="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6" l="1"/>
  <c r="F30" i="6"/>
  <c r="F31" i="6"/>
  <c r="F32" i="6"/>
  <c r="F33" i="6"/>
  <c r="F34" i="6"/>
  <c r="F35" i="6"/>
  <c r="F36" i="6"/>
  <c r="F37" i="6"/>
  <c r="F38" i="6"/>
  <c r="F39" i="6"/>
  <c r="F28" i="6"/>
  <c r="G29" i="6"/>
  <c r="G30" i="6"/>
  <c r="G31" i="6"/>
  <c r="G32" i="6"/>
  <c r="G33" i="6"/>
  <c r="G34" i="6"/>
  <c r="G35" i="6"/>
  <c r="G36" i="6"/>
  <c r="G37" i="6"/>
  <c r="G38" i="6"/>
  <c r="G39" i="6"/>
  <c r="E29" i="6"/>
  <c r="E30" i="6"/>
  <c r="E31" i="6"/>
  <c r="E32" i="6"/>
  <c r="E33" i="6"/>
  <c r="E34" i="6"/>
  <c r="E35" i="6"/>
  <c r="E36" i="6"/>
  <c r="E37" i="6"/>
  <c r="E38" i="6"/>
  <c r="E39" i="6"/>
  <c r="E28" i="6"/>
  <c r="M5" i="5" l="1"/>
  <c r="L7" i="5" s="1"/>
  <c r="I4" i="2"/>
  <c r="I5" i="2"/>
  <c r="I6" i="2"/>
  <c r="I7" i="2"/>
  <c r="I8" i="2"/>
  <c r="I9" i="2"/>
  <c r="I10" i="2"/>
  <c r="I11" i="2"/>
  <c r="I12" i="2"/>
  <c r="I3" i="2"/>
  <c r="H3" i="2"/>
  <c r="H4" i="2"/>
  <c r="H5" i="2"/>
  <c r="H6" i="2"/>
  <c r="H7" i="2"/>
  <c r="H8" i="2"/>
  <c r="H9" i="2"/>
  <c r="H10" i="2"/>
  <c r="H11" i="2"/>
  <c r="H12" i="2"/>
  <c r="L9" i="5" l="1"/>
  <c r="C3" i="12"/>
  <c r="C2" i="12"/>
  <c r="C1" i="12"/>
  <c r="C3" i="11"/>
  <c r="D3" i="11" s="1"/>
  <c r="C2" i="11"/>
  <c r="D2" i="11" s="1"/>
  <c r="C1" i="11"/>
  <c r="D1" i="11" s="1"/>
  <c r="I11" i="5"/>
  <c r="I10" i="5"/>
  <c r="I9" i="5"/>
  <c r="I8" i="5"/>
  <c r="I7" i="5"/>
  <c r="I6" i="5"/>
  <c r="I5" i="5"/>
  <c r="I4" i="5"/>
  <c r="E9" i="4"/>
  <c r="E8" i="4"/>
  <c r="E7" i="4"/>
  <c r="E6" i="4"/>
  <c r="E5" i="4"/>
  <c r="E4" i="4"/>
  <c r="E3" i="4"/>
  <c r="E2" i="4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<sst xmlns="http://schemas.openxmlformats.org/spreadsheetml/2006/main" count="221" uniqueCount="143">
  <si>
    <t>Highlight cell Rules</t>
  </si>
  <si>
    <t>Top/Bottom Rule</t>
  </si>
  <si>
    <t>Customer Name</t>
  </si>
  <si>
    <t>Sales Amount</t>
  </si>
  <si>
    <t>Profit</t>
  </si>
  <si>
    <t>Delhi</t>
  </si>
  <si>
    <t>Mumbai</t>
  </si>
  <si>
    <t>Banglore</t>
  </si>
  <si>
    <t>Kerla</t>
  </si>
  <si>
    <t>UP</t>
  </si>
  <si>
    <t>Kolkata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</si>
  <si>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</si>
  <si>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</si>
  <si>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</si>
  <si>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</si>
  <si>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</si>
  <si>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</si>
  <si>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</si>
  <si>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</si>
  <si>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</si>
  <si>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</si>
  <si>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Top-5</t>
  </si>
  <si>
    <t>Bottom-5</t>
  </si>
  <si>
    <t>Bar Graph</t>
  </si>
  <si>
    <t>City</t>
  </si>
  <si>
    <t>Nagpur</t>
  </si>
  <si>
    <t>Jabalpur</t>
  </si>
  <si>
    <t>Lucknow</t>
  </si>
  <si>
    <t>Haryana</t>
  </si>
  <si>
    <t>Chandigarh</t>
  </si>
  <si>
    <t>Jalandhar</t>
  </si>
  <si>
    <t>Amritshar</t>
  </si>
  <si>
    <t>Icon Sets</t>
  </si>
  <si>
    <t>Target</t>
  </si>
  <si>
    <t>Month</t>
  </si>
  <si>
    <t>Sunday</t>
  </si>
  <si>
    <t>Monday</t>
  </si>
  <si>
    <t>Tuesday</t>
  </si>
  <si>
    <t>Wednesday</t>
  </si>
  <si>
    <t>Thursday</t>
  </si>
  <si>
    <t>Friday</t>
  </si>
  <si>
    <t>Saturday</t>
  </si>
  <si>
    <t>&gt;2500</t>
  </si>
  <si>
    <t>Green Arrow</t>
  </si>
  <si>
    <t>January</t>
  </si>
  <si>
    <t>1500 - 2500</t>
  </si>
  <si>
    <t>Yellow Arrow</t>
  </si>
  <si>
    <t>February</t>
  </si>
  <si>
    <t>&lt;1500</t>
  </si>
  <si>
    <t>Red Arrow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</si>
  <si>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</si>
  <si>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</si>
  <si>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</si>
  <si>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</si>
  <si>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</si>
  <si>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</si>
  <si>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</si>
  <si>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</si>
  <si>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</si>
  <si>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</si>
  <si>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Category</t>
  </si>
  <si>
    <t>Opening Stock</t>
  </si>
  <si>
    <t>Purchases</t>
  </si>
  <si>
    <t>Sales</t>
  </si>
  <si>
    <t>Closing Stock</t>
  </si>
  <si>
    <t>Color Formatting</t>
  </si>
  <si>
    <t>Beverages</t>
  </si>
  <si>
    <t>Condiments</t>
  </si>
  <si>
    <t>&lt;500</t>
  </si>
  <si>
    <t>Confections</t>
  </si>
  <si>
    <t>&gt;=500 - &lt;=800</t>
  </si>
  <si>
    <t>Dairy Products</t>
  </si>
  <si>
    <t>&gt;800</t>
  </si>
  <si>
    <t>Grains/Cereals</t>
  </si>
  <si>
    <t>Meat/Poultry</t>
  </si>
  <si>
    <t>Produce</t>
  </si>
  <si>
    <t>Seafood</t>
  </si>
  <si>
    <t>Highlight all the players name who scored a century</t>
  </si>
  <si>
    <t>Highlight the whole row who got the passing marks.</t>
  </si>
  <si>
    <t>Code</t>
  </si>
  <si>
    <t>Name</t>
  </si>
  <si>
    <t>Subject</t>
  </si>
  <si>
    <t>Marks</t>
  </si>
  <si>
    <t>Pass/Fail</t>
  </si>
  <si>
    <t>Runs</t>
  </si>
  <si>
    <t>M0001</t>
  </si>
  <si>
    <t>Ajay</t>
  </si>
  <si>
    <t>Book keeping</t>
  </si>
  <si>
    <t>Sachin</t>
  </si>
  <si>
    <t>M0002</t>
  </si>
  <si>
    <t>Sandeep</t>
  </si>
  <si>
    <t>Dhoni</t>
  </si>
  <si>
    <t>M0003</t>
  </si>
  <si>
    <t>Joity</t>
  </si>
  <si>
    <t>Rahul</t>
  </si>
  <si>
    <t>M0004</t>
  </si>
  <si>
    <t>Sourabh</t>
  </si>
  <si>
    <t>Viru</t>
  </si>
  <si>
    <t>M0005</t>
  </si>
  <si>
    <t>Abhay</t>
  </si>
  <si>
    <t>Rohit</t>
  </si>
  <si>
    <t>M0006</t>
  </si>
  <si>
    <t>Goutam</t>
  </si>
  <si>
    <t>Raina</t>
  </si>
  <si>
    <t>M0007</t>
  </si>
  <si>
    <t>Virat</t>
  </si>
  <si>
    <t>M0008</t>
  </si>
  <si>
    <t>Salil</t>
  </si>
  <si>
    <t>Customer Satisfaction by Age Group</t>
  </si>
  <si>
    <t>Percent 'Very Satisfied' by customer age</t>
  </si>
  <si>
    <t>&lt; 30</t>
  </si>
  <si>
    <t>30-49</t>
  </si>
  <si>
    <t>50+</t>
  </si>
  <si>
    <t>Jan</t>
  </si>
  <si>
    <t>Feb</t>
  </si>
  <si>
    <t>Mar</t>
  </si>
  <si>
    <t>Apr</t>
  </si>
  <si>
    <t>Jun</t>
  </si>
  <si>
    <t>Yearly Performance</t>
  </si>
  <si>
    <t>Profit Margin</t>
  </si>
  <si>
    <t>june</t>
  </si>
  <si>
    <t>july</t>
  </si>
  <si>
    <t>Daily Sales</t>
  </si>
  <si>
    <t>National R&amp;D expenditures, by source of funds: 1953–2000</t>
  </si>
  <si>
    <t>Industry</t>
  </si>
  <si>
    <t>Federal</t>
  </si>
  <si>
    <t>Other</t>
  </si>
  <si>
    <t>Version</t>
  </si>
  <si>
    <t>Number of users</t>
  </si>
  <si>
    <t>Excel 2007</t>
  </si>
  <si>
    <t>Excel 2003</t>
  </si>
  <si>
    <t>Excel 2002</t>
  </si>
  <si>
    <t>Older version</t>
  </si>
  <si>
    <t>Securtiy Level</t>
  </si>
  <si>
    <t>Quality Score</t>
  </si>
  <si>
    <t>Sales Conversion</t>
  </si>
  <si>
    <t>Productivity%</t>
  </si>
  <si>
    <t>Sales Conversion%</t>
  </si>
  <si>
    <t>Mobile</t>
  </si>
  <si>
    <t>For Duplicate</t>
  </si>
  <si>
    <t xml:space="preserve">Progress Bar Graph </t>
  </si>
  <si>
    <t xml:space="preserve">Date of Joining 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</si>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</sst>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$&quot;* #,##0.00_-;\-&quot;$&quot;* #,##0.00_-;_-&quot;$&quot;* &quot;-&quot;??_-;_-@_-"/>
    <numFmt numFmtId="165" formatCode="&quot;$&quot;#,##0.0"/>
    <numFmt numFmtId="166" formatCode="_ [$₹-4009]\ * #,##0.00_ ;_ [$₹-4009]\ * \-#,##0.00_ ;_ [$₹-4009]\ * &quot;-&quot;??_ ;_ @_ "/>
    <numFmt numFmtId="167" formatCode="_(&quot;$&quot;* #,##0_);_(&quot;$&quot;* \(#,##0\);_(&quot;$&quot;* &quot;-&quot;??_);_(@_)"/>
    <numFmt numFmtId="168" formatCode="0.0%"/>
    <numFmt numFmtId="169" formatCode="0.0"/>
    <numFmt numFmtId="170" formatCode=";;;"/>
    <numFmt numFmtId="171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1"/>
      <color theme="1"/>
      <name val="Sylfaen"/>
      <family val="1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Sylfaen"/>
      <family val="2"/>
    </font>
    <font>
      <sz val="11"/>
      <color theme="0"/>
      <name val="Sylfaen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 tint="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13" fillId="0" borderId="0"/>
    <xf numFmtId="9" fontId="11" fillId="0" borderId="0" applyFont="0" applyFill="0" applyBorder="0" applyAlignment="0" applyProtection="0"/>
    <xf numFmtId="0" fontId="18" fillId="0" borderId="0"/>
  </cellStyleXfs>
  <cellXfs count="121">
    <xf numFmtId="0" fontId="0" fillId="0" borderId="0" xfId="0"/>
    <xf numFmtId="0" fontId="5" fillId="0" borderId="0" xfId="0" applyFont="1" applyAlignment="1">
      <alignment vertical="center"/>
    </xf>
    <xf numFmtId="0" fontId="6" fillId="3" borderId="5" xfId="0" applyFont="1" applyFill="1" applyBorder="1"/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8" xfId="0" applyFont="1" applyBorder="1"/>
    <xf numFmtId="165" fontId="7" fillId="0" borderId="9" xfId="2" applyNumberFormat="1" applyFont="1" applyBorder="1" applyAlignment="1">
      <alignment horizontal="right"/>
    </xf>
    <xf numFmtId="165" fontId="7" fillId="0" borderId="10" xfId="2" applyNumberFormat="1" applyFont="1" applyBorder="1" applyAlignment="1">
      <alignment horizontal="right"/>
    </xf>
    <xf numFmtId="166" fontId="7" fillId="0" borderId="9" xfId="2" applyNumberFormat="1" applyFont="1" applyBorder="1" applyAlignment="1">
      <alignment horizontal="right"/>
    </xf>
    <xf numFmtId="0" fontId="7" fillId="0" borderId="0" xfId="0" applyFont="1"/>
    <xf numFmtId="0" fontId="7" fillId="0" borderId="11" xfId="0" applyFont="1" applyBorder="1"/>
    <xf numFmtId="165" fontId="7" fillId="0" borderId="12" xfId="2" applyNumberFormat="1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6" xfId="0" applyBorder="1" applyAlignment="1">
      <alignment horizontal="left"/>
    </xf>
    <xf numFmtId="0" fontId="0" fillId="5" borderId="17" xfId="0" applyFill="1" applyBorder="1"/>
    <xf numFmtId="0" fontId="3" fillId="0" borderId="0" xfId="0" applyFont="1" applyAlignment="1">
      <alignment horizontal="center" vertical="center"/>
    </xf>
    <xf numFmtId="0" fontId="6" fillId="3" borderId="18" xfId="0" applyFont="1" applyFill="1" applyBorder="1" applyAlignment="1">
      <alignment horizontal="center"/>
    </xf>
    <xf numFmtId="0" fontId="7" fillId="0" borderId="19" xfId="0" applyFont="1" applyBorder="1"/>
    <xf numFmtId="0" fontId="5" fillId="0" borderId="0" xfId="0" applyFont="1" applyAlignment="1">
      <alignment horizontal="center" vertical="center"/>
    </xf>
    <xf numFmtId="0" fontId="6" fillId="3" borderId="20" xfId="0" applyFont="1" applyFill="1" applyBorder="1" applyAlignment="1">
      <alignment horizontal="center"/>
    </xf>
    <xf numFmtId="0" fontId="4" fillId="5" borderId="19" xfId="0" applyFont="1" applyFill="1" applyBorder="1"/>
    <xf numFmtId="165" fontId="7" fillId="0" borderId="21" xfId="2" applyNumberFormat="1" applyFont="1" applyBorder="1" applyAlignment="1">
      <alignment horizontal="right"/>
    </xf>
    <xf numFmtId="165" fontId="7" fillId="0" borderId="18" xfId="2" quotePrefix="1" applyNumberFormat="1" applyFont="1" applyBorder="1" applyAlignment="1">
      <alignment horizontal="left"/>
    </xf>
    <xf numFmtId="0" fontId="0" fillId="0" borderId="18" xfId="0" applyBorder="1"/>
    <xf numFmtId="0" fontId="0" fillId="0" borderId="19" xfId="0" applyBorder="1"/>
    <xf numFmtId="167" fontId="7" fillId="0" borderId="19" xfId="2" quotePrefix="1" applyNumberFormat="1" applyFont="1" applyBorder="1" applyAlignment="1">
      <alignment horizontal="left"/>
    </xf>
    <xf numFmtId="10" fontId="0" fillId="0" borderId="19" xfId="1" applyNumberFormat="1" applyFont="1" applyBorder="1"/>
    <xf numFmtId="0" fontId="0" fillId="0" borderId="19" xfId="0" quotePrefix="1" applyBorder="1" applyAlignment="1">
      <alignment horizontal="left"/>
    </xf>
    <xf numFmtId="165" fontId="7" fillId="0" borderId="0" xfId="2" applyNumberFormat="1" applyFont="1" applyBorder="1" applyAlignment="1">
      <alignment horizontal="right"/>
    </xf>
    <xf numFmtId="0" fontId="6" fillId="3" borderId="19" xfId="0" applyFont="1" applyFill="1" applyBorder="1"/>
    <xf numFmtId="0" fontId="6" fillId="3" borderId="19" xfId="0" applyFont="1" applyFill="1" applyBorder="1" applyAlignment="1">
      <alignment horizontal="right"/>
    </xf>
    <xf numFmtId="0" fontId="0" fillId="6" borderId="19" xfId="0" applyFill="1" applyBorder="1"/>
    <xf numFmtId="0" fontId="0" fillId="2" borderId="19" xfId="0" applyFill="1" applyBorder="1"/>
    <xf numFmtId="0" fontId="0" fillId="7" borderId="19" xfId="0" applyFill="1" applyBorder="1"/>
    <xf numFmtId="0" fontId="3" fillId="8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8" fillId="0" borderId="0" xfId="3" applyFont="1"/>
    <xf numFmtId="0" fontId="1" fillId="0" borderId="0" xfId="3"/>
    <xf numFmtId="0" fontId="9" fillId="0" borderId="0" xfId="3" applyFont="1"/>
    <xf numFmtId="0" fontId="10" fillId="0" borderId="0" xfId="3" applyFont="1"/>
    <xf numFmtId="0" fontId="2" fillId="9" borderId="25" xfId="3" applyFont="1" applyFill="1" applyBorder="1" applyAlignment="1">
      <alignment horizontal="center" wrapText="1"/>
    </xf>
    <xf numFmtId="0" fontId="2" fillId="9" borderId="26" xfId="3" applyFont="1" applyFill="1" applyBorder="1" applyAlignment="1">
      <alignment horizontal="center" wrapText="1"/>
    </xf>
    <xf numFmtId="0" fontId="2" fillId="9" borderId="27" xfId="3" applyFont="1" applyFill="1" applyBorder="1" applyAlignment="1">
      <alignment horizontal="center" wrapText="1"/>
    </xf>
    <xf numFmtId="0" fontId="11" fillId="0" borderId="0" xfId="3" applyFont="1" applyAlignment="1">
      <alignment horizontal="center" wrapText="1"/>
    </xf>
    <xf numFmtId="0" fontId="12" fillId="0" borderId="25" xfId="3" applyFont="1" applyBorder="1" applyAlignment="1">
      <alignment horizontal="center"/>
    </xf>
    <xf numFmtId="9" fontId="1" fillId="0" borderId="26" xfId="4" applyFont="1" applyBorder="1"/>
    <xf numFmtId="9" fontId="1" fillId="0" borderId="27" xfId="4" applyFont="1" applyBorder="1"/>
    <xf numFmtId="9" fontId="11" fillId="0" borderId="0" xfId="4" applyFont="1" applyFill="1" applyBorder="1"/>
    <xf numFmtId="0" fontId="12" fillId="0" borderId="28" xfId="3" applyFont="1" applyBorder="1" applyAlignment="1">
      <alignment horizontal="center"/>
    </xf>
    <xf numFmtId="9" fontId="1" fillId="0" borderId="29" xfId="4" applyFont="1" applyBorder="1"/>
    <xf numFmtId="9" fontId="1" fillId="0" borderId="30" xfId="4" applyFont="1" applyBorder="1"/>
    <xf numFmtId="0" fontId="11" fillId="0" borderId="0" xfId="3" applyFont="1"/>
    <xf numFmtId="9" fontId="11" fillId="0" borderId="0" xfId="3" applyNumberFormat="1" applyFont="1"/>
    <xf numFmtId="0" fontId="0" fillId="0" borderId="31" xfId="3" applyFont="1" applyBorder="1"/>
    <xf numFmtId="0" fontId="0" fillId="0" borderId="32" xfId="3" applyFont="1" applyBorder="1"/>
    <xf numFmtId="0" fontId="0" fillId="0" borderId="33" xfId="3" applyFont="1" applyBorder="1"/>
    <xf numFmtId="0" fontId="0" fillId="0" borderId="34" xfId="3" applyFont="1" applyBorder="1"/>
    <xf numFmtId="0" fontId="0" fillId="0" borderId="19" xfId="3" applyFont="1" applyBorder="1"/>
    <xf numFmtId="0" fontId="1" fillId="0" borderId="19" xfId="3" applyBorder="1"/>
    <xf numFmtId="10" fontId="1" fillId="0" borderId="35" xfId="1" applyNumberFormat="1" applyBorder="1"/>
    <xf numFmtId="0" fontId="0" fillId="0" borderId="36" xfId="3" applyFont="1" applyBorder="1"/>
    <xf numFmtId="0" fontId="0" fillId="0" borderId="37" xfId="3" applyFont="1" applyBorder="1"/>
    <xf numFmtId="0" fontId="1" fillId="0" borderId="37" xfId="3" applyBorder="1"/>
    <xf numFmtId="10" fontId="1" fillId="0" borderId="38" xfId="1" applyNumberFormat="1" applyBorder="1"/>
    <xf numFmtId="0" fontId="15" fillId="10" borderId="39" xfId="3" applyFont="1" applyFill="1" applyBorder="1"/>
    <xf numFmtId="3" fontId="1" fillId="0" borderId="39" xfId="3" applyNumberFormat="1" applyBorder="1"/>
    <xf numFmtId="0" fontId="16" fillId="0" borderId="0" xfId="5" applyFont="1"/>
    <xf numFmtId="0" fontId="12" fillId="0" borderId="0" xfId="5" applyFont="1"/>
    <xf numFmtId="0" fontId="13" fillId="0" borderId="0" xfId="5"/>
    <xf numFmtId="0" fontId="12" fillId="10" borderId="39" xfId="5" applyFont="1" applyFill="1" applyBorder="1"/>
    <xf numFmtId="0" fontId="16" fillId="10" borderId="39" xfId="5" applyFont="1" applyFill="1" applyBorder="1" applyAlignment="1">
      <alignment horizontal="right"/>
    </xf>
    <xf numFmtId="0" fontId="12" fillId="0" borderId="39" xfId="5" applyFont="1" applyBorder="1" applyAlignment="1">
      <alignment horizontal="left"/>
    </xf>
    <xf numFmtId="168" fontId="12" fillId="0" borderId="39" xfId="6" applyNumberFormat="1" applyFont="1" applyBorder="1"/>
    <xf numFmtId="169" fontId="12" fillId="0" borderId="0" xfId="5" applyNumberFormat="1" applyFont="1"/>
    <xf numFmtId="0" fontId="3" fillId="9" borderId="25" xfId="3" applyFont="1" applyFill="1" applyBorder="1"/>
    <xf numFmtId="0" fontId="3" fillId="9" borderId="27" xfId="3" applyFont="1" applyFill="1" applyBorder="1"/>
    <xf numFmtId="0" fontId="1" fillId="0" borderId="25" xfId="3" applyBorder="1"/>
    <xf numFmtId="0" fontId="1" fillId="0" borderId="27" xfId="3" applyBorder="1"/>
    <xf numFmtId="0" fontId="17" fillId="0" borderId="28" xfId="3" applyFont="1" applyBorder="1"/>
    <xf numFmtId="0" fontId="1" fillId="0" borderId="30" xfId="3" applyBorder="1"/>
    <xf numFmtId="0" fontId="18" fillId="0" borderId="19" xfId="7" applyBorder="1"/>
    <xf numFmtId="9" fontId="18" fillId="0" borderId="19" xfId="7" applyNumberFormat="1" applyBorder="1"/>
    <xf numFmtId="170" fontId="18" fillId="0" borderId="0" xfId="7" applyNumberFormat="1"/>
    <xf numFmtId="0" fontId="18" fillId="0" borderId="0" xfId="7"/>
    <xf numFmtId="9" fontId="19" fillId="0" borderId="0" xfId="7" applyNumberFormat="1" applyFont="1"/>
    <xf numFmtId="171" fontId="7" fillId="0" borderId="0" xfId="2" applyNumberFormat="1" applyFont="1" applyFill="1" applyBorder="1" applyAlignment="1">
      <alignment horizontal="right"/>
    </xf>
    <xf numFmtId="3" fontId="0" fillId="0" borderId="0" xfId="0" applyNumberFormat="1"/>
    <xf numFmtId="0" fontId="7" fillId="0" borderId="0" xfId="2" applyNumberFormat="1" applyFont="1" applyFill="1" applyBorder="1" applyAlignment="1">
      <alignment horizontal="right"/>
    </xf>
    <xf numFmtId="0" fontId="0" fillId="2" borderId="0" xfId="0" applyFill="1"/>
    <xf numFmtId="169" fontId="0" fillId="0" borderId="0" xfId="0" applyNumberFormat="1"/>
    <xf numFmtId="1" fontId="0" fillId="0" borderId="0" xfId="0" applyNumberFormat="1"/>
    <xf numFmtId="0" fontId="6" fillId="3" borderId="0" xfId="0" applyFont="1" applyFill="1" applyBorder="1" applyAlignment="1">
      <alignment horizontal="center"/>
    </xf>
    <xf numFmtId="10" fontId="0" fillId="0" borderId="0" xfId="0" applyNumberFormat="1"/>
    <xf numFmtId="14" fontId="0" fillId="0" borderId="0" xfId="0" applyNumberFormat="1"/>
    <xf numFmtId="0" fontId="14" fillId="0" borderId="24" xfId="0" applyFont="1" applyBorder="1"/>
    <xf numFmtId="0" fontId="14" fillId="0" borderId="22" xfId="0" applyFont="1" applyBorder="1"/>
    <xf numFmtId="0" fontId="14" fillId="0" borderId="40" xfId="0" applyFont="1" applyBorder="1"/>
    <xf numFmtId="0" fontId="14" fillId="0" borderId="41" xfId="0" applyFont="1" applyBorder="1"/>
    <xf numFmtId="0" fontId="14" fillId="0" borderId="42" xfId="0" applyFont="1" applyBorder="1"/>
    <xf numFmtId="0" fontId="14" fillId="0" borderId="43" xfId="0" applyFont="1" applyBorder="1"/>
    <xf numFmtId="0" fontId="14" fillId="0" borderId="1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1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19" xfId="0" applyFont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</cellXfs>
  <cellStyles count="8">
    <cellStyle name="Currency 3 2" xfId="2"/>
    <cellStyle name="Normal" xfId="0" builtinId="0"/>
    <cellStyle name="Normal 14" xfId="7"/>
    <cellStyle name="Normal 3 2 2" xfId="3"/>
    <cellStyle name="Normal_line chart r&amp;D Expenditures" xfId="5"/>
    <cellStyle name="Percent" xfId="1" builtinId="5"/>
    <cellStyle name="Percent 2" xfId="6"/>
    <cellStyle name="Percent 5" xfId="4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 tint="4.9989318521683403E-2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 Ex1'!$A$3</c:f>
          <c:strCache>
            <c:ptCount val="1"/>
            <c:pt idx="0">
              <c:v>Customer Satisfaction by Age Group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Ex1'!$B$6</c:f>
              <c:strCache>
                <c:ptCount val="1"/>
                <c:pt idx="0">
                  <c:v>&lt; 30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Ex1'!$B$7:$B$12</c:f>
              <c:numCache>
                <c:formatCode>0%</c:formatCode>
                <c:ptCount val="6"/>
                <c:pt idx="0">
                  <c:v>0.42</c:v>
                </c:pt>
                <c:pt idx="1">
                  <c:v>0.39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0.48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479D-9B86-0436300C6150}"/>
            </c:ext>
          </c:extLst>
        </c:ser>
        <c:ser>
          <c:idx val="1"/>
          <c:order val="1"/>
          <c:tx>
            <c:strRef>
              <c:f>'Column Chart Ex1'!$C$6</c:f>
              <c:strCache>
                <c:ptCount val="1"/>
                <c:pt idx="0">
                  <c:v>30-49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Ex1'!$C$7:$C$12</c:f>
              <c:numCache>
                <c:formatCode>0%</c:formatCode>
                <c:ptCount val="6"/>
                <c:pt idx="0">
                  <c:v>0.46</c:v>
                </c:pt>
                <c:pt idx="1">
                  <c:v>0.51</c:v>
                </c:pt>
                <c:pt idx="2">
                  <c:v>0.38</c:v>
                </c:pt>
                <c:pt idx="3">
                  <c:v>0.39</c:v>
                </c:pt>
                <c:pt idx="4">
                  <c:v>0.53</c:v>
                </c:pt>
                <c:pt idx="5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F-479D-9B86-0436300C6150}"/>
            </c:ext>
          </c:extLst>
        </c:ser>
        <c:ser>
          <c:idx val="2"/>
          <c:order val="2"/>
          <c:tx>
            <c:strRef>
              <c:f>'Column Chart Ex1'!$D$6</c:f>
              <c:strCache>
                <c:ptCount val="1"/>
                <c:pt idx="0">
                  <c:v>50+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Ex1'!$D$7:$D$12</c:f>
              <c:numCache>
                <c:formatCode>0%</c:formatCode>
                <c:ptCount val="6"/>
                <c:pt idx="0">
                  <c:v>0.75</c:v>
                </c:pt>
                <c:pt idx="1">
                  <c:v>0.76</c:v>
                </c:pt>
                <c:pt idx="2">
                  <c:v>0.73</c:v>
                </c:pt>
                <c:pt idx="3">
                  <c:v>0.75</c:v>
                </c:pt>
                <c:pt idx="4">
                  <c:v>0.7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F-479D-9B86-0436300C61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98976096"/>
        <c:axId val="-998975552"/>
      </c:barChart>
      <c:catAx>
        <c:axId val="-998976096"/>
        <c:scaling>
          <c:orientation val="minMax"/>
        </c:scaling>
        <c:delete val="0"/>
        <c:axPos val="b"/>
        <c:majorGridlines/>
        <c:minorGridlines/>
        <c:title>
          <c:tx>
            <c:strRef>
              <c:f>'Column Chart Ex1'!$A$6</c:f>
              <c:strCache>
                <c:ptCount val="1"/>
                <c:pt idx="0">
                  <c:v>Month</c:v>
                </c:pt>
              </c:strCache>
            </c:strRef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998975552"/>
        <c:crosses val="autoZero"/>
        <c:auto val="1"/>
        <c:lblAlgn val="ctr"/>
        <c:lblOffset val="100"/>
        <c:noMultiLvlLbl val="0"/>
      </c:catAx>
      <c:valAx>
        <c:axId val="-998975552"/>
        <c:scaling>
          <c:orientation val="minMax"/>
        </c:scaling>
        <c:delete val="0"/>
        <c:axPos val="l"/>
        <c:majorGridlines/>
        <c:minorGridlines/>
        <c:title>
          <c:tx>
            <c:strRef>
              <c:f>'Column Chart Ex1'!$A$4</c:f>
              <c:strCache>
                <c:ptCount val="1"/>
                <c:pt idx="0">
                  <c:v>Percent 'Very Satisfied' by customer age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-9989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4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explosion val="29"/>
            <c:extLst>
              <c:ext xmlns:c16="http://schemas.microsoft.com/office/drawing/2014/chart" uri="{C3380CC4-5D6E-409C-BE32-E72D297353CC}">
                <c16:uniqueId val="{00000001-3F91-4BA4-81A7-17E05DA32D3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Chart'!$A$4:$A$7</c:f>
              <c:strCache>
                <c:ptCount val="4"/>
                <c:pt idx="0">
                  <c:v>Excel 2007</c:v>
                </c:pt>
                <c:pt idx="1">
                  <c:v>Excel 2003</c:v>
                </c:pt>
                <c:pt idx="2">
                  <c:v>Excel 2002</c:v>
                </c:pt>
                <c:pt idx="3">
                  <c:v>Older version</c:v>
                </c:pt>
              </c:strCache>
            </c:strRef>
          </c:cat>
          <c:val>
            <c:numRef>
              <c:f>'Pie Chart'!$B$4:$B$7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1-4BA4-81A7-17E05DA32D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Number of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209205020920501E-2"/>
          <c:y val="8.6627450980392179E-2"/>
          <c:w val="0.74046936601544056"/>
          <c:h val="0.81141176470588239"/>
        </c:manualLayout>
      </c:layout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explosion val="27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CC3-4616-9AE0-5D9A13F9A2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" h="2159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C3-4616-9AE0-5D9A13F9A2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1DF-45B4-B5DB-3B955D2186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1DF-45B4-B5DB-3B955D2186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Chart'!$A$4:$A$7</c:f>
              <c:strCache>
                <c:ptCount val="4"/>
                <c:pt idx="0">
                  <c:v>Excel 2007</c:v>
                </c:pt>
                <c:pt idx="1">
                  <c:v>Excel 2003</c:v>
                </c:pt>
                <c:pt idx="2">
                  <c:v>Excel 2002</c:v>
                </c:pt>
                <c:pt idx="3">
                  <c:v>Older version</c:v>
                </c:pt>
              </c:strCache>
            </c:strRef>
          </c:cat>
          <c:val>
            <c:numRef>
              <c:f>'Pie Chart'!$B$4:$B$7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616-9AE0-5D9A13F9A2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solidFill>
          <a:schemeClr val="tx1"/>
        </a:solidFill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42424242424243"/>
          <c:y val="0.10648148148148148"/>
          <c:w val="0.55151515151515151"/>
          <c:h val="0.84259259259259256"/>
        </c:manualLayout>
      </c:layout>
      <c:doughnutChart>
        <c:varyColors val="1"/>
        <c:ser>
          <c:idx val="0"/>
          <c:order val="0"/>
          <c:tx>
            <c:strRef>
              <c:f>'Half-Circle-KPI'!$A$1</c:f>
              <c:strCache>
                <c:ptCount val="1"/>
                <c:pt idx="0">
                  <c:v>Securtiy Level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2F-4FD9-A7AE-B27CE4660CEE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2F-4FD9-A7AE-B27CE4660CE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2F-4FD9-A7AE-B27CE4660CEE}"/>
              </c:ext>
            </c:extLst>
          </c:dPt>
          <c:dLbls>
            <c:delete val="1"/>
          </c:dLbls>
          <c:val>
            <c:numRef>
              <c:f>'Half-Circle-KPI'!$B$1:$D$1</c:f>
              <c:numCache>
                <c:formatCode>;;;</c:formatCode>
                <c:ptCount val="3"/>
                <c:pt idx="0" formatCode="0%">
                  <c:v>0.56000000000000005</c:v>
                </c:pt>
                <c:pt idx="1">
                  <c:v>0.43999999999999995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F-4FD9-A7AE-B27CE4660C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F-4758-B4FA-61D687AEBCFF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7F-4758-B4FA-61D687AEBCF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7F-4758-B4FA-61D687AEBCFF}"/>
              </c:ext>
            </c:extLst>
          </c:dPt>
          <c:val>
            <c:numRef>
              <c:f>'Half-Circle-KPI'!$B$2:$D$2</c:f>
              <c:numCache>
                <c:formatCode>;;;</c:formatCode>
                <c:ptCount val="3"/>
                <c:pt idx="0" formatCode="0%">
                  <c:v>0.34</c:v>
                </c:pt>
                <c:pt idx="1">
                  <c:v>0.65999999999999992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7F-4758-B4FA-61D687AE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11111111111113"/>
          <c:y val="8.7962962962962965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5F-4E20-8FC5-F977F3671102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5F-4E20-8FC5-F977F367110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5F-4E20-8FC5-F977F3671102}"/>
              </c:ext>
            </c:extLst>
          </c:dPt>
          <c:val>
            <c:numRef>
              <c:f>'Half-Circle-KPI'!$B$3:$D$3</c:f>
              <c:numCache>
                <c:formatCode>;;;</c:formatCode>
                <c:ptCount val="3"/>
                <c:pt idx="0" formatCode="0%">
                  <c:v>0.56999999999999995</c:v>
                </c:pt>
                <c:pt idx="1">
                  <c:v>0.43000000000000005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5F-4E20-8FC5-F977F367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A-4D41-8DE0-78EBF8AA635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A-4D41-8DE0-78EBF8AA635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A-4D41-8DE0-78EBF8AA635B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CA-4D41-8DE0-78EBF8AA635B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CA-4D41-8DE0-78EBF8AA635B}"/>
              </c:ext>
            </c:extLst>
          </c:dPt>
          <c:dPt>
            <c:idx val="5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CA-4D41-8DE0-78EBF8AA635B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CA-4D41-8DE0-78EBF8AA635B}"/>
              </c:ext>
            </c:extLst>
          </c:dPt>
          <c:dPt>
            <c:idx val="7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CA-4D41-8DE0-78EBF8AA635B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CA-4D41-8DE0-78EBF8AA635B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CA-4D41-8DE0-78EBF8AA635B}"/>
              </c:ext>
            </c:extLst>
          </c:dPt>
          <c:dPt>
            <c:idx val="1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BCA-4D41-8DE0-78EBF8AA635B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BCA-4D41-8DE0-78EBF8AA635B}"/>
              </c:ext>
            </c:extLst>
          </c:dPt>
          <c:dPt>
            <c:idx val="1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BCA-4D41-8DE0-78EBF8AA635B}"/>
              </c:ext>
            </c:extLst>
          </c:dPt>
          <c:dPt>
            <c:idx val="1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BCA-4D41-8DE0-78EBF8AA635B}"/>
              </c:ext>
            </c:extLst>
          </c:dPt>
          <c:dPt>
            <c:idx val="14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BCA-4D41-8DE0-78EBF8AA635B}"/>
              </c:ext>
            </c:extLst>
          </c:dPt>
          <c:dPt>
            <c:idx val="15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BCA-4D41-8DE0-78EBF8AA635B}"/>
              </c:ext>
            </c:extLst>
          </c:dPt>
          <c:dPt>
            <c:idx val="1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BCA-4D41-8DE0-78EBF8AA635B}"/>
              </c:ext>
            </c:extLst>
          </c:dPt>
          <c:dPt>
            <c:idx val="17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BCA-4D41-8DE0-78EBF8AA635B}"/>
              </c:ext>
            </c:extLst>
          </c:dPt>
          <c:dPt>
            <c:idx val="18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BCA-4D41-8DE0-78EBF8AA635B}"/>
              </c:ext>
            </c:extLst>
          </c:dPt>
          <c:dPt>
            <c:idx val="19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BCA-4D41-8DE0-78EBF8AA635B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DBCA-4D41-8DE0-78EBF8AA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1"/>
        <c:ser>
          <c:idx val="1"/>
          <c:order val="1"/>
          <c:tx>
            <c:strRef>
              <c:f>'Progress circle chart KPI'!$A$1</c:f>
              <c:strCache>
                <c:ptCount val="1"/>
                <c:pt idx="0">
                  <c:v>Securtiy Level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BCA-4D41-8DE0-78EBF8AA635B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BCA-4D41-8DE0-78EBF8AA635B}"/>
              </c:ext>
            </c:extLst>
          </c:dPt>
          <c:val>
            <c:numRef>
              <c:f>'Progress circle chart KPI'!$B$1:$C$1</c:f>
              <c:numCache>
                <c:formatCode>0%</c:formatCode>
                <c:ptCount val="2"/>
                <c:pt idx="0">
                  <c:v>0.89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BCA-4D41-8DE0-78EBF8AA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9E-4438-B86F-B967568CD61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9E-4438-B86F-B967568CD614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9E-4438-B86F-B967568CD614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9E-4438-B86F-B967568CD614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9E-4438-B86F-B967568CD614}"/>
              </c:ext>
            </c:extLst>
          </c:dPt>
          <c:dPt>
            <c:idx val="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9E-4438-B86F-B967568CD614}"/>
              </c:ext>
            </c:extLst>
          </c:dPt>
          <c:dPt>
            <c:idx val="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9E-4438-B86F-B967568CD614}"/>
              </c:ext>
            </c:extLst>
          </c:dPt>
          <c:dPt>
            <c:idx val="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9E-4438-B86F-B967568CD614}"/>
              </c:ext>
            </c:extLst>
          </c:dPt>
          <c:dPt>
            <c:idx val="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9E-4438-B86F-B967568CD614}"/>
              </c:ext>
            </c:extLst>
          </c:dPt>
          <c:dPt>
            <c:idx val="9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9E-4438-B86F-B967568CD61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59E-4438-B86F-B967568CD6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59E-4438-B86F-B967568CD614}"/>
              </c:ext>
            </c:extLst>
          </c:dPt>
          <c:dPt>
            <c:idx val="1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59E-4438-B86F-B967568CD61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59E-4438-B86F-B967568CD614}"/>
              </c:ext>
            </c:extLst>
          </c:dPt>
          <c:dPt>
            <c:idx val="1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59E-4438-B86F-B967568CD61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59E-4438-B86F-B967568CD614}"/>
              </c:ext>
            </c:extLst>
          </c:dPt>
          <c:dPt>
            <c:idx val="16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59E-4438-B86F-B967568CD6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59E-4438-B86F-B967568CD614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59E-4438-B86F-B967568CD614}"/>
              </c:ext>
            </c:extLst>
          </c:dPt>
          <c:dPt>
            <c:idx val="19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59E-4438-B86F-B967568CD614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C59E-4438-B86F-B967568C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1"/>
        <c:ser>
          <c:idx val="1"/>
          <c:order val="1"/>
          <c:tx>
            <c:strRef>
              <c:f>'Progress circle chart KPI'!$A$2</c:f>
              <c:strCache>
                <c:ptCount val="1"/>
                <c:pt idx="0">
                  <c:v>Productivity%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C59E-4438-B86F-B967568CD614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C59E-4438-B86F-B967568CD614}"/>
              </c:ext>
            </c:extLst>
          </c:dPt>
          <c:val>
            <c:numRef>
              <c:f>'Progress circle chart KPI'!$B$2:$C$2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59E-4438-B86F-B967568C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9-4DEA-BCB8-CC6B06AC6692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9-4DEA-BCB8-CC6B06AC6692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9-4DEA-BCB8-CC6B06AC669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E9-4DEA-BCB8-CC6B06AC6692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E9-4DEA-BCB8-CC6B06AC6692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E9-4DEA-BCB8-CC6B06AC6692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E9-4DEA-BCB8-CC6B06AC66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E9-4DEA-BCB8-CC6B06AC6692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E9-4DEA-BCB8-CC6B06AC6692}"/>
              </c:ext>
            </c:extLst>
          </c:dPt>
          <c:dPt>
            <c:idx val="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8E9-4DEA-BCB8-CC6B06AC6692}"/>
              </c:ext>
            </c:extLst>
          </c:dPt>
          <c:dPt>
            <c:idx val="1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8E9-4DEA-BCB8-CC6B06AC6692}"/>
              </c:ext>
            </c:extLst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8E9-4DEA-BCB8-CC6B06AC6692}"/>
              </c:ext>
            </c:extLst>
          </c:dPt>
          <c:dPt>
            <c:idx val="1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8E9-4DEA-BCB8-CC6B06AC66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8E9-4DEA-BCB8-CC6B06AC6692}"/>
              </c:ext>
            </c:extLst>
          </c:dPt>
          <c:dPt>
            <c:idx val="1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8E9-4DEA-BCB8-CC6B06AC6692}"/>
              </c:ext>
            </c:extLst>
          </c:dPt>
          <c:dPt>
            <c:idx val="1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8E9-4DEA-BCB8-CC6B06AC6692}"/>
              </c:ext>
            </c:extLst>
          </c:dPt>
          <c:dPt>
            <c:idx val="1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8E9-4DEA-BCB8-CC6B06AC6692}"/>
              </c:ext>
            </c:extLst>
          </c:dPt>
          <c:dPt>
            <c:idx val="1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8E9-4DEA-BCB8-CC6B06AC6692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8E9-4DEA-BCB8-CC6B06AC66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8E9-4DEA-BCB8-CC6B06AC6692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78E9-4DEA-BCB8-CC6B06AC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1"/>
        <c:ser>
          <c:idx val="1"/>
          <c:order val="1"/>
          <c:tx>
            <c:strRef>
              <c:f>'Progress circle chart KPI'!$A$3</c:f>
              <c:strCache>
                <c:ptCount val="1"/>
                <c:pt idx="0">
                  <c:v>Sales Conversion%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8E9-4DEA-BCB8-CC6B06AC6692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8E9-4DEA-BCB8-CC6B06AC6692}"/>
              </c:ext>
            </c:extLst>
          </c:dPt>
          <c:val>
            <c:numRef>
              <c:f>'Progress circle chart KPI'!$B$3:$C$3</c:f>
              <c:numCache>
                <c:formatCode>0%</c:formatCode>
                <c:ptCount val="2"/>
                <c:pt idx="0">
                  <c:v>0.67</c:v>
                </c:pt>
                <c:pt idx="1">
                  <c:v>0.32999999999999996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8E9-4DEA-BCB8-CC6B06AC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 Ex1'!$A$25</c:f>
          <c:strCache>
            <c:ptCount val="1"/>
            <c:pt idx="0">
              <c:v>Yearly Performance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Ex1'!$B$27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'Column Chart Ex1'!$A$28:$A$39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 Ex1'!$B$28:$B$39</c:f>
              <c:numCache>
                <c:formatCode>General</c:formatCode>
                <c:ptCount val="12"/>
                <c:pt idx="0">
                  <c:v>31256</c:v>
                </c:pt>
                <c:pt idx="1">
                  <c:v>25019</c:v>
                </c:pt>
                <c:pt idx="2">
                  <c:v>27692</c:v>
                </c:pt>
                <c:pt idx="3">
                  <c:v>28333</c:v>
                </c:pt>
                <c:pt idx="4">
                  <c:v>34419</c:v>
                </c:pt>
                <c:pt idx="5">
                  <c:v>29706</c:v>
                </c:pt>
                <c:pt idx="6">
                  <c:v>39233</c:v>
                </c:pt>
                <c:pt idx="7">
                  <c:v>28154</c:v>
                </c:pt>
                <c:pt idx="8">
                  <c:v>27386</c:v>
                </c:pt>
                <c:pt idx="9">
                  <c:v>33320</c:v>
                </c:pt>
                <c:pt idx="10">
                  <c:v>25418</c:v>
                </c:pt>
                <c:pt idx="11">
                  <c:v>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B-41B5-A534-AB3A4B38186C}"/>
            </c:ext>
          </c:extLst>
        </c:ser>
        <c:ser>
          <c:idx val="1"/>
          <c:order val="1"/>
          <c:tx>
            <c:strRef>
              <c:f>'Column Chart Ex1'!$C$27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'Column Chart Ex1'!$A$28:$A$39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 Ex1'!$C$28:$C$39</c:f>
              <c:numCache>
                <c:formatCode>General</c:formatCode>
                <c:ptCount val="12"/>
                <c:pt idx="0">
                  <c:v>13823</c:v>
                </c:pt>
                <c:pt idx="1">
                  <c:v>19127</c:v>
                </c:pt>
                <c:pt idx="2">
                  <c:v>18647</c:v>
                </c:pt>
                <c:pt idx="3">
                  <c:v>18050</c:v>
                </c:pt>
                <c:pt idx="4">
                  <c:v>12793</c:v>
                </c:pt>
                <c:pt idx="5">
                  <c:v>17006</c:v>
                </c:pt>
                <c:pt idx="6">
                  <c:v>11867</c:v>
                </c:pt>
                <c:pt idx="7">
                  <c:v>10225</c:v>
                </c:pt>
                <c:pt idx="8">
                  <c:v>13842</c:v>
                </c:pt>
                <c:pt idx="9">
                  <c:v>14610</c:v>
                </c:pt>
                <c:pt idx="10">
                  <c:v>14096</c:v>
                </c:pt>
                <c:pt idx="11">
                  <c:v>13629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B-41B5-A534-AB3A4B38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8913336"/>
        <c:axId val="848913992"/>
      </c:barChart>
      <c:lineChart>
        <c:grouping val="standard"/>
        <c:varyColors val="0"/>
        <c:ser>
          <c:idx val="2"/>
          <c:order val="2"/>
          <c:tx>
            <c:strRef>
              <c:f>'Column Chart Ex1'!$D$27</c:f>
              <c:strCache>
                <c:ptCount val="1"/>
                <c:pt idx="0">
                  <c:v>Profit Margin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1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 Ex1'!$A$28:$A$39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 Ex1'!$D$28:$D$39</c:f>
              <c:numCache>
                <c:formatCode>0.00%</c:formatCode>
                <c:ptCount val="12"/>
                <c:pt idx="0">
                  <c:v>1.2999999999999999E-2</c:v>
                </c:pt>
                <c:pt idx="1">
                  <c:v>0.02</c:v>
                </c:pt>
                <c:pt idx="2">
                  <c:v>1.0999999999999999E-2</c:v>
                </c:pt>
                <c:pt idx="3">
                  <c:v>1.7500000000000002E-2</c:v>
                </c:pt>
                <c:pt idx="4">
                  <c:v>1.2E-2</c:v>
                </c:pt>
                <c:pt idx="5">
                  <c:v>2.3E-2</c:v>
                </c:pt>
                <c:pt idx="6">
                  <c:v>3.1E-2</c:v>
                </c:pt>
                <c:pt idx="7">
                  <c:v>4.2000000000000003E-2</c:v>
                </c:pt>
                <c:pt idx="8">
                  <c:v>2.3E-2</c:v>
                </c:pt>
                <c:pt idx="9">
                  <c:v>1.0999999999999999E-2</c:v>
                </c:pt>
                <c:pt idx="10">
                  <c:v>3.2000000000000001E-2</c:v>
                </c:pt>
                <c:pt idx="11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B-41B5-A534-AB3A4B38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860696"/>
        <c:axId val="843856432"/>
      </c:lineChart>
      <c:catAx>
        <c:axId val="8489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13992"/>
        <c:crosses val="autoZero"/>
        <c:auto val="1"/>
        <c:lblAlgn val="ctr"/>
        <c:lblOffset val="100"/>
        <c:noMultiLvlLbl val="0"/>
      </c:catAx>
      <c:valAx>
        <c:axId val="8489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13336"/>
        <c:crosses val="autoZero"/>
        <c:crossBetween val="between"/>
      </c:valAx>
      <c:valAx>
        <c:axId val="843856432"/>
        <c:scaling>
          <c:orientation val="minMax"/>
        </c:scaling>
        <c:delete val="1"/>
        <c:axPos val="r"/>
        <c:numFmt formatCode="0.00%" sourceLinked="1"/>
        <c:majorTickMark val="none"/>
        <c:minorTickMark val="none"/>
        <c:tickLblPos val="nextTo"/>
        <c:crossAx val="843860696"/>
        <c:crosses val="max"/>
        <c:crossBetween val="between"/>
      </c:valAx>
      <c:catAx>
        <c:axId val="843860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385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 Ex1'!$A$3:$D$3</c:f>
          <c:strCache>
            <c:ptCount val="4"/>
            <c:pt idx="0">
              <c:v>Customer Satisfaction by Age Group</c:v>
            </c:pt>
          </c:strCache>
        </c:strRef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Ex1'!$B$6</c:f>
              <c:strCache>
                <c:ptCount val="1"/>
                <c:pt idx="0">
                  <c:v>&lt; 30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Ex1'!$B$7:$B$12</c:f>
              <c:numCache>
                <c:formatCode>0%</c:formatCode>
                <c:ptCount val="6"/>
                <c:pt idx="0">
                  <c:v>0.42</c:v>
                </c:pt>
                <c:pt idx="1">
                  <c:v>0.39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0.48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545-8A6E-8FFC459501D0}"/>
            </c:ext>
          </c:extLst>
        </c:ser>
        <c:ser>
          <c:idx val="1"/>
          <c:order val="1"/>
          <c:tx>
            <c:strRef>
              <c:f>'Column Chart Ex1'!$C$6</c:f>
              <c:strCache>
                <c:ptCount val="1"/>
                <c:pt idx="0">
                  <c:v>30-49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Ex1'!$C$7:$C$12</c:f>
              <c:numCache>
                <c:formatCode>0%</c:formatCode>
                <c:ptCount val="6"/>
                <c:pt idx="0">
                  <c:v>0.46</c:v>
                </c:pt>
                <c:pt idx="1">
                  <c:v>0.51</c:v>
                </c:pt>
                <c:pt idx="2">
                  <c:v>0.38</c:v>
                </c:pt>
                <c:pt idx="3">
                  <c:v>0.39</c:v>
                </c:pt>
                <c:pt idx="4">
                  <c:v>0.53</c:v>
                </c:pt>
                <c:pt idx="5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0-4545-8A6E-8FFC459501D0}"/>
            </c:ext>
          </c:extLst>
        </c:ser>
        <c:ser>
          <c:idx val="2"/>
          <c:order val="2"/>
          <c:tx>
            <c:strRef>
              <c:f>'Column Chart Ex1'!$D$6</c:f>
              <c:strCache>
                <c:ptCount val="1"/>
                <c:pt idx="0">
                  <c:v>50+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Ex1'!$D$7:$D$12</c:f>
              <c:numCache>
                <c:formatCode>0%</c:formatCode>
                <c:ptCount val="6"/>
                <c:pt idx="0">
                  <c:v>0.75</c:v>
                </c:pt>
                <c:pt idx="1">
                  <c:v>0.76</c:v>
                </c:pt>
                <c:pt idx="2">
                  <c:v>0.73</c:v>
                </c:pt>
                <c:pt idx="3">
                  <c:v>0.75</c:v>
                </c:pt>
                <c:pt idx="4">
                  <c:v>0.7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0-4545-8A6E-8FFC45950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7709312"/>
        <c:axId val="1457708896"/>
      </c:barChart>
      <c:catAx>
        <c:axId val="14577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'Column Chart Ex1'!$A$6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08896"/>
        <c:crosses val="autoZero"/>
        <c:auto val="1"/>
        <c:lblAlgn val="ctr"/>
        <c:lblOffset val="100"/>
        <c:noMultiLvlLbl val="0"/>
      </c:catAx>
      <c:valAx>
        <c:axId val="14577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'Column Chart Ex1'!$A$4:$C$4</c:f>
              <c:strCache>
                <c:ptCount val="3"/>
                <c:pt idx="0">
                  <c:v>Percent 'Very Satisfied' by customer age</c:v>
                </c:pt>
              </c:strCache>
            </c:strRef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46000"/>
      </a:blip>
      <a:srcRect/>
      <a:stretch>
        <a:fillRect/>
      </a:stretch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Ex1'!$B$27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 Ex1'!$A$28:$A$39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'Column Chart Ex1'!$B$28:$B$39</c:f>
              <c:numCache>
                <c:formatCode>General</c:formatCode>
                <c:ptCount val="12"/>
                <c:pt idx="0">
                  <c:v>31256</c:v>
                </c:pt>
                <c:pt idx="1">
                  <c:v>25019</c:v>
                </c:pt>
                <c:pt idx="2">
                  <c:v>27692</c:v>
                </c:pt>
                <c:pt idx="3">
                  <c:v>28333</c:v>
                </c:pt>
                <c:pt idx="4">
                  <c:v>34419</c:v>
                </c:pt>
                <c:pt idx="5">
                  <c:v>29706</c:v>
                </c:pt>
                <c:pt idx="6">
                  <c:v>39233</c:v>
                </c:pt>
                <c:pt idx="7">
                  <c:v>28154</c:v>
                </c:pt>
                <c:pt idx="8">
                  <c:v>27386</c:v>
                </c:pt>
                <c:pt idx="9">
                  <c:v>33320</c:v>
                </c:pt>
                <c:pt idx="10">
                  <c:v>25418</c:v>
                </c:pt>
                <c:pt idx="11">
                  <c:v>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9-4572-97F1-FB031A31D5F0}"/>
            </c:ext>
          </c:extLst>
        </c:ser>
        <c:ser>
          <c:idx val="1"/>
          <c:order val="1"/>
          <c:tx>
            <c:v>Maximum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'Column Chart Ex1'!$E$28:$E$39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39233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9-4572-97F1-FB031A31D5F0}"/>
            </c:ext>
          </c:extLst>
        </c:ser>
        <c:ser>
          <c:idx val="2"/>
          <c:order val="2"/>
          <c:tx>
            <c:v>Minimum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'Column Chart Ex1'!$F$28:$F$39</c:f>
              <c:numCache>
                <c:formatCode>General</c:formatCode>
                <c:ptCount val="12"/>
                <c:pt idx="0">
                  <c:v>0</c:v>
                </c:pt>
                <c:pt idx="1">
                  <c:v>25019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9-4572-97F1-FB031A31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9547136"/>
        <c:axId val="1369546720"/>
      </c:barChart>
      <c:catAx>
        <c:axId val="13695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46720"/>
        <c:crosses val="autoZero"/>
        <c:auto val="1"/>
        <c:lblAlgn val="ctr"/>
        <c:lblOffset val="100"/>
        <c:noMultiLvlLbl val="0"/>
      </c:catAx>
      <c:valAx>
        <c:axId val="1369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4713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'Dynamic Chart'!$A$2:$A$9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</c:strCache>
            </c:strRef>
          </c:cat>
          <c:val>
            <c:numRef>
              <c:f>'Dynamic Chart'!$B$2:$B$9</c:f>
              <c:numCache>
                <c:formatCode>General</c:formatCode>
                <c:ptCount val="8"/>
                <c:pt idx="0">
                  <c:v>230</c:v>
                </c:pt>
                <c:pt idx="1">
                  <c:v>390</c:v>
                </c:pt>
                <c:pt idx="2">
                  <c:v>120</c:v>
                </c:pt>
                <c:pt idx="3">
                  <c:v>890</c:v>
                </c:pt>
                <c:pt idx="4">
                  <c:v>230</c:v>
                </c:pt>
                <c:pt idx="5">
                  <c:v>220</c:v>
                </c:pt>
                <c:pt idx="6">
                  <c:v>456</c:v>
                </c:pt>
                <c:pt idx="7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2-4C5D-851F-D679F69F2B23}"/>
            </c:ext>
          </c:extLst>
        </c:ser>
        <c:ser>
          <c:idx val="1"/>
          <c:order val="1"/>
          <c:tx>
            <c:strRef>
              <c:f>'Dynamic Chart'!$C$1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'Dynamic Chart'!$A$2:$A$9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</c:strCache>
            </c:strRef>
          </c:cat>
          <c:val>
            <c:numRef>
              <c:f>'Dynamic Chart'!$C$2:$C$9</c:f>
              <c:numCache>
                <c:formatCode>General</c:formatCode>
                <c:ptCount val="8"/>
                <c:pt idx="0">
                  <c:v>890</c:v>
                </c:pt>
                <c:pt idx="1">
                  <c:v>234</c:v>
                </c:pt>
                <c:pt idx="2">
                  <c:v>543</c:v>
                </c:pt>
                <c:pt idx="3">
                  <c:v>982</c:v>
                </c:pt>
                <c:pt idx="4">
                  <c:v>834</c:v>
                </c:pt>
                <c:pt idx="5">
                  <c:v>723</c:v>
                </c:pt>
                <c:pt idx="6">
                  <c:v>123</c:v>
                </c:pt>
                <c:pt idx="7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2-4C5D-851F-D679F69F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53376"/>
        <c:axId val="1369554208"/>
      </c:lineChart>
      <c:catAx>
        <c:axId val="13695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54208"/>
        <c:crosses val="autoZero"/>
        <c:auto val="1"/>
        <c:lblAlgn val="ctr"/>
        <c:lblOffset val="100"/>
        <c:noMultiLvlLbl val="0"/>
      </c:catAx>
      <c:valAx>
        <c:axId val="13695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0310868577184"/>
          <c:y val="0.21795166229221344"/>
          <c:w val="0.85076108753331936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Chart'!$A$3</c:f>
              <c:strCache>
                <c:ptCount val="1"/>
                <c:pt idx="0">
                  <c:v>Daily Sales</c:v>
                </c:pt>
              </c:strCache>
            </c:strRef>
          </c:tx>
          <c:marker>
            <c:symbol val="none"/>
          </c:marker>
          <c:val>
            <c:numRef>
              <c:f>'Line Chart'!$A$4:$A$203</c:f>
              <c:numCache>
                <c:formatCode>#,##0</c:formatCode>
                <c:ptCount val="200"/>
                <c:pt idx="0">
                  <c:v>19874</c:v>
                </c:pt>
                <c:pt idx="1">
                  <c:v>19382</c:v>
                </c:pt>
                <c:pt idx="2">
                  <c:v>20064</c:v>
                </c:pt>
                <c:pt idx="3">
                  <c:v>21026</c:v>
                </c:pt>
                <c:pt idx="4">
                  <c:v>22178</c:v>
                </c:pt>
                <c:pt idx="5">
                  <c:v>22110</c:v>
                </c:pt>
                <c:pt idx="6">
                  <c:v>21926</c:v>
                </c:pt>
                <c:pt idx="7">
                  <c:v>21405</c:v>
                </c:pt>
                <c:pt idx="8">
                  <c:v>21733</c:v>
                </c:pt>
                <c:pt idx="9">
                  <c:v>21267</c:v>
                </c:pt>
                <c:pt idx="10">
                  <c:v>21523</c:v>
                </c:pt>
                <c:pt idx="11">
                  <c:v>21865</c:v>
                </c:pt>
                <c:pt idx="12">
                  <c:v>21210</c:v>
                </c:pt>
                <c:pt idx="13">
                  <c:v>21402</c:v>
                </c:pt>
                <c:pt idx="14">
                  <c:v>21610</c:v>
                </c:pt>
                <c:pt idx="15">
                  <c:v>20699</c:v>
                </c:pt>
                <c:pt idx="16">
                  <c:v>20962</c:v>
                </c:pt>
                <c:pt idx="17">
                  <c:v>20195</c:v>
                </c:pt>
                <c:pt idx="18">
                  <c:v>19592</c:v>
                </c:pt>
                <c:pt idx="19">
                  <c:v>19699</c:v>
                </c:pt>
                <c:pt idx="20">
                  <c:v>19617</c:v>
                </c:pt>
                <c:pt idx="21">
                  <c:v>18599</c:v>
                </c:pt>
                <c:pt idx="22">
                  <c:v>17482</c:v>
                </c:pt>
                <c:pt idx="23">
                  <c:v>17549</c:v>
                </c:pt>
                <c:pt idx="24">
                  <c:v>17970</c:v>
                </c:pt>
                <c:pt idx="25">
                  <c:v>18618</c:v>
                </c:pt>
                <c:pt idx="26">
                  <c:v>19194</c:v>
                </c:pt>
                <c:pt idx="27">
                  <c:v>19712</c:v>
                </c:pt>
                <c:pt idx="28">
                  <c:v>20450</c:v>
                </c:pt>
                <c:pt idx="29">
                  <c:v>19462</c:v>
                </c:pt>
                <c:pt idx="30">
                  <c:v>20677</c:v>
                </c:pt>
                <c:pt idx="31">
                  <c:v>20834</c:v>
                </c:pt>
                <c:pt idx="32">
                  <c:v>21339</c:v>
                </c:pt>
                <c:pt idx="33">
                  <c:v>21507</c:v>
                </c:pt>
                <c:pt idx="34">
                  <c:v>21133</c:v>
                </c:pt>
                <c:pt idx="35">
                  <c:v>21636</c:v>
                </c:pt>
                <c:pt idx="36">
                  <c:v>21659</c:v>
                </c:pt>
                <c:pt idx="37">
                  <c:v>22234</c:v>
                </c:pt>
                <c:pt idx="38">
                  <c:v>22504</c:v>
                </c:pt>
                <c:pt idx="39">
                  <c:v>21902</c:v>
                </c:pt>
                <c:pt idx="40">
                  <c:v>21995</c:v>
                </c:pt>
                <c:pt idx="41">
                  <c:v>21723</c:v>
                </c:pt>
                <c:pt idx="42">
                  <c:v>22008</c:v>
                </c:pt>
                <c:pt idx="43">
                  <c:v>21666</c:v>
                </c:pt>
                <c:pt idx="44">
                  <c:v>21771</c:v>
                </c:pt>
                <c:pt idx="45">
                  <c:v>22970</c:v>
                </c:pt>
                <c:pt idx="46">
                  <c:v>23236</c:v>
                </c:pt>
                <c:pt idx="47">
                  <c:v>22983</c:v>
                </c:pt>
                <c:pt idx="48">
                  <c:v>22183</c:v>
                </c:pt>
                <c:pt idx="49">
                  <c:v>21757</c:v>
                </c:pt>
                <c:pt idx="50">
                  <c:v>22039</c:v>
                </c:pt>
                <c:pt idx="51">
                  <c:v>22175</c:v>
                </c:pt>
                <c:pt idx="52">
                  <c:v>22882</c:v>
                </c:pt>
                <c:pt idx="53">
                  <c:v>23183</c:v>
                </c:pt>
                <c:pt idx="54">
                  <c:v>22461</c:v>
                </c:pt>
                <c:pt idx="55">
                  <c:v>22578</c:v>
                </c:pt>
                <c:pt idx="56">
                  <c:v>22404</c:v>
                </c:pt>
                <c:pt idx="57">
                  <c:v>21828</c:v>
                </c:pt>
                <c:pt idx="58">
                  <c:v>21853</c:v>
                </c:pt>
                <c:pt idx="59">
                  <c:v>22140</c:v>
                </c:pt>
                <c:pt idx="60">
                  <c:v>21887</c:v>
                </c:pt>
                <c:pt idx="61">
                  <c:v>21369</c:v>
                </c:pt>
                <c:pt idx="62">
                  <c:v>21087</c:v>
                </c:pt>
                <c:pt idx="63">
                  <c:v>20306</c:v>
                </c:pt>
                <c:pt idx="64">
                  <c:v>20257</c:v>
                </c:pt>
                <c:pt idx="65">
                  <c:v>19996</c:v>
                </c:pt>
                <c:pt idx="66">
                  <c:v>19609</c:v>
                </c:pt>
                <c:pt idx="67">
                  <c:v>19422</c:v>
                </c:pt>
                <c:pt idx="68">
                  <c:v>20001</c:v>
                </c:pt>
                <c:pt idx="69">
                  <c:v>19937</c:v>
                </c:pt>
                <c:pt idx="70">
                  <c:v>20368</c:v>
                </c:pt>
                <c:pt idx="71">
                  <c:v>20959</c:v>
                </c:pt>
                <c:pt idx="72">
                  <c:v>21809</c:v>
                </c:pt>
                <c:pt idx="73">
                  <c:v>21795</c:v>
                </c:pt>
                <c:pt idx="74">
                  <c:v>23145</c:v>
                </c:pt>
                <c:pt idx="75">
                  <c:v>23696</c:v>
                </c:pt>
                <c:pt idx="76">
                  <c:v>23666</c:v>
                </c:pt>
                <c:pt idx="77">
                  <c:v>23841</c:v>
                </c:pt>
                <c:pt idx="78">
                  <c:v>24322</c:v>
                </c:pt>
                <c:pt idx="79">
                  <c:v>25073</c:v>
                </c:pt>
                <c:pt idx="80">
                  <c:v>24808</c:v>
                </c:pt>
                <c:pt idx="81">
                  <c:v>24869</c:v>
                </c:pt>
                <c:pt idx="82">
                  <c:v>24719</c:v>
                </c:pt>
                <c:pt idx="83">
                  <c:v>24457</c:v>
                </c:pt>
                <c:pt idx="84">
                  <c:v>24651</c:v>
                </c:pt>
                <c:pt idx="85">
                  <c:v>24926</c:v>
                </c:pt>
                <c:pt idx="86">
                  <c:v>24115</c:v>
                </c:pt>
                <c:pt idx="87">
                  <c:v>24136</c:v>
                </c:pt>
                <c:pt idx="88">
                  <c:v>23485</c:v>
                </c:pt>
                <c:pt idx="89">
                  <c:v>23360</c:v>
                </c:pt>
                <c:pt idx="90">
                  <c:v>24140</c:v>
                </c:pt>
                <c:pt idx="91">
                  <c:v>23947</c:v>
                </c:pt>
                <c:pt idx="92">
                  <c:v>24082</c:v>
                </c:pt>
                <c:pt idx="93">
                  <c:v>24710</c:v>
                </c:pt>
                <c:pt idx="94">
                  <c:v>24622</c:v>
                </c:pt>
                <c:pt idx="95">
                  <c:v>23995</c:v>
                </c:pt>
                <c:pt idx="96">
                  <c:v>23638</c:v>
                </c:pt>
                <c:pt idx="97">
                  <c:v>23979</c:v>
                </c:pt>
                <c:pt idx="98">
                  <c:v>23811</c:v>
                </c:pt>
                <c:pt idx="99">
                  <c:v>23884</c:v>
                </c:pt>
                <c:pt idx="100">
                  <c:v>22972</c:v>
                </c:pt>
                <c:pt idx="101">
                  <c:v>23540</c:v>
                </c:pt>
                <c:pt idx="102">
                  <c:v>22653</c:v>
                </c:pt>
                <c:pt idx="103">
                  <c:v>21582</c:v>
                </c:pt>
                <c:pt idx="104">
                  <c:v>21226</c:v>
                </c:pt>
                <c:pt idx="105">
                  <c:v>21373</c:v>
                </c:pt>
                <c:pt idx="106">
                  <c:v>22002</c:v>
                </c:pt>
                <c:pt idx="107">
                  <c:v>22255</c:v>
                </c:pt>
                <c:pt idx="108">
                  <c:v>23268</c:v>
                </c:pt>
                <c:pt idx="109">
                  <c:v>24315</c:v>
                </c:pt>
                <c:pt idx="110">
                  <c:v>23682</c:v>
                </c:pt>
                <c:pt idx="111">
                  <c:v>23255</c:v>
                </c:pt>
                <c:pt idx="112">
                  <c:v>23936</c:v>
                </c:pt>
                <c:pt idx="113">
                  <c:v>24438</c:v>
                </c:pt>
                <c:pt idx="114">
                  <c:v>24363</c:v>
                </c:pt>
                <c:pt idx="115">
                  <c:v>25360</c:v>
                </c:pt>
                <c:pt idx="116">
                  <c:v>24413</c:v>
                </c:pt>
                <c:pt idx="117">
                  <c:v>23838</c:v>
                </c:pt>
                <c:pt idx="118">
                  <c:v>24318</c:v>
                </c:pt>
                <c:pt idx="119">
                  <c:v>24648</c:v>
                </c:pt>
                <c:pt idx="120">
                  <c:v>24046</c:v>
                </c:pt>
                <c:pt idx="121">
                  <c:v>24021</c:v>
                </c:pt>
                <c:pt idx="122">
                  <c:v>22947</c:v>
                </c:pt>
                <c:pt idx="123">
                  <c:v>23091</c:v>
                </c:pt>
                <c:pt idx="124">
                  <c:v>23234</c:v>
                </c:pt>
                <c:pt idx="125">
                  <c:v>23312</c:v>
                </c:pt>
                <c:pt idx="126">
                  <c:v>23887</c:v>
                </c:pt>
                <c:pt idx="127">
                  <c:v>23262</c:v>
                </c:pt>
                <c:pt idx="128">
                  <c:v>22572</c:v>
                </c:pt>
                <c:pt idx="129">
                  <c:v>22897</c:v>
                </c:pt>
                <c:pt idx="130">
                  <c:v>23649</c:v>
                </c:pt>
                <c:pt idx="131">
                  <c:v>23739</c:v>
                </c:pt>
                <c:pt idx="132">
                  <c:v>22971</c:v>
                </c:pt>
                <c:pt idx="133">
                  <c:v>23374</c:v>
                </c:pt>
                <c:pt idx="134">
                  <c:v>22803</c:v>
                </c:pt>
                <c:pt idx="135">
                  <c:v>23751</c:v>
                </c:pt>
                <c:pt idx="136">
                  <c:v>23748</c:v>
                </c:pt>
                <c:pt idx="137">
                  <c:v>23797</c:v>
                </c:pt>
                <c:pt idx="138">
                  <c:v>23616</c:v>
                </c:pt>
                <c:pt idx="139">
                  <c:v>23690</c:v>
                </c:pt>
                <c:pt idx="140">
                  <c:v>23135</c:v>
                </c:pt>
                <c:pt idx="141">
                  <c:v>23936</c:v>
                </c:pt>
                <c:pt idx="142">
                  <c:v>24380</c:v>
                </c:pt>
                <c:pt idx="143">
                  <c:v>24324</c:v>
                </c:pt>
                <c:pt idx="144">
                  <c:v>25172</c:v>
                </c:pt>
                <c:pt idx="145">
                  <c:v>25391</c:v>
                </c:pt>
                <c:pt idx="146">
                  <c:v>25367</c:v>
                </c:pt>
                <c:pt idx="147">
                  <c:v>25179</c:v>
                </c:pt>
                <c:pt idx="148">
                  <c:v>26059</c:v>
                </c:pt>
                <c:pt idx="149">
                  <c:v>26488</c:v>
                </c:pt>
                <c:pt idx="150">
                  <c:v>26426</c:v>
                </c:pt>
                <c:pt idx="151">
                  <c:v>26680</c:v>
                </c:pt>
                <c:pt idx="152">
                  <c:v>27149</c:v>
                </c:pt>
                <c:pt idx="153">
                  <c:v>26751</c:v>
                </c:pt>
                <c:pt idx="154">
                  <c:v>26760</c:v>
                </c:pt>
                <c:pt idx="155">
                  <c:v>27197</c:v>
                </c:pt>
                <c:pt idx="156">
                  <c:v>27497</c:v>
                </c:pt>
                <c:pt idx="157">
                  <c:v>27661</c:v>
                </c:pt>
                <c:pt idx="158">
                  <c:v>27878</c:v>
                </c:pt>
                <c:pt idx="159">
                  <c:v>27852</c:v>
                </c:pt>
                <c:pt idx="160">
                  <c:v>27961</c:v>
                </c:pt>
                <c:pt idx="161">
                  <c:v>27739</c:v>
                </c:pt>
                <c:pt idx="162">
                  <c:v>28042</c:v>
                </c:pt>
                <c:pt idx="163">
                  <c:v>27169</c:v>
                </c:pt>
                <c:pt idx="164">
                  <c:v>27454</c:v>
                </c:pt>
                <c:pt idx="165">
                  <c:v>27816</c:v>
                </c:pt>
                <c:pt idx="166">
                  <c:v>28648</c:v>
                </c:pt>
                <c:pt idx="167">
                  <c:v>28506</c:v>
                </c:pt>
                <c:pt idx="168">
                  <c:v>28415</c:v>
                </c:pt>
                <c:pt idx="169">
                  <c:v>29268</c:v>
                </c:pt>
                <c:pt idx="170">
                  <c:v>30140</c:v>
                </c:pt>
                <c:pt idx="171">
                  <c:v>29526</c:v>
                </c:pt>
                <c:pt idx="172">
                  <c:v>29591</c:v>
                </c:pt>
                <c:pt idx="173">
                  <c:v>29379</c:v>
                </c:pt>
                <c:pt idx="174">
                  <c:v>30310</c:v>
                </c:pt>
                <c:pt idx="175">
                  <c:v>30351</c:v>
                </c:pt>
                <c:pt idx="176">
                  <c:v>31715</c:v>
                </c:pt>
                <c:pt idx="177">
                  <c:v>31739</c:v>
                </c:pt>
                <c:pt idx="178">
                  <c:v>31832</c:v>
                </c:pt>
                <c:pt idx="179">
                  <c:v>32722</c:v>
                </c:pt>
                <c:pt idx="180">
                  <c:v>33254</c:v>
                </c:pt>
                <c:pt idx="181">
                  <c:v>32302</c:v>
                </c:pt>
                <c:pt idx="182">
                  <c:v>31571</c:v>
                </c:pt>
                <c:pt idx="183">
                  <c:v>30969</c:v>
                </c:pt>
                <c:pt idx="184">
                  <c:v>30846</c:v>
                </c:pt>
                <c:pt idx="185">
                  <c:v>32098</c:v>
                </c:pt>
                <c:pt idx="186">
                  <c:v>32189</c:v>
                </c:pt>
                <c:pt idx="187">
                  <c:v>32954</c:v>
                </c:pt>
                <c:pt idx="188">
                  <c:v>33919</c:v>
                </c:pt>
                <c:pt idx="189">
                  <c:v>33670</c:v>
                </c:pt>
                <c:pt idx="190">
                  <c:v>33055</c:v>
                </c:pt>
                <c:pt idx="191">
                  <c:v>34396</c:v>
                </c:pt>
                <c:pt idx="192">
                  <c:v>35099</c:v>
                </c:pt>
                <c:pt idx="193">
                  <c:v>34064</c:v>
                </c:pt>
                <c:pt idx="194">
                  <c:v>34643</c:v>
                </c:pt>
                <c:pt idx="195">
                  <c:v>34811</c:v>
                </c:pt>
                <c:pt idx="196">
                  <c:v>34165</c:v>
                </c:pt>
                <c:pt idx="197">
                  <c:v>34477</c:v>
                </c:pt>
                <c:pt idx="198">
                  <c:v>33914</c:v>
                </c:pt>
                <c:pt idx="199">
                  <c:v>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4-41AA-8D2A-2AB4A07EC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845888"/>
        <c:axId val="-946843168"/>
      </c:lineChart>
      <c:catAx>
        <c:axId val="-9468458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94684316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-946843168"/>
        <c:scaling>
          <c:orientation val="minMax"/>
          <c:max val="37000"/>
          <c:min val="15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94684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paperSize="0" orientation="landscape" horizontalDpi="0" verticalDpi="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Chart'!$A$3</c:f>
              <c:strCache>
                <c:ptCount val="1"/>
                <c:pt idx="0">
                  <c:v>Daily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Chart'!$A$4:$A$203</c:f>
              <c:numCache>
                <c:formatCode>#,##0</c:formatCode>
                <c:ptCount val="200"/>
                <c:pt idx="0">
                  <c:v>19874</c:v>
                </c:pt>
                <c:pt idx="1">
                  <c:v>19382</c:v>
                </c:pt>
                <c:pt idx="2">
                  <c:v>20064</c:v>
                </c:pt>
                <c:pt idx="3">
                  <c:v>21026</c:v>
                </c:pt>
                <c:pt idx="4">
                  <c:v>22178</c:v>
                </c:pt>
                <c:pt idx="5">
                  <c:v>22110</c:v>
                </c:pt>
                <c:pt idx="6">
                  <c:v>21926</c:v>
                </c:pt>
                <c:pt idx="7">
                  <c:v>21405</c:v>
                </c:pt>
                <c:pt idx="8">
                  <c:v>21733</c:v>
                </c:pt>
                <c:pt idx="9">
                  <c:v>21267</c:v>
                </c:pt>
                <c:pt idx="10">
                  <c:v>21523</c:v>
                </c:pt>
                <c:pt idx="11">
                  <c:v>21865</c:v>
                </c:pt>
                <c:pt idx="12">
                  <c:v>21210</c:v>
                </c:pt>
                <c:pt idx="13">
                  <c:v>21402</c:v>
                </c:pt>
                <c:pt idx="14">
                  <c:v>21610</c:v>
                </c:pt>
                <c:pt idx="15">
                  <c:v>20699</c:v>
                </c:pt>
                <c:pt idx="16">
                  <c:v>20962</c:v>
                </c:pt>
                <c:pt idx="17">
                  <c:v>20195</c:v>
                </c:pt>
                <c:pt idx="18">
                  <c:v>19592</c:v>
                </c:pt>
                <c:pt idx="19">
                  <c:v>19699</c:v>
                </c:pt>
                <c:pt idx="20">
                  <c:v>19617</c:v>
                </c:pt>
                <c:pt idx="21">
                  <c:v>18599</c:v>
                </c:pt>
                <c:pt idx="22">
                  <c:v>17482</c:v>
                </c:pt>
                <c:pt idx="23">
                  <c:v>17549</c:v>
                </c:pt>
                <c:pt idx="24">
                  <c:v>17970</c:v>
                </c:pt>
                <c:pt idx="25">
                  <c:v>18618</c:v>
                </c:pt>
                <c:pt idx="26">
                  <c:v>19194</c:v>
                </c:pt>
                <c:pt idx="27">
                  <c:v>19712</c:v>
                </c:pt>
                <c:pt idx="28">
                  <c:v>20450</c:v>
                </c:pt>
                <c:pt idx="29">
                  <c:v>19462</c:v>
                </c:pt>
                <c:pt idx="30">
                  <c:v>20677</c:v>
                </c:pt>
                <c:pt idx="31">
                  <c:v>20834</c:v>
                </c:pt>
                <c:pt idx="32">
                  <c:v>21339</c:v>
                </c:pt>
                <c:pt idx="33">
                  <c:v>21507</c:v>
                </c:pt>
                <c:pt idx="34">
                  <c:v>21133</c:v>
                </c:pt>
                <c:pt idx="35">
                  <c:v>21636</c:v>
                </c:pt>
                <c:pt idx="36">
                  <c:v>21659</c:v>
                </c:pt>
                <c:pt idx="37">
                  <c:v>22234</c:v>
                </c:pt>
                <c:pt idx="38">
                  <c:v>22504</c:v>
                </c:pt>
                <c:pt idx="39">
                  <c:v>21902</c:v>
                </c:pt>
                <c:pt idx="40">
                  <c:v>21995</c:v>
                </c:pt>
                <c:pt idx="41">
                  <c:v>21723</c:v>
                </c:pt>
                <c:pt idx="42">
                  <c:v>22008</c:v>
                </c:pt>
                <c:pt idx="43">
                  <c:v>21666</c:v>
                </c:pt>
                <c:pt idx="44">
                  <c:v>21771</c:v>
                </c:pt>
                <c:pt idx="45">
                  <c:v>22970</c:v>
                </c:pt>
                <c:pt idx="46">
                  <c:v>23236</c:v>
                </c:pt>
                <c:pt idx="47">
                  <c:v>22983</c:v>
                </c:pt>
                <c:pt idx="48">
                  <c:v>22183</c:v>
                </c:pt>
                <c:pt idx="49">
                  <c:v>21757</c:v>
                </c:pt>
                <c:pt idx="50">
                  <c:v>22039</c:v>
                </c:pt>
                <c:pt idx="51">
                  <c:v>22175</c:v>
                </c:pt>
                <c:pt idx="52">
                  <c:v>22882</c:v>
                </c:pt>
                <c:pt idx="53">
                  <c:v>23183</c:v>
                </c:pt>
                <c:pt idx="54">
                  <c:v>22461</c:v>
                </c:pt>
                <c:pt idx="55">
                  <c:v>22578</c:v>
                </c:pt>
                <c:pt idx="56">
                  <c:v>22404</c:v>
                </c:pt>
                <c:pt idx="57">
                  <c:v>21828</c:v>
                </c:pt>
                <c:pt idx="58">
                  <c:v>21853</c:v>
                </c:pt>
                <c:pt idx="59">
                  <c:v>22140</c:v>
                </c:pt>
                <c:pt idx="60">
                  <c:v>21887</c:v>
                </c:pt>
                <c:pt idx="61">
                  <c:v>21369</c:v>
                </c:pt>
                <c:pt idx="62">
                  <c:v>21087</c:v>
                </c:pt>
                <c:pt idx="63">
                  <c:v>20306</c:v>
                </c:pt>
                <c:pt idx="64">
                  <c:v>20257</c:v>
                </c:pt>
                <c:pt idx="65">
                  <c:v>19996</c:v>
                </c:pt>
                <c:pt idx="66">
                  <c:v>19609</c:v>
                </c:pt>
                <c:pt idx="67">
                  <c:v>19422</c:v>
                </c:pt>
                <c:pt idx="68">
                  <c:v>20001</c:v>
                </c:pt>
                <c:pt idx="69">
                  <c:v>19937</c:v>
                </c:pt>
                <c:pt idx="70">
                  <c:v>20368</c:v>
                </c:pt>
                <c:pt idx="71">
                  <c:v>20959</c:v>
                </c:pt>
                <c:pt idx="72">
                  <c:v>21809</c:v>
                </c:pt>
                <c:pt idx="73">
                  <c:v>21795</c:v>
                </c:pt>
                <c:pt idx="74">
                  <c:v>23145</c:v>
                </c:pt>
                <c:pt idx="75">
                  <c:v>23696</c:v>
                </c:pt>
                <c:pt idx="76">
                  <c:v>23666</c:v>
                </c:pt>
                <c:pt idx="77">
                  <c:v>23841</c:v>
                </c:pt>
                <c:pt idx="78">
                  <c:v>24322</c:v>
                </c:pt>
                <c:pt idx="79">
                  <c:v>25073</c:v>
                </c:pt>
                <c:pt idx="80">
                  <c:v>24808</c:v>
                </c:pt>
                <c:pt idx="81">
                  <c:v>24869</c:v>
                </c:pt>
                <c:pt idx="82">
                  <c:v>24719</c:v>
                </c:pt>
                <c:pt idx="83">
                  <c:v>24457</c:v>
                </c:pt>
                <c:pt idx="84">
                  <c:v>24651</c:v>
                </c:pt>
                <c:pt idx="85">
                  <c:v>24926</c:v>
                </c:pt>
                <c:pt idx="86">
                  <c:v>24115</c:v>
                </c:pt>
                <c:pt idx="87">
                  <c:v>24136</c:v>
                </c:pt>
                <c:pt idx="88">
                  <c:v>23485</c:v>
                </c:pt>
                <c:pt idx="89">
                  <c:v>23360</c:v>
                </c:pt>
                <c:pt idx="90">
                  <c:v>24140</c:v>
                </c:pt>
                <c:pt idx="91">
                  <c:v>23947</c:v>
                </c:pt>
                <c:pt idx="92">
                  <c:v>24082</c:v>
                </c:pt>
                <c:pt idx="93">
                  <c:v>24710</c:v>
                </c:pt>
                <c:pt idx="94">
                  <c:v>24622</c:v>
                </c:pt>
                <c:pt idx="95">
                  <c:v>23995</c:v>
                </c:pt>
                <c:pt idx="96">
                  <c:v>23638</c:v>
                </c:pt>
                <c:pt idx="97">
                  <c:v>23979</c:v>
                </c:pt>
                <c:pt idx="98">
                  <c:v>23811</c:v>
                </c:pt>
                <c:pt idx="99">
                  <c:v>23884</c:v>
                </c:pt>
                <c:pt idx="100">
                  <c:v>22972</c:v>
                </c:pt>
                <c:pt idx="101">
                  <c:v>23540</c:v>
                </c:pt>
                <c:pt idx="102">
                  <c:v>22653</c:v>
                </c:pt>
                <c:pt idx="103">
                  <c:v>21582</c:v>
                </c:pt>
                <c:pt idx="104">
                  <c:v>21226</c:v>
                </c:pt>
                <c:pt idx="105">
                  <c:v>21373</c:v>
                </c:pt>
                <c:pt idx="106">
                  <c:v>22002</c:v>
                </c:pt>
                <c:pt idx="107">
                  <c:v>22255</c:v>
                </c:pt>
                <c:pt idx="108">
                  <c:v>23268</c:v>
                </c:pt>
                <c:pt idx="109">
                  <c:v>24315</c:v>
                </c:pt>
                <c:pt idx="110">
                  <c:v>23682</c:v>
                </c:pt>
                <c:pt idx="111">
                  <c:v>23255</c:v>
                </c:pt>
                <c:pt idx="112">
                  <c:v>23936</c:v>
                </c:pt>
                <c:pt idx="113">
                  <c:v>24438</c:v>
                </c:pt>
                <c:pt idx="114">
                  <c:v>24363</c:v>
                </c:pt>
                <c:pt idx="115">
                  <c:v>25360</c:v>
                </c:pt>
                <c:pt idx="116">
                  <c:v>24413</c:v>
                </c:pt>
                <c:pt idx="117">
                  <c:v>23838</c:v>
                </c:pt>
                <c:pt idx="118">
                  <c:v>24318</c:v>
                </c:pt>
                <c:pt idx="119">
                  <c:v>24648</c:v>
                </c:pt>
                <c:pt idx="120">
                  <c:v>24046</c:v>
                </c:pt>
                <c:pt idx="121">
                  <c:v>24021</c:v>
                </c:pt>
                <c:pt idx="122">
                  <c:v>22947</c:v>
                </c:pt>
                <c:pt idx="123">
                  <c:v>23091</c:v>
                </c:pt>
                <c:pt idx="124">
                  <c:v>23234</c:v>
                </c:pt>
                <c:pt idx="125">
                  <c:v>23312</c:v>
                </c:pt>
                <c:pt idx="126">
                  <c:v>23887</c:v>
                </c:pt>
                <c:pt idx="127">
                  <c:v>23262</c:v>
                </c:pt>
                <c:pt idx="128">
                  <c:v>22572</c:v>
                </c:pt>
                <c:pt idx="129">
                  <c:v>22897</c:v>
                </c:pt>
                <c:pt idx="130">
                  <c:v>23649</c:v>
                </c:pt>
                <c:pt idx="131">
                  <c:v>23739</c:v>
                </c:pt>
                <c:pt idx="132">
                  <c:v>22971</c:v>
                </c:pt>
                <c:pt idx="133">
                  <c:v>23374</c:v>
                </c:pt>
                <c:pt idx="134">
                  <c:v>22803</c:v>
                </c:pt>
                <c:pt idx="135">
                  <c:v>23751</c:v>
                </c:pt>
                <c:pt idx="136">
                  <c:v>23748</c:v>
                </c:pt>
                <c:pt idx="137">
                  <c:v>23797</c:v>
                </c:pt>
                <c:pt idx="138">
                  <c:v>23616</c:v>
                </c:pt>
                <c:pt idx="139">
                  <c:v>23690</c:v>
                </c:pt>
                <c:pt idx="140">
                  <c:v>23135</c:v>
                </c:pt>
                <c:pt idx="141">
                  <c:v>23936</c:v>
                </c:pt>
                <c:pt idx="142">
                  <c:v>24380</c:v>
                </c:pt>
                <c:pt idx="143">
                  <c:v>24324</c:v>
                </c:pt>
                <c:pt idx="144">
                  <c:v>25172</c:v>
                </c:pt>
                <c:pt idx="145">
                  <c:v>25391</c:v>
                </c:pt>
                <c:pt idx="146">
                  <c:v>25367</c:v>
                </c:pt>
                <c:pt idx="147">
                  <c:v>25179</c:v>
                </c:pt>
                <c:pt idx="148">
                  <c:v>26059</c:v>
                </c:pt>
                <c:pt idx="149">
                  <c:v>26488</c:v>
                </c:pt>
                <c:pt idx="150">
                  <c:v>26426</c:v>
                </c:pt>
                <c:pt idx="151">
                  <c:v>26680</c:v>
                </c:pt>
                <c:pt idx="152">
                  <c:v>27149</c:v>
                </c:pt>
                <c:pt idx="153">
                  <c:v>26751</c:v>
                </c:pt>
                <c:pt idx="154">
                  <c:v>26760</c:v>
                </c:pt>
                <c:pt idx="155">
                  <c:v>27197</c:v>
                </c:pt>
                <c:pt idx="156">
                  <c:v>27497</c:v>
                </c:pt>
                <c:pt idx="157">
                  <c:v>27661</c:v>
                </c:pt>
                <c:pt idx="158">
                  <c:v>27878</c:v>
                </c:pt>
                <c:pt idx="159">
                  <c:v>27852</c:v>
                </c:pt>
                <c:pt idx="160">
                  <c:v>27961</c:v>
                </c:pt>
                <c:pt idx="161">
                  <c:v>27739</c:v>
                </c:pt>
                <c:pt idx="162">
                  <c:v>28042</c:v>
                </c:pt>
                <c:pt idx="163">
                  <c:v>27169</c:v>
                </c:pt>
                <c:pt idx="164">
                  <c:v>27454</c:v>
                </c:pt>
                <c:pt idx="165">
                  <c:v>27816</c:v>
                </c:pt>
                <c:pt idx="166">
                  <c:v>28648</c:v>
                </c:pt>
                <c:pt idx="167">
                  <c:v>28506</c:v>
                </c:pt>
                <c:pt idx="168">
                  <c:v>28415</c:v>
                </c:pt>
                <c:pt idx="169">
                  <c:v>29268</c:v>
                </c:pt>
                <c:pt idx="170">
                  <c:v>30140</c:v>
                </c:pt>
                <c:pt idx="171">
                  <c:v>29526</c:v>
                </c:pt>
                <c:pt idx="172">
                  <c:v>29591</c:v>
                </c:pt>
                <c:pt idx="173">
                  <c:v>29379</c:v>
                </c:pt>
                <c:pt idx="174">
                  <c:v>30310</c:v>
                </c:pt>
                <c:pt idx="175">
                  <c:v>30351</c:v>
                </c:pt>
                <c:pt idx="176">
                  <c:v>31715</c:v>
                </c:pt>
                <c:pt idx="177">
                  <c:v>31739</c:v>
                </c:pt>
                <c:pt idx="178">
                  <c:v>31832</c:v>
                </c:pt>
                <c:pt idx="179">
                  <c:v>32722</c:v>
                </c:pt>
                <c:pt idx="180">
                  <c:v>33254</c:v>
                </c:pt>
                <c:pt idx="181">
                  <c:v>32302</c:v>
                </c:pt>
                <c:pt idx="182">
                  <c:v>31571</c:v>
                </c:pt>
                <c:pt idx="183">
                  <c:v>30969</c:v>
                </c:pt>
                <c:pt idx="184">
                  <c:v>30846</c:v>
                </c:pt>
                <c:pt idx="185">
                  <c:v>32098</c:v>
                </c:pt>
                <c:pt idx="186">
                  <c:v>32189</c:v>
                </c:pt>
                <c:pt idx="187">
                  <c:v>32954</c:v>
                </c:pt>
                <c:pt idx="188">
                  <c:v>33919</c:v>
                </c:pt>
                <c:pt idx="189">
                  <c:v>33670</c:v>
                </c:pt>
                <c:pt idx="190">
                  <c:v>33055</c:v>
                </c:pt>
                <c:pt idx="191">
                  <c:v>34396</c:v>
                </c:pt>
                <c:pt idx="192">
                  <c:v>35099</c:v>
                </c:pt>
                <c:pt idx="193">
                  <c:v>34064</c:v>
                </c:pt>
                <c:pt idx="194">
                  <c:v>34643</c:v>
                </c:pt>
                <c:pt idx="195">
                  <c:v>34811</c:v>
                </c:pt>
                <c:pt idx="196">
                  <c:v>34165</c:v>
                </c:pt>
                <c:pt idx="197">
                  <c:v>34477</c:v>
                </c:pt>
                <c:pt idx="198">
                  <c:v>33914</c:v>
                </c:pt>
                <c:pt idx="199">
                  <c:v>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D-4D09-8CD4-D7A0DCAF9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52128"/>
        <c:axId val="1369549632"/>
      </c:lineChart>
      <c:catAx>
        <c:axId val="136955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49632"/>
        <c:crosses val="autoZero"/>
        <c:auto val="1"/>
        <c:lblAlgn val="ctr"/>
        <c:lblOffset val="100"/>
        <c:noMultiLvlLbl val="0"/>
      </c:catAx>
      <c:valAx>
        <c:axId val="1369549632"/>
        <c:scaling>
          <c:orientation val="minMax"/>
          <c:max val="35000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5212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'Secondary Axis'!$B$5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'Secondary Axis'!$A$6:$A$53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'Secondary Axis'!$B$6:$B$53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6-4860-BFF0-71D652E0500C}"/>
            </c:ext>
          </c:extLst>
        </c:ser>
        <c:ser>
          <c:idx val="1"/>
          <c:order val="1"/>
          <c:tx>
            <c:strRef>
              <c:f>'Secondary Axis'!$C$5</c:f>
              <c:strCache>
                <c:ptCount val="1"/>
                <c:pt idx="0">
                  <c:v>Federal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'Secondary Axis'!$A$6:$A$53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'Secondary Axis'!$C$6:$C$53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6-4860-BFF0-71D652E0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869880"/>
        <c:axId val="843851512"/>
      </c:lineChart>
      <c:lineChart>
        <c:grouping val="standard"/>
        <c:varyColors val="0"/>
        <c:ser>
          <c:idx val="2"/>
          <c:order val="2"/>
          <c:tx>
            <c:strRef>
              <c:f>'Secondary Axis'!$D$5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'Secondary Axis'!$A$6:$A$53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'Secondary Axis'!$D$6:$D$53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6-4860-BFF0-71D652E0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12760"/>
        <c:axId val="855611776"/>
      </c:lineChart>
      <c:catAx>
        <c:axId val="84386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51512"/>
        <c:crosses val="autoZero"/>
        <c:auto val="1"/>
        <c:lblAlgn val="ctr"/>
        <c:lblOffset val="100"/>
        <c:noMultiLvlLbl val="0"/>
      </c:catAx>
      <c:valAx>
        <c:axId val="8438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69880"/>
        <c:crosses val="autoZero"/>
        <c:crossBetween val="between"/>
      </c:valAx>
      <c:valAx>
        <c:axId val="85561177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12760"/>
        <c:crosses val="max"/>
        <c:crossBetween val="between"/>
      </c:valAx>
      <c:catAx>
        <c:axId val="855612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561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'Secondary Axis'!$B$5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'Secondary Axis'!$A$6:$A$53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'Secondary Axis'!$B$6:$B$53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7-4335-A79C-A4C8CD22CD3F}"/>
            </c:ext>
          </c:extLst>
        </c:ser>
        <c:ser>
          <c:idx val="1"/>
          <c:order val="1"/>
          <c:tx>
            <c:strRef>
              <c:f>'Secondary Axis'!$C$5</c:f>
              <c:strCache>
                <c:ptCount val="1"/>
                <c:pt idx="0">
                  <c:v>Federal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'Secondary Axis'!$A$6:$A$53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'Secondary Axis'!$C$6:$C$53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7-4335-A79C-A4C8CD22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317312"/>
        <c:axId val="1581312320"/>
      </c:lineChart>
      <c:lineChart>
        <c:grouping val="standard"/>
        <c:varyColors val="0"/>
        <c:ser>
          <c:idx val="2"/>
          <c:order val="2"/>
          <c:tx>
            <c:strRef>
              <c:f>'Secondary Axis'!$D$5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'Secondary Axis'!$A$6:$A$53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'Secondary Axis'!$D$6:$D$53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7-4335-A79C-A4C8CD22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500432"/>
        <c:axId val="1581313568"/>
      </c:lineChart>
      <c:catAx>
        <c:axId val="15813173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12320"/>
        <c:crosses val="autoZero"/>
        <c:auto val="1"/>
        <c:lblAlgn val="ctr"/>
        <c:lblOffset val="100"/>
        <c:noMultiLvlLbl val="0"/>
      </c:catAx>
      <c:valAx>
        <c:axId val="15813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Industry</a:t>
                </a:r>
                <a:r>
                  <a:rPr lang="en-IN" baseline="0"/>
                  <a:t> &amp; Federal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17312"/>
        <c:crosses val="autoZero"/>
        <c:crossBetween val="between"/>
      </c:valAx>
      <c:valAx>
        <c:axId val="1581313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Others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00432"/>
        <c:crosses val="max"/>
        <c:crossBetween val="between"/>
      </c:valAx>
      <c:catAx>
        <c:axId val="146550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31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419098</xdr:colOff>
      <xdr:row>0</xdr:row>
      <xdr:rowOff>142875</xdr:rowOff>
    </xdr:from>
    <xdr:to>
      <xdr:col>25</xdr:col>
      <xdr:colOff>466725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1B22B-CFCD-485F-AA68-403B5B60E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24</xdr:row>
      <xdr:rowOff>14286</xdr:rowOff>
    </xdr:from>
    <xdr:to>
      <xdr:col>15</xdr:col>
      <xdr:colOff>171450</xdr:colOff>
      <xdr:row>39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06D50-7C30-4B50-9CFC-9D0C0FB46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666749</xdr:colOff>
      <xdr:row>0</xdr:row>
      <xdr:rowOff>133350</xdr:rowOff>
    </xdr:from>
    <xdr:to>
      <xdr:col>33</xdr:col>
      <xdr:colOff>142874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38099</xdr:colOff>
      <xdr:row>41</xdr:row>
      <xdr:rowOff>95249</xdr:rowOff>
    </xdr:from>
    <xdr:to>
      <xdr:col>16</xdr:col>
      <xdr:colOff>447674</xdr:colOff>
      <xdr:row>58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7</xdr:row>
      <xdr:rowOff>0</xdr:rowOff>
    </xdr:from>
    <xdr:to>
      <xdr:col>15</xdr:col>
      <xdr:colOff>104775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3</xdr:row>
      <xdr:rowOff>123825</xdr:rowOff>
    </xdr:from>
    <xdr:ext cx="5210176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7AF3-C7E0-474F-8C02-2C82D42D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2</xdr:col>
      <xdr:colOff>561975</xdr:colOff>
      <xdr:row>19</xdr:row>
      <xdr:rowOff>171449</xdr:rowOff>
    </xdr:from>
    <xdr:to>
      <xdr:col>13</xdr:col>
      <xdr:colOff>276225</xdr:colOff>
      <xdr:row>37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4</xdr:row>
      <xdr:rowOff>42862</xdr:rowOff>
    </xdr:from>
    <xdr:to>
      <xdr:col>13</xdr:col>
      <xdr:colOff>95249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3B79B-F4F7-4B30-93C0-E0E310CA9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22</xdr:row>
      <xdr:rowOff>47624</xdr:rowOff>
    </xdr:from>
    <xdr:to>
      <xdr:col>13</xdr:col>
      <xdr:colOff>571500</xdr:colOff>
      <xdr:row>40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95250</xdr:rowOff>
    </xdr:from>
    <xdr:to>
      <xdr:col>13</xdr:col>
      <xdr:colOff>476250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3E19E-91A0-4492-925D-444BB178C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295274</xdr:colOff>
      <xdr:row>10</xdr:row>
      <xdr:rowOff>171450</xdr:rowOff>
    </xdr:from>
    <xdr:to>
      <xdr:col>6</xdr:col>
      <xdr:colOff>9525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109537</xdr:rowOff>
    </xdr:from>
    <xdr:to>
      <xdr:col>6</xdr:col>
      <xdr:colOff>76200</xdr:colOff>
      <xdr:row>18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DA8A0-238B-45B0-B15D-066749669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9</xdr:row>
      <xdr:rowOff>142875</xdr:rowOff>
    </xdr:from>
    <xdr:to>
      <xdr:col>3</xdr:col>
      <xdr:colOff>428625</xdr:colOff>
      <xdr:row>11</xdr:row>
      <xdr:rowOff>152400</xdr:rowOff>
    </xdr:to>
    <xdr:sp macro="" textlink="$B$1">
      <xdr:nvSpPr>
        <xdr:cNvPr id="4" name="TextBox 3">
          <a:extLst>
            <a:ext uri="{FF2B5EF4-FFF2-40B4-BE49-F238E27FC236}">
              <a16:creationId xmlns:a16="http://schemas.microsoft.com/office/drawing/2014/main" id="{F05FAC0E-6443-4337-AF5D-F5FEA238FDB1}"/>
            </a:ext>
          </a:extLst>
        </xdr:cNvPr>
        <xdr:cNvSpPr txBox="1"/>
      </xdr:nvSpPr>
      <xdr:spPr>
        <a:xfrm>
          <a:off x="1676400" y="1857375"/>
          <a:ext cx="103822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30F9F46-3F3E-409B-9576-B606FEB08BDE}" type="TxLink">
            <a:rPr lang="en-US" sz="3200" b="0" i="0" u="none" strike="noStrike">
              <a:solidFill>
                <a:schemeClr val="accent1">
                  <a:lumMod val="75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56%</a:t>
          </a:fld>
          <a:endParaRPr lang="en-IN" sz="3200">
            <a:solidFill>
              <a:schemeClr val="accent1">
                <a:lumMod val="75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1</xdr:col>
      <xdr:colOff>352425</xdr:colOff>
      <xdr:row>13</xdr:row>
      <xdr:rowOff>47625</xdr:rowOff>
    </xdr:from>
    <xdr:to>
      <xdr:col>4</xdr:col>
      <xdr:colOff>142875</xdr:colOff>
      <xdr:row>15</xdr:row>
      <xdr:rowOff>38100</xdr:rowOff>
    </xdr:to>
    <xdr:sp macro="" textlink="$A$1">
      <xdr:nvSpPr>
        <xdr:cNvPr id="5" name="TextBox 4">
          <a:extLst>
            <a:ext uri="{FF2B5EF4-FFF2-40B4-BE49-F238E27FC236}">
              <a16:creationId xmlns:a16="http://schemas.microsoft.com/office/drawing/2014/main" id="{0110445C-ACB8-42A1-819E-F902BDC32B66}"/>
            </a:ext>
          </a:extLst>
        </xdr:cNvPr>
        <xdr:cNvSpPr txBox="1"/>
      </xdr:nvSpPr>
      <xdr:spPr>
        <a:xfrm>
          <a:off x="1419225" y="2524125"/>
          <a:ext cx="16192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42745F3-8EFF-4C22-9FC6-723C9BBB9FB5}" type="TxLink">
            <a:rPr lang="en-US" sz="1800" b="0" i="0" u="none" strike="noStrike">
              <a:solidFill>
                <a:schemeClr val="accent1">
                  <a:lumMod val="75000"/>
                </a:schemeClr>
              </a:solidFill>
              <a:latin typeface="Sylfaen"/>
              <a:cs typeface="Calibri"/>
            </a:rPr>
            <a:pPr/>
            <a:t>Securtiy Level</a:t>
          </a:fld>
          <a:endParaRPr lang="en-IN" sz="18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233362</xdr:colOff>
      <xdr:row>4</xdr:row>
      <xdr:rowOff>119062</xdr:rowOff>
    </xdr:from>
    <xdr:to>
      <xdr:col>12</xdr:col>
      <xdr:colOff>4762</xdr:colOff>
      <xdr:row>19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39B0A7-E0DF-46B4-8C87-CE5C01834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9</xdr:row>
      <xdr:rowOff>19050</xdr:rowOff>
    </xdr:from>
    <xdr:to>
      <xdr:col>9</xdr:col>
      <xdr:colOff>428625</xdr:colOff>
      <xdr:row>11</xdr:row>
      <xdr:rowOff>95250</xdr:rowOff>
    </xdr:to>
    <xdr:sp macro="" textlink="$B$2">
      <xdr:nvSpPr>
        <xdr:cNvPr id="7" name="TextBox 6">
          <a:extLst>
            <a:ext uri="{FF2B5EF4-FFF2-40B4-BE49-F238E27FC236}">
              <a16:creationId xmlns:a16="http://schemas.microsoft.com/office/drawing/2014/main" id="{F729D9BB-E4DF-4812-82DD-2EAF08A4DE47}"/>
            </a:ext>
          </a:extLst>
        </xdr:cNvPr>
        <xdr:cNvSpPr txBox="1"/>
      </xdr:nvSpPr>
      <xdr:spPr>
        <a:xfrm>
          <a:off x="5267325" y="1733550"/>
          <a:ext cx="11049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6A939D3-18E4-4230-A95A-511403308A89}" type="TxLink">
            <a:rPr lang="en-US" sz="3200" b="0" i="0" u="none" strike="noStrike">
              <a:solidFill>
                <a:schemeClr val="accent2">
                  <a:lumMod val="75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34%</a:t>
          </a:fld>
          <a:endParaRPr lang="en-IN" sz="3200">
            <a:solidFill>
              <a:schemeClr val="accent2">
                <a:lumMod val="75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10</xdr:col>
      <xdr:colOff>0</xdr:colOff>
      <xdr:row>3</xdr:row>
      <xdr:rowOff>138112</xdr:rowOff>
    </xdr:from>
    <xdr:to>
      <xdr:col>16</xdr:col>
      <xdr:colOff>381000</xdr:colOff>
      <xdr:row>18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FFC620-699E-4FA8-9E6D-CE668E984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523874</xdr:colOff>
      <xdr:row>9</xdr:row>
      <xdr:rowOff>57150</xdr:rowOff>
    </xdr:from>
    <xdr:to>
      <xdr:col>14</xdr:col>
      <xdr:colOff>285749</xdr:colOff>
      <xdr:row>11</xdr:row>
      <xdr:rowOff>57150</xdr:rowOff>
    </xdr:to>
    <xdr:sp macro="" textlink="$B$3">
      <xdr:nvSpPr>
        <xdr:cNvPr id="9" name="TextBox 8">
          <a:extLst>
            <a:ext uri="{FF2B5EF4-FFF2-40B4-BE49-F238E27FC236}">
              <a16:creationId xmlns:a16="http://schemas.microsoft.com/office/drawing/2014/main" id="{4377A307-30FF-49BC-85F4-46F737D21BE6}"/>
            </a:ext>
          </a:extLst>
        </xdr:cNvPr>
        <xdr:cNvSpPr txBox="1"/>
      </xdr:nvSpPr>
      <xdr:spPr>
        <a:xfrm>
          <a:off x="8296274" y="1771650"/>
          <a:ext cx="981075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A7C6940-43DF-484E-9D0F-678AC219F7AA}" type="TxLink">
            <a:rPr lang="en-US" sz="3200" b="0" i="0" u="none" strike="noStrike">
              <a:solidFill>
                <a:schemeClr val="accent6">
                  <a:lumMod val="75000"/>
                </a:schemeClr>
              </a:solidFill>
              <a:latin typeface="Impact" panose="020B0806030902050204" pitchFamily="34" charset="0"/>
              <a:cs typeface="Calibri"/>
            </a:rPr>
            <a:pPr/>
            <a:t>57%</a:t>
          </a:fld>
          <a:endParaRPr lang="en-IN" sz="3200">
            <a:solidFill>
              <a:schemeClr val="accent6">
                <a:lumMod val="75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7</xdr:col>
      <xdr:colOff>476250</xdr:colOff>
      <xdr:row>13</xdr:row>
      <xdr:rowOff>9525</xdr:rowOff>
    </xdr:from>
    <xdr:to>
      <xdr:col>9</xdr:col>
      <xdr:colOff>514350</xdr:colOff>
      <xdr:row>14</xdr:row>
      <xdr:rowOff>133350</xdr:rowOff>
    </xdr:to>
    <xdr:sp macro="" textlink="$A$2">
      <xdr:nvSpPr>
        <xdr:cNvPr id="10" name="TextBox 9">
          <a:extLst>
            <a:ext uri="{FF2B5EF4-FFF2-40B4-BE49-F238E27FC236}">
              <a16:creationId xmlns:a16="http://schemas.microsoft.com/office/drawing/2014/main" id="{FCCD0E4B-7603-43F3-98D1-A70253DE3759}"/>
            </a:ext>
          </a:extLst>
        </xdr:cNvPr>
        <xdr:cNvSpPr txBox="1"/>
      </xdr:nvSpPr>
      <xdr:spPr>
        <a:xfrm>
          <a:off x="5200650" y="2486025"/>
          <a:ext cx="125730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F19C5A5-52CA-4760-A19A-1BFA2AA90356}" type="TxLink">
            <a:rPr lang="en-US" sz="1800" b="0" i="0" u="none" strike="noStrike">
              <a:solidFill>
                <a:schemeClr val="accent2"/>
              </a:solidFill>
              <a:latin typeface="Sylfaen"/>
              <a:cs typeface="Calibri"/>
            </a:rPr>
            <a:pPr/>
            <a:t>Quality Score</a:t>
          </a:fld>
          <a:endParaRPr lang="en-IN" sz="1800">
            <a:solidFill>
              <a:schemeClr val="accent2"/>
            </a:solidFill>
          </a:endParaRPr>
        </a:p>
      </xdr:txBody>
    </xdr:sp>
    <xdr:clientData/>
  </xdr:twoCellAnchor>
  <xdr:twoCellAnchor>
    <xdr:from>
      <xdr:col>12</xdr:col>
      <xdr:colOff>542926</xdr:colOff>
      <xdr:row>13</xdr:row>
      <xdr:rowOff>9525</xdr:rowOff>
    </xdr:from>
    <xdr:to>
      <xdr:col>14</xdr:col>
      <xdr:colOff>371476</xdr:colOff>
      <xdr:row>14</xdr:row>
      <xdr:rowOff>161925</xdr:rowOff>
    </xdr:to>
    <xdr:sp macro="" textlink="$A$3">
      <xdr:nvSpPr>
        <xdr:cNvPr id="11" name="TextBox 10">
          <a:extLst>
            <a:ext uri="{FF2B5EF4-FFF2-40B4-BE49-F238E27FC236}">
              <a16:creationId xmlns:a16="http://schemas.microsoft.com/office/drawing/2014/main" id="{183F96EF-67A0-4FAB-8FCC-B1061139147F}"/>
            </a:ext>
          </a:extLst>
        </xdr:cNvPr>
        <xdr:cNvSpPr txBox="1"/>
      </xdr:nvSpPr>
      <xdr:spPr>
        <a:xfrm>
          <a:off x="8315326" y="2486025"/>
          <a:ext cx="1047750" cy="342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8BCDEAC-5884-409D-A817-DFFEAF332FF1}" type="TxLink">
            <a:rPr lang="en-US" sz="1600" b="0" i="0" u="none" strike="noStrike">
              <a:solidFill>
                <a:sysClr val="windowText" lastClr="000000"/>
              </a:solidFill>
              <a:latin typeface="Sylfaen"/>
              <a:cs typeface="Calibri"/>
            </a:rPr>
            <a:pPr algn="ctr"/>
            <a:t>Sales Conversion</a:t>
          </a:fld>
          <a:endParaRPr lang="en-IN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0.40208</cdr:x>
      <cdr:y>0.34549</cdr:y>
    </cdr:from>
    <cdr:to>
      <cdr:x>0.6875</cdr:x>
      <cdr:y>0.50868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0A0DBE-79F3-4349-928E-66438720D1B9}"/>
            </a:ext>
          </a:extLst>
        </cdr:cNvPr>
        <cdr:cNvSpPr txBox="1"/>
      </cdr:nvSpPr>
      <cdr:spPr>
        <a:xfrm xmlns:a="http://schemas.openxmlformats.org/drawingml/2006/main">
          <a:off x="1838325" y="947738"/>
          <a:ext cx="13049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95250</xdr:rowOff>
    </xdr:from>
    <xdr:to>
      <xdr:col>3</xdr:col>
      <xdr:colOff>161925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0730E-C433-4504-BA1D-2205759A9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285748</xdr:colOff>
      <xdr:row>5</xdr:row>
      <xdr:rowOff>95250</xdr:rowOff>
    </xdr:from>
    <xdr:to>
      <xdr:col>7</xdr:col>
      <xdr:colOff>393748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53D8C-49ED-4D7E-A9BF-84F0F7E81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</xdr:row>
      <xdr:rowOff>95250</xdr:rowOff>
    </xdr:from>
    <xdr:to>
      <xdr:col>11</xdr:col>
      <xdr:colOff>108000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8A8DD-43B0-4C1F-8DBF-3C9EDFEAD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1104900</xdr:colOff>
      <xdr:row>9</xdr:row>
      <xdr:rowOff>38100</xdr:rowOff>
    </xdr:from>
    <xdr:to>
      <xdr:col>2</xdr:col>
      <xdr:colOff>171450</xdr:colOff>
      <xdr:row>11</xdr:row>
      <xdr:rowOff>38100</xdr:rowOff>
    </xdr:to>
    <xdr:sp macro="" textlink="$B$1">
      <xdr:nvSpPr>
        <xdr:cNvPr id="5" name="TextBox 4">
          <a:extLst>
            <a:ext uri="{FF2B5EF4-FFF2-40B4-BE49-F238E27FC236}">
              <a16:creationId xmlns:a16="http://schemas.microsoft.com/office/drawing/2014/main" id="{FCAEBC1B-12F5-4C9C-9947-6CC4037D7DF6}"/>
            </a:ext>
          </a:extLst>
        </xdr:cNvPr>
        <xdr:cNvSpPr txBox="1"/>
      </xdr:nvSpPr>
      <xdr:spPr>
        <a:xfrm>
          <a:off x="1104900" y="1752600"/>
          <a:ext cx="7620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7F9E0C0-5D89-48FD-A225-27C87E573259}" type="TxLink">
            <a:rPr lang="en-US" sz="1600" b="0" i="0" u="none" strike="noStrike">
              <a:solidFill>
                <a:schemeClr val="accent1"/>
              </a:solidFill>
              <a:latin typeface="Impact" panose="020B0806030902050204" pitchFamily="34" charset="0"/>
              <a:cs typeface="Calibri"/>
            </a:rPr>
            <a:pPr algn="ctr"/>
            <a:t>89%</a:t>
          </a:fld>
          <a:endParaRPr lang="en-IN" sz="1600">
            <a:solidFill>
              <a:schemeClr val="accent1"/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5</xdr:col>
      <xdr:colOff>257175</xdr:colOff>
      <xdr:row>9</xdr:row>
      <xdr:rowOff>76201</xdr:rowOff>
    </xdr:from>
    <xdr:to>
      <xdr:col>6</xdr:col>
      <xdr:colOff>95250</xdr:colOff>
      <xdr:row>11</xdr:row>
      <xdr:rowOff>19051</xdr:rowOff>
    </xdr:to>
    <xdr:sp macro="" textlink="$B$2">
      <xdr:nvSpPr>
        <xdr:cNvPr id="6" name="TextBox 5">
          <a:extLst>
            <a:ext uri="{FF2B5EF4-FFF2-40B4-BE49-F238E27FC236}">
              <a16:creationId xmlns:a16="http://schemas.microsoft.com/office/drawing/2014/main" id="{772E5831-A892-4490-A643-D56FE8762646}"/>
            </a:ext>
          </a:extLst>
        </xdr:cNvPr>
        <xdr:cNvSpPr txBox="1"/>
      </xdr:nvSpPr>
      <xdr:spPr>
        <a:xfrm>
          <a:off x="3781425" y="1790701"/>
          <a:ext cx="44767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A05E8E8-F6E6-4D8D-8955-F0401651A01D}" type="TxLink">
            <a:rPr lang="en-US" sz="1400" b="0" i="0" u="none" strike="noStrike">
              <a:solidFill>
                <a:schemeClr val="accent6">
                  <a:lumMod val="75000"/>
                </a:schemeClr>
              </a:solidFill>
              <a:latin typeface="Impact" panose="020B0806030902050204" pitchFamily="34" charset="0"/>
              <a:cs typeface="Calibri"/>
            </a:rPr>
            <a:pPr algn="ctr"/>
            <a:t>67%</a:t>
          </a:fld>
          <a:endParaRPr lang="en-IN" sz="1400">
            <a:solidFill>
              <a:schemeClr val="accent6">
                <a:lumMod val="75000"/>
              </a:schemeClr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8</xdr:col>
      <xdr:colOff>609600</xdr:colOff>
      <xdr:row>9</xdr:row>
      <xdr:rowOff>95250</xdr:rowOff>
    </xdr:from>
    <xdr:to>
      <xdr:col>9</xdr:col>
      <xdr:colOff>533400</xdr:colOff>
      <xdr:row>11</xdr:row>
      <xdr:rowOff>28575</xdr:rowOff>
    </xdr:to>
    <xdr:sp macro="" textlink="$B$3">
      <xdr:nvSpPr>
        <xdr:cNvPr id="7" name="TextBox 6">
          <a:extLst>
            <a:ext uri="{FF2B5EF4-FFF2-40B4-BE49-F238E27FC236}">
              <a16:creationId xmlns:a16="http://schemas.microsoft.com/office/drawing/2014/main" id="{ED8007E1-4075-4670-AA8C-0047B626A25B}"/>
            </a:ext>
          </a:extLst>
        </xdr:cNvPr>
        <xdr:cNvSpPr txBox="1"/>
      </xdr:nvSpPr>
      <xdr:spPr>
        <a:xfrm>
          <a:off x="5962650" y="1809750"/>
          <a:ext cx="53340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6C2B482-462C-494C-9F55-D33A5713E201}" type="TxLink">
            <a:rPr lang="en-US" sz="1600" b="0" i="0" u="none" strike="noStrike">
              <a:solidFill>
                <a:schemeClr val="accent2">
                  <a:lumMod val="75000"/>
                </a:schemeClr>
              </a:solidFill>
              <a:latin typeface="Sylfaen"/>
              <a:cs typeface="Calibri"/>
            </a:rPr>
            <a:pPr algn="ctr"/>
            <a:t>67%</a:t>
          </a:fld>
          <a:endParaRPr lang="en-IN" sz="16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723900</xdr:colOff>
      <xdr:row>15</xdr:row>
      <xdr:rowOff>76200</xdr:rowOff>
    </xdr:from>
    <xdr:to>
      <xdr:col>2</xdr:col>
      <xdr:colOff>609600</xdr:colOff>
      <xdr:row>16</xdr:row>
      <xdr:rowOff>171450</xdr:rowOff>
    </xdr:to>
    <xdr:sp macro="" textlink="$A$1">
      <xdr:nvSpPr>
        <xdr:cNvPr id="8" name="TextBox 7">
          <a:extLst>
            <a:ext uri="{FF2B5EF4-FFF2-40B4-BE49-F238E27FC236}">
              <a16:creationId xmlns:a16="http://schemas.microsoft.com/office/drawing/2014/main" id="{17FC2059-E3C5-4122-8AB5-27C9E9CEE667}"/>
            </a:ext>
          </a:extLst>
        </xdr:cNvPr>
        <xdr:cNvSpPr txBox="1"/>
      </xdr:nvSpPr>
      <xdr:spPr>
        <a:xfrm>
          <a:off x="723900" y="2933700"/>
          <a:ext cx="15811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39604D-2CAB-4710-9677-8DE73DB42940}" type="TxLink">
            <a:rPr lang="en-US" sz="1100" b="0" i="0" u="none" strike="noStrike">
              <a:solidFill>
                <a:schemeClr val="accent1"/>
              </a:solidFill>
              <a:latin typeface="Sylfaen"/>
              <a:cs typeface="Calibri"/>
            </a:rPr>
            <a:pPr/>
            <a:t>Securtiy Level</a:t>
          </a:fld>
          <a:endParaRPr lang="en-IN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4</xdr:col>
      <xdr:colOff>590550</xdr:colOff>
      <xdr:row>15</xdr:row>
      <xdr:rowOff>95250</xdr:rowOff>
    </xdr:from>
    <xdr:to>
      <xdr:col>6</xdr:col>
      <xdr:colOff>504825</xdr:colOff>
      <xdr:row>17</xdr:row>
      <xdr:rowOff>0</xdr:rowOff>
    </xdr:to>
    <xdr:sp macro="" textlink="$A$2">
      <xdr:nvSpPr>
        <xdr:cNvPr id="9" name="TextBox 8">
          <a:extLst>
            <a:ext uri="{FF2B5EF4-FFF2-40B4-BE49-F238E27FC236}">
              <a16:creationId xmlns:a16="http://schemas.microsoft.com/office/drawing/2014/main" id="{2BEC893D-1568-472E-A12F-14A1BED2AD4D}"/>
            </a:ext>
          </a:extLst>
        </xdr:cNvPr>
        <xdr:cNvSpPr txBox="1"/>
      </xdr:nvSpPr>
      <xdr:spPr>
        <a:xfrm>
          <a:off x="3505200" y="2952750"/>
          <a:ext cx="11334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8959DE9-0C27-427D-B1BD-15B5E4E9B54A}" type="TxLink">
            <a:rPr lang="en-US" sz="1200" b="0" i="0" u="none" strike="noStrike">
              <a:solidFill>
                <a:schemeClr val="accent6">
                  <a:lumMod val="75000"/>
                </a:schemeClr>
              </a:solidFill>
              <a:latin typeface="Sylfaen"/>
              <a:cs typeface="Calibri"/>
            </a:rPr>
            <a:pPr algn="ctr"/>
            <a:t>Productivity%</a:t>
          </a:fld>
          <a:endParaRPr lang="en-IN" sz="12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438150</xdr:colOff>
      <xdr:row>15</xdr:row>
      <xdr:rowOff>95250</xdr:rowOff>
    </xdr:from>
    <xdr:to>
      <xdr:col>10</xdr:col>
      <xdr:colOff>628650</xdr:colOff>
      <xdr:row>17</xdr:row>
      <xdr:rowOff>0</xdr:rowOff>
    </xdr:to>
    <xdr:sp macro="" textlink="$A$3">
      <xdr:nvSpPr>
        <xdr:cNvPr id="10" name="TextBox 9">
          <a:extLst>
            <a:ext uri="{FF2B5EF4-FFF2-40B4-BE49-F238E27FC236}">
              <a16:creationId xmlns:a16="http://schemas.microsoft.com/office/drawing/2014/main" id="{600754F6-F7FD-431C-A641-5880FDFF0484}"/>
            </a:ext>
          </a:extLst>
        </xdr:cNvPr>
        <xdr:cNvSpPr txBox="1"/>
      </xdr:nvSpPr>
      <xdr:spPr>
        <a:xfrm>
          <a:off x="5791200" y="2952750"/>
          <a:ext cx="13906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E557D9A-419D-4617-B56F-5465C373AB5A}" type="TxLink">
            <a:rPr lang="en-US" sz="1100" b="0" i="0" u="none" strike="noStrike">
              <a:solidFill>
                <a:srgbClr val="000000"/>
              </a:solidFill>
              <a:latin typeface="Sylfaen"/>
              <a:cs typeface="Calibri"/>
            </a:rPr>
            <a:pPr algn="ctr"/>
            <a:t>Sales Conversion%</a:t>
          </a:fld>
          <a:endParaRPr lang="en-IN" sz="12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Folder/Folder/Excel%20Training%20-%20Illustrations%20v2/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Advance%20Excel%20Training%20Material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Dashboard"/>
      <sheetName val="Data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SumIF-IFS-"/>
      <sheetName val="Count(if,ifs)"/>
      <sheetName val="Statistical Function"/>
      <sheetName val="Sum,Count,Avg Ex"/>
      <sheetName val="Text Function"/>
      <sheetName val="Text"/>
      <sheetName val="Text Ex"/>
      <sheetName val="IF Ex-1"/>
      <sheetName val="IF Ex-2"/>
      <sheetName val="IF Ex-3"/>
      <sheetName val="IF Ex-4"/>
      <sheetName val="IF Ex-5"/>
      <sheetName val="IF Ex-6"/>
      <sheetName val="Absolute Reference"/>
      <sheetName val="Mixed Cell reference"/>
      <sheetName val="References"/>
      <sheetName val="Vlookup(False)"/>
      <sheetName val="Vlookup-Ex1"/>
      <sheetName val="Vlookup-Ex2"/>
      <sheetName val="Vlookup(True)"/>
      <sheetName val="Vlookup Ex4"/>
      <sheetName val="Vlookup Ex5"/>
      <sheetName val="a"/>
      <sheetName val="b"/>
      <sheetName val="c"/>
      <sheetName val="d"/>
      <sheetName val="Hlookup"/>
      <sheetName val="Hlookup True"/>
      <sheetName val="Multiple "/>
      <sheetName val="Data2"/>
      <sheetName val="Vlookup+Match"/>
      <sheetName val="2-Way Vlookup"/>
      <sheetName val="Index &amp; Match Ex1"/>
      <sheetName val="Sort &amp; Filter"/>
      <sheetName val="Remove Duplicates"/>
      <sheetName val="Remove Duplicates NAMES"/>
      <sheetName val="Filter Ex1"/>
      <sheetName val="Pivot Table Ex2"/>
      <sheetName val="Data (3)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F-Ex-1"/>
      <sheetName val="CF-2"/>
      <sheetName val="CF-3"/>
      <sheetName val="CF_4"/>
      <sheetName val="CF-5"/>
      <sheetName val="Column Chart Ex1"/>
      <sheetName val="Column Chart Ex2"/>
      <sheetName val="Bar Chart"/>
      <sheetName val="Dynamic Chart"/>
      <sheetName val="Line Chart"/>
      <sheetName val="Secondary Axis"/>
      <sheetName val="3D Line chart"/>
      <sheetName val="Area Chart"/>
      <sheetName val="Pie Chart"/>
      <sheetName val="Half-Circle-KPI"/>
      <sheetName val="Progress circle chart KPI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Dashboard"/>
      <sheetName val="Working"/>
      <sheetName val="Data (2)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Solver"/>
      <sheetName val="Group"/>
      <sheetName val="Group Exercise"/>
      <sheetName val="Freeze Pa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">
          <cell r="A3" t="str">
            <v>Customer Satisfaction by Age Group</v>
          </cell>
        </row>
      </sheetData>
      <sheetData sheetId="52"/>
      <sheetData sheetId="53"/>
      <sheetData sheetId="54"/>
      <sheetData sheetId="55">
        <row r="3">
          <cell r="A3" t="str">
            <v>Daily Sales</v>
          </cell>
        </row>
      </sheetData>
      <sheetData sheetId="56">
        <row r="5">
          <cell r="B5" t="str">
            <v>Industry</v>
          </cell>
        </row>
      </sheetData>
      <sheetData sheetId="57"/>
      <sheetData sheetId="58"/>
      <sheetData sheetId="59">
        <row r="3">
          <cell r="B3" t="str">
            <v>Number of users</v>
          </cell>
        </row>
      </sheetData>
      <sheetData sheetId="60">
        <row r="1">
          <cell r="A1" t="str">
            <v>Securtiy Level</v>
          </cell>
        </row>
      </sheetData>
      <sheetData sheetId="61">
        <row r="1">
          <cell r="A1" t="str">
            <v>Securtiy Level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6">
          <cell r="B6">
            <v>275000</v>
          </cell>
        </row>
      </sheetData>
      <sheetData sheetId="87">
        <row r="4">
          <cell r="B4">
            <v>34</v>
          </cell>
        </row>
        <row r="5">
          <cell r="B5">
            <v>12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id="1" name="Table1" displayName="Table1" ref="A1:C9" totalsRowShown="0" headerRowDxfId="5" headerRowBorderDxfId="4" tableBorderDxfId="3" totalsRowBorderDxfId="2">
  <autoFilter ref="A1:C9"/>
  <tableColumns count="3">
    <tableColumn id="1" name="Month" dataDxfId="1"/>
    <tableColumn id="2" name="Sales" dataDxfId="0"/>
    <tableColumn id="3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K17" sqref="K17"/>
    </sheetView>
  </sheetViews>
  <sheetFormatPr defaultRowHeight="15" x14ac:dyDescent="0.25"/>
  <cols>
    <col min="1" max="1" width="17.5703125" bestFit="1" customWidth="1"/>
    <col min="2" max="2" width="14.5703125" bestFit="1" customWidth="1"/>
    <col min="3" max="3" width="11.140625" customWidth="1"/>
    <col min="5" max="5" width="17.5703125" bestFit="1" customWidth="1"/>
    <col min="6" max="6" width="14.7109375" bestFit="1" customWidth="1"/>
    <col min="7" max="7" width="16.140625" bestFit="1" customWidth="1"/>
    <col min="8" max="8" width="13.7109375" bestFit="1" customWidth="1"/>
    <col min="9" max="9" width="13" bestFit="1" customWidth="1"/>
    <col min="10" max="10" width="10.140625" bestFit="1" customWidth="1"/>
    <col min="11" max="11" width="10.140625" customWidth="1"/>
    <col min="12" max="12" width="14.5703125" bestFit="1" customWidth="1"/>
    <col min="13" max="13" width="10.85546875" bestFit="1" customWidth="1"/>
    <col min="14" max="14" width="13.140625" bestFit="1" customWidth="1"/>
  </cols>
  <sheetData>
    <row r="1" spans="1:21" ht="16.5" thickBot="1" x14ac:dyDescent="0.3">
      <c r="A1" s="103" t="s">
        <v>0</v>
      </c>
      <c r="B1" s="104"/>
      <c r="C1" s="105"/>
      <c r="E1" s="106" t="s">
        <v>1</v>
      </c>
      <c r="F1" s="107"/>
      <c r="G1" s="107"/>
      <c r="H1" s="107"/>
      <c r="I1" s="107"/>
      <c r="J1" s="107"/>
      <c r="K1" s="107"/>
      <c r="L1" s="1"/>
      <c r="M1" s="1"/>
      <c r="N1" t="s">
        <v>139</v>
      </c>
    </row>
    <row r="2" spans="1:21" ht="15.75" x14ac:dyDescent="0.25">
      <c r="A2" s="2" t="s">
        <v>2</v>
      </c>
      <c r="B2" s="3" t="s">
        <v>3</v>
      </c>
      <c r="C2" s="4" t="s">
        <v>4</v>
      </c>
      <c r="E2" s="2" t="s">
        <v>2</v>
      </c>
      <c r="F2" s="3" t="s">
        <v>5</v>
      </c>
      <c r="G2" s="4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/>
      <c r="M2" s="5"/>
      <c r="N2" s="90" t="s">
        <v>138</v>
      </c>
    </row>
    <row r="3" spans="1:21" ht="15.75" x14ac:dyDescent="0.25">
      <c r="A3" s="6" t="s">
        <v>11</v>
      </c>
      <c r="B3" s="7">
        <v>1640</v>
      </c>
      <c r="C3" s="8">
        <v>248</v>
      </c>
      <c r="E3" s="6" t="s">
        <v>11</v>
      </c>
      <c r="F3" s="9">
        <v>213</v>
      </c>
      <c r="G3" s="9">
        <v>797</v>
      </c>
      <c r="H3" s="9">
        <v>372</v>
      </c>
      <c r="I3" s="9">
        <v>640</v>
      </c>
      <c r="J3" s="9">
        <v>289</v>
      </c>
      <c r="K3" s="9">
        <v>730</v>
      </c>
      <c r="L3" s="10"/>
      <c r="M3" s="10"/>
      <c r="N3" s="88">
        <v>12345</v>
      </c>
    </row>
    <row r="4" spans="1:21" ht="15.75" x14ac:dyDescent="0.25">
      <c r="A4" s="6" t="s">
        <v>12</v>
      </c>
      <c r="B4" s="7">
        <v>2701</v>
      </c>
      <c r="C4" s="8">
        <v>103</v>
      </c>
      <c r="E4" s="6" t="s">
        <v>12</v>
      </c>
      <c r="F4" s="9">
        <v>784</v>
      </c>
      <c r="G4" s="9">
        <v>928</v>
      </c>
      <c r="H4" s="9">
        <v>780</v>
      </c>
      <c r="I4" s="9">
        <v>823</v>
      </c>
      <c r="J4" s="9">
        <v>411</v>
      </c>
      <c r="K4" s="9">
        <v>516</v>
      </c>
      <c r="L4" s="10"/>
      <c r="M4" s="10"/>
      <c r="N4" s="87">
        <v>12345</v>
      </c>
    </row>
    <row r="5" spans="1:21" ht="15.75" x14ac:dyDescent="0.25">
      <c r="A5" s="6" t="s">
        <v>13</v>
      </c>
      <c r="B5" s="7">
        <v>1119</v>
      </c>
      <c r="C5" s="8">
        <v>211</v>
      </c>
      <c r="E5" s="6" t="s">
        <v>13</v>
      </c>
      <c r="F5" s="9">
        <v>607</v>
      </c>
      <c r="G5" s="9">
        <v>558</v>
      </c>
      <c r="H5" s="9">
        <v>133</v>
      </c>
      <c r="I5" s="9">
        <v>187</v>
      </c>
      <c r="J5" s="9">
        <v>971</v>
      </c>
      <c r="K5" s="9">
        <v>619</v>
      </c>
      <c r="L5" s="10"/>
      <c r="M5" s="10"/>
      <c r="N5" s="89">
        <v>123</v>
      </c>
    </row>
    <row r="6" spans="1:21" ht="15.75" x14ac:dyDescent="0.25">
      <c r="A6" s="6" t="s">
        <v>14</v>
      </c>
      <c r="B6" s="7">
        <v>2001</v>
      </c>
      <c r="C6" s="8">
        <v>373</v>
      </c>
      <c r="E6" s="6" t="s">
        <v>14</v>
      </c>
      <c r="F6" s="9">
        <v>169</v>
      </c>
      <c r="G6" s="9">
        <v>674</v>
      </c>
      <c r="H6" s="9">
        <v>424</v>
      </c>
      <c r="I6" s="9">
        <v>752</v>
      </c>
      <c r="J6" s="9">
        <v>466</v>
      </c>
      <c r="K6" s="9">
        <v>765</v>
      </c>
      <c r="L6" s="10"/>
      <c r="M6" s="10"/>
    </row>
    <row r="7" spans="1:21" ht="15.75" x14ac:dyDescent="0.25">
      <c r="A7" s="6" t="s">
        <v>15</v>
      </c>
      <c r="B7" s="7">
        <v>1692</v>
      </c>
      <c r="C7" s="8">
        <v>328</v>
      </c>
      <c r="E7" s="6" t="s">
        <v>15</v>
      </c>
      <c r="F7" s="9">
        <v>331</v>
      </c>
      <c r="G7" s="9">
        <v>360</v>
      </c>
      <c r="H7" s="9">
        <v>819</v>
      </c>
      <c r="I7" s="9">
        <v>839</v>
      </c>
      <c r="J7" s="9">
        <v>840</v>
      </c>
      <c r="K7" s="9">
        <v>929</v>
      </c>
      <c r="L7" s="10"/>
      <c r="M7" s="10"/>
    </row>
    <row r="8" spans="1:21" ht="15.75" x14ac:dyDescent="0.25">
      <c r="A8" s="6" t="s">
        <v>16</v>
      </c>
      <c r="B8" s="7">
        <v>2469</v>
      </c>
      <c r="C8" s="8">
        <v>211</v>
      </c>
      <c r="E8" s="6" t="s">
        <v>16</v>
      </c>
      <c r="F8" s="9">
        <v>239</v>
      </c>
      <c r="G8" s="9">
        <v>570</v>
      </c>
      <c r="H8" s="9">
        <v>562</v>
      </c>
      <c r="I8" s="9">
        <v>674</v>
      </c>
      <c r="J8" s="9">
        <v>262</v>
      </c>
      <c r="K8" s="9">
        <v>497</v>
      </c>
      <c r="L8" s="10"/>
      <c r="M8" s="10"/>
    </row>
    <row r="9" spans="1:21" ht="15.75" x14ac:dyDescent="0.25">
      <c r="A9" s="6" t="s">
        <v>17</v>
      </c>
      <c r="B9" s="7">
        <v>2702</v>
      </c>
      <c r="C9" s="8">
        <v>491</v>
      </c>
      <c r="E9" s="6" t="s">
        <v>17</v>
      </c>
      <c r="F9" s="9">
        <v>505</v>
      </c>
      <c r="G9" s="9">
        <v>972</v>
      </c>
      <c r="H9" s="9">
        <v>614</v>
      </c>
      <c r="I9" s="9">
        <v>266</v>
      </c>
      <c r="J9" s="9">
        <v>786</v>
      </c>
      <c r="K9" s="9">
        <v>687</v>
      </c>
      <c r="L9" s="10"/>
      <c r="M9" s="10"/>
    </row>
    <row r="10" spans="1:21" ht="15.75" x14ac:dyDescent="0.25">
      <c r="A10" s="6" t="s">
        <v>18</v>
      </c>
      <c r="B10" s="7">
        <v>1248</v>
      </c>
      <c r="C10" s="8">
        <v>178</v>
      </c>
      <c r="E10" s="6" t="s">
        <v>18</v>
      </c>
      <c r="F10" s="9">
        <v>841</v>
      </c>
      <c r="G10" s="9">
        <v>939</v>
      </c>
      <c r="H10" s="9">
        <v>601</v>
      </c>
      <c r="I10" s="9">
        <v>393</v>
      </c>
      <c r="J10" s="9">
        <v>192</v>
      </c>
      <c r="K10" s="9">
        <v>262</v>
      </c>
      <c r="L10" s="10"/>
      <c r="M10" s="10"/>
      <c r="P10">
        <v>35</v>
      </c>
      <c r="Q10">
        <v>93</v>
      </c>
      <c r="R10">
        <v>70</v>
      </c>
      <c r="S10">
        <v>85</v>
      </c>
      <c r="T10">
        <v>37</v>
      </c>
      <c r="U10">
        <v>10</v>
      </c>
    </row>
    <row r="11" spans="1:21" ht="15.75" x14ac:dyDescent="0.25">
      <c r="A11" s="6" t="s">
        <v>19</v>
      </c>
      <c r="B11" s="7">
        <v>1589</v>
      </c>
      <c r="C11" s="8">
        <v>422</v>
      </c>
      <c r="E11" s="6" t="s">
        <v>19</v>
      </c>
      <c r="F11" s="9">
        <v>997</v>
      </c>
      <c r="G11" s="9">
        <v>212</v>
      </c>
      <c r="H11" s="9">
        <v>540</v>
      </c>
      <c r="I11" s="9">
        <v>288</v>
      </c>
      <c r="J11" s="9">
        <v>242</v>
      </c>
      <c r="K11" s="9">
        <v>617</v>
      </c>
      <c r="L11" s="10"/>
      <c r="M11" s="10"/>
      <c r="P11">
        <v>50</v>
      </c>
      <c r="Q11">
        <v>95</v>
      </c>
      <c r="R11">
        <v>15</v>
      </c>
      <c r="S11">
        <v>34</v>
      </c>
      <c r="T11">
        <v>72</v>
      </c>
      <c r="U11">
        <v>94</v>
      </c>
    </row>
    <row r="12" spans="1:21" ht="15.75" x14ac:dyDescent="0.25">
      <c r="A12" s="11" t="s">
        <v>20</v>
      </c>
      <c r="B12" s="7">
        <v>2788</v>
      </c>
      <c r="C12" s="12">
        <v>387</v>
      </c>
      <c r="E12" s="11" t="s">
        <v>20</v>
      </c>
      <c r="F12" s="9">
        <v>207</v>
      </c>
      <c r="G12" s="9">
        <v>336</v>
      </c>
      <c r="H12" s="9">
        <v>366</v>
      </c>
      <c r="I12" s="9">
        <v>944</v>
      </c>
      <c r="J12" s="9">
        <v>854</v>
      </c>
      <c r="K12" s="9">
        <v>213</v>
      </c>
      <c r="L12" s="10"/>
      <c r="M12" s="10"/>
      <c r="P12">
        <v>37</v>
      </c>
      <c r="Q12">
        <v>59</v>
      </c>
      <c r="R12">
        <v>47</v>
      </c>
      <c r="S12">
        <v>67</v>
      </c>
      <c r="T12">
        <v>52</v>
      </c>
      <c r="U12">
        <v>53</v>
      </c>
    </row>
    <row r="13" spans="1:21" x14ac:dyDescent="0.25">
      <c r="P13">
        <v>94</v>
      </c>
      <c r="Q13">
        <v>90</v>
      </c>
      <c r="R13">
        <v>82</v>
      </c>
      <c r="S13">
        <v>76</v>
      </c>
      <c r="T13">
        <v>15</v>
      </c>
      <c r="U13">
        <v>7</v>
      </c>
    </row>
    <row r="14" spans="1:21" ht="15.75" thickBot="1" x14ac:dyDescent="0.3">
      <c r="P14">
        <v>80</v>
      </c>
      <c r="Q14">
        <v>23</v>
      </c>
      <c r="R14">
        <v>48</v>
      </c>
      <c r="S14">
        <v>15</v>
      </c>
      <c r="T14">
        <v>48</v>
      </c>
      <c r="U14">
        <v>24</v>
      </c>
    </row>
    <row r="15" spans="1:21" ht="15.75" x14ac:dyDescent="0.25">
      <c r="A15" s="13"/>
      <c r="B15" s="14"/>
      <c r="C15" s="14"/>
      <c r="D15" s="14"/>
      <c r="E15" s="14"/>
      <c r="G15" s="108" t="s">
        <v>21</v>
      </c>
      <c r="H15" s="110"/>
      <c r="P15">
        <v>93</v>
      </c>
      <c r="Q15">
        <v>3</v>
      </c>
      <c r="R15">
        <v>65</v>
      </c>
      <c r="S15">
        <v>68</v>
      </c>
      <c r="T15">
        <v>23</v>
      </c>
      <c r="U15">
        <v>93</v>
      </c>
    </row>
    <row r="16" spans="1:21" ht="15.75" x14ac:dyDescent="0.25">
      <c r="A16" s="10"/>
      <c r="B16" s="10"/>
      <c r="C16" s="10"/>
      <c r="D16" s="10"/>
      <c r="E16" s="10"/>
      <c r="G16" s="109"/>
      <c r="H16" s="111"/>
      <c r="P16">
        <v>65</v>
      </c>
      <c r="Q16">
        <v>22</v>
      </c>
      <c r="R16">
        <v>14</v>
      </c>
      <c r="S16">
        <v>54</v>
      </c>
      <c r="T16">
        <v>80</v>
      </c>
      <c r="U16">
        <v>82</v>
      </c>
    </row>
    <row r="17" spans="1:21" ht="16.5" thickBot="1" x14ac:dyDescent="0.3">
      <c r="A17" s="10"/>
      <c r="B17" s="10"/>
      <c r="C17" s="10"/>
      <c r="D17" s="10"/>
      <c r="E17" s="10"/>
      <c r="G17" s="15" t="s">
        <v>22</v>
      </c>
      <c r="H17" s="16"/>
      <c r="P17">
        <v>4</v>
      </c>
      <c r="Q17">
        <v>8</v>
      </c>
      <c r="R17">
        <v>20</v>
      </c>
      <c r="S17">
        <v>80</v>
      </c>
      <c r="T17">
        <v>58</v>
      </c>
      <c r="U17">
        <v>48</v>
      </c>
    </row>
    <row r="18" spans="1:21" ht="15.75" x14ac:dyDescent="0.25">
      <c r="A18" s="10"/>
      <c r="B18" s="10"/>
      <c r="C18" s="10"/>
      <c r="D18" s="10"/>
      <c r="E18" s="10"/>
      <c r="P18">
        <v>60</v>
      </c>
      <c r="Q18">
        <v>28</v>
      </c>
      <c r="R18">
        <v>47</v>
      </c>
      <c r="S18">
        <v>8</v>
      </c>
      <c r="T18">
        <v>12</v>
      </c>
      <c r="U18">
        <v>58</v>
      </c>
    </row>
    <row r="19" spans="1:21" ht="15.75" x14ac:dyDescent="0.25">
      <c r="A19" s="10"/>
      <c r="B19" s="10"/>
      <c r="C19" s="10"/>
      <c r="D19" s="10"/>
      <c r="E19" s="10"/>
      <c r="P19" s="92">
        <v>58.9722222222222</v>
      </c>
      <c r="Q19" s="92">
        <v>10.0555555555556</v>
      </c>
      <c r="R19" s="92">
        <v>32</v>
      </c>
      <c r="S19" s="92">
        <v>37.1111111111111</v>
      </c>
      <c r="T19" s="92">
        <v>37.6111111111111</v>
      </c>
      <c r="U19" s="92">
        <v>68.6111111111111</v>
      </c>
    </row>
    <row r="20" spans="1:21" ht="15.75" x14ac:dyDescent="0.25">
      <c r="A20" s="10"/>
      <c r="B20" s="10"/>
      <c r="C20" s="10"/>
      <c r="D20" s="10"/>
      <c r="E20" s="10"/>
    </row>
    <row r="21" spans="1:21" ht="15.75" x14ac:dyDescent="0.25">
      <c r="A21" s="10"/>
      <c r="B21" s="10"/>
      <c r="C21" s="10"/>
      <c r="D21" s="10"/>
      <c r="E21" s="10"/>
    </row>
    <row r="22" spans="1:21" ht="15.75" x14ac:dyDescent="0.25">
      <c r="A22" s="10"/>
      <c r="B22" s="10"/>
      <c r="C22" s="10"/>
      <c r="D22" s="10"/>
      <c r="E22" s="10"/>
    </row>
    <row r="23" spans="1:21" ht="15.75" x14ac:dyDescent="0.25">
      <c r="A23" s="10"/>
      <c r="B23" s="10"/>
      <c r="C23" s="10"/>
      <c r="D23" s="10"/>
      <c r="E23" s="10"/>
    </row>
    <row r="26" spans="1:21" x14ac:dyDescent="0.25">
      <c r="A26" s="112"/>
      <c r="B26" s="112"/>
    </row>
    <row r="27" spans="1:21" x14ac:dyDescent="0.25">
      <c r="A27" s="112"/>
      <c r="B27" s="112"/>
      <c r="E27" s="112"/>
      <c r="F27" s="112"/>
      <c r="G27" s="112"/>
      <c r="H27" s="112"/>
      <c r="I27" s="112"/>
    </row>
    <row r="28" spans="1:21" x14ac:dyDescent="0.25">
      <c r="A28" s="112"/>
      <c r="B28" s="112"/>
      <c r="E28" s="17"/>
      <c r="F28" s="17"/>
      <c r="G28" s="17"/>
      <c r="H28" s="17"/>
      <c r="I28" s="17"/>
    </row>
    <row r="29" spans="1:21" x14ac:dyDescent="0.25">
      <c r="A29" s="17"/>
      <c r="B29" s="17"/>
    </row>
  </sheetData>
  <mergeCells count="6">
    <mergeCell ref="A1:C1"/>
    <mergeCell ref="E1:K1"/>
    <mergeCell ref="G15:G16"/>
    <mergeCell ref="H15:H16"/>
    <mergeCell ref="A26:B28"/>
    <mergeCell ref="E27:I27"/>
  </mergeCells>
  <conditionalFormatting sqref="M3:M12">
    <cfRule type="dataBar" priority="11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{A62EFF78-4DEF-42EA-A268-9026337656D6}</x14:id>
        </ext>
      </extLst>
    </cfRule>
  </conditionalFormatting>
  <conditionalFormatting sqref="B3:B12">
    <cfRule type="cellIs" dxfId="17" priority="5" operator="lessThan">
      <formula>1800</formula>
    </cfRule>
    <cfRule type="cellIs" dxfId="16" priority="6" operator="between">
      <formula>1800</formula>
      <formula>2500</formula>
    </cfRule>
    <cfRule type="cellIs" dxfId="15" priority="7" operator="greaterThan">
      <formula>2500</formula>
    </cfRule>
  </conditionalFormatting>
  <conditionalFormatting sqref="A3:A12">
    <cfRule type="beginsWith" dxfId="14" priority="4" operator="beginsWith" text="A">
      <formula>LEFT(A3,LEN("A"))="A"</formula>
    </cfRule>
  </conditionalFormatting>
  <conditionalFormatting sqref="N3:N5">
    <cfRule type="duplicateValues" dxfId="13" priority="3"/>
  </conditionalFormatting>
  <conditionalFormatting sqref="F3:K12">
    <cfRule type="top10" dxfId="12" priority="2" rank="5"/>
    <cfRule type="top10" dxfId="11" priority="1" bottom="1" rank="5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2EFF78-4DEF-42EA-A268-902633765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showGridLines="0" tabSelected="1" workbookViewId="0">
      <selection activeCell="J23" sqref="J23"/>
    </sheetView>
  </sheetViews>
  <sheetFormatPr defaultRowHeight="15" x14ac:dyDescent="0.25"/>
  <cols>
    <col min="1" max="1" width="14.5703125" style="39" customWidth="1"/>
    <col min="2" max="2" width="19.42578125" style="39" customWidth="1"/>
    <col min="3" max="16384" width="9.140625" style="39"/>
  </cols>
  <sheetData>
    <row r="3" spans="1:2" x14ac:dyDescent="0.25">
      <c r="A3" s="76" t="s">
        <v>127</v>
      </c>
      <c r="B3" s="77" t="s">
        <v>128</v>
      </c>
    </row>
    <row r="4" spans="1:2" x14ac:dyDescent="0.25">
      <c r="A4" s="78" t="s">
        <v>129</v>
      </c>
      <c r="B4" s="79">
        <v>189</v>
      </c>
    </row>
    <row r="5" spans="1:2" x14ac:dyDescent="0.25">
      <c r="A5" s="78" t="s">
        <v>130</v>
      </c>
      <c r="B5" s="79">
        <v>1082</v>
      </c>
    </row>
    <row r="6" spans="1:2" x14ac:dyDescent="0.25">
      <c r="A6" s="78" t="s">
        <v>131</v>
      </c>
      <c r="B6" s="79">
        <v>612</v>
      </c>
    </row>
    <row r="7" spans="1:2" x14ac:dyDescent="0.25">
      <c r="A7" s="80" t="s">
        <v>132</v>
      </c>
      <c r="B7" s="81">
        <v>373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zoomScaleNormal="100" workbookViewId="0">
      <selection activeCell="R13" sqref="R13"/>
    </sheetView>
  </sheetViews>
  <sheetFormatPr defaultRowHeight="15" x14ac:dyDescent="0.25"/>
  <cols>
    <col min="1" max="1" width="16" style="85" bestFit="1" customWidth="1"/>
    <col min="2" max="16384" width="9.140625" style="85"/>
  </cols>
  <sheetData>
    <row r="1" spans="1:4" x14ac:dyDescent="0.25">
      <c r="A1" s="82" t="s">
        <v>133</v>
      </c>
      <c r="B1" s="83">
        <v>0.56000000000000005</v>
      </c>
      <c r="C1" s="84">
        <f>1-B1</f>
        <v>0.43999999999999995</v>
      </c>
      <c r="D1" s="84">
        <f>B1+C1</f>
        <v>1</v>
      </c>
    </row>
    <row r="2" spans="1:4" x14ac:dyDescent="0.25">
      <c r="A2" s="82" t="s">
        <v>134</v>
      </c>
      <c r="B2" s="83">
        <v>0.34</v>
      </c>
      <c r="C2" s="84">
        <f>1-B2</f>
        <v>0.65999999999999992</v>
      </c>
      <c r="D2" s="84">
        <f>B2+C2</f>
        <v>1</v>
      </c>
    </row>
    <row r="3" spans="1:4" x14ac:dyDescent="0.25">
      <c r="A3" s="82" t="s">
        <v>135</v>
      </c>
      <c r="B3" s="83">
        <v>0.56999999999999995</v>
      </c>
      <c r="C3" s="84">
        <f>1-B3</f>
        <v>0.43000000000000005</v>
      </c>
      <c r="D3" s="84">
        <f>B3+C3</f>
        <v>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workbookViewId="0">
      <selection activeCell="E24" sqref="E24"/>
    </sheetView>
  </sheetViews>
  <sheetFormatPr defaultRowHeight="15" x14ac:dyDescent="0.25"/>
  <cols>
    <col min="1" max="1" width="17.7109375" style="85" bestFit="1" customWidth="1"/>
    <col min="2" max="2" width="7.7109375" style="85" customWidth="1"/>
    <col min="3" max="16384" width="9.140625" style="85"/>
  </cols>
  <sheetData>
    <row r="1" spans="1:3" x14ac:dyDescent="0.25">
      <c r="A1" s="82" t="s">
        <v>133</v>
      </c>
      <c r="B1" s="83">
        <v>0.89</v>
      </c>
      <c r="C1" s="86">
        <f>1-B1</f>
        <v>0.10999999999999999</v>
      </c>
    </row>
    <row r="2" spans="1:3" x14ac:dyDescent="0.25">
      <c r="A2" s="82" t="s">
        <v>136</v>
      </c>
      <c r="B2" s="83">
        <v>0.67</v>
      </c>
      <c r="C2" s="86">
        <f>1-B2</f>
        <v>0.32999999999999996</v>
      </c>
    </row>
    <row r="3" spans="1:3" x14ac:dyDescent="0.25">
      <c r="A3" s="82" t="s">
        <v>137</v>
      </c>
      <c r="B3" s="83">
        <v>0.67</v>
      </c>
      <c r="C3" s="86">
        <f>1-B3</f>
        <v>0.32999999999999996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3" sqref="I3"/>
    </sheetView>
  </sheetViews>
  <sheetFormatPr defaultRowHeight="15" x14ac:dyDescent="0.25"/>
  <cols>
    <col min="1" max="1" width="11.5703125" bestFit="1" customWidth="1"/>
    <col min="2" max="2" width="14.5703125" bestFit="1" customWidth="1"/>
    <col min="3" max="3" width="10.85546875" bestFit="1" customWidth="1"/>
    <col min="6" max="6" width="13.7109375" customWidth="1"/>
    <col min="7" max="7" width="19.140625" customWidth="1"/>
    <col min="8" max="8" width="35.85546875" customWidth="1"/>
    <col min="9" max="9" width="32.28515625" customWidth="1"/>
  </cols>
  <sheetData>
    <row r="1" spans="1:11" ht="16.5" thickBot="1" x14ac:dyDescent="0.3">
      <c r="A1" s="103" t="s">
        <v>23</v>
      </c>
      <c r="B1" s="104"/>
      <c r="C1" s="105"/>
    </row>
    <row r="2" spans="1:11" ht="15.75" x14ac:dyDescent="0.25">
      <c r="A2" s="18" t="s">
        <v>24</v>
      </c>
      <c r="B2" s="18" t="s">
        <v>3</v>
      </c>
      <c r="C2" s="18" t="s">
        <v>23</v>
      </c>
      <c r="F2" s="18" t="s">
        <v>24</v>
      </c>
      <c r="G2" s="18" t="s">
        <v>3</v>
      </c>
      <c r="H2" s="93" t="s">
        <v>140</v>
      </c>
    </row>
    <row r="3" spans="1:11" ht="15.75" x14ac:dyDescent="0.25">
      <c r="A3" s="19" t="s">
        <v>5</v>
      </c>
      <c r="B3" s="19">
        <v>4500</v>
      </c>
      <c r="C3" s="19">
        <f>B3</f>
        <v>4500</v>
      </c>
      <c r="F3" s="19" t="s">
        <v>5</v>
      </c>
      <c r="G3" s="19">
        <v>4500</v>
      </c>
      <c r="H3">
        <f>G3</f>
        <v>4500</v>
      </c>
      <c r="I3" s="94">
        <f>G3/$K$3</f>
        <v>0.45</v>
      </c>
      <c r="K3" s="88">
        <v>10000</v>
      </c>
    </row>
    <row r="4" spans="1:11" ht="15.75" x14ac:dyDescent="0.25">
      <c r="A4" s="19" t="s">
        <v>6</v>
      </c>
      <c r="B4" s="19">
        <v>3490</v>
      </c>
      <c r="C4" s="19">
        <f t="shared" ref="C4:C12" si="0">B4</f>
        <v>3490</v>
      </c>
      <c r="F4" s="19" t="s">
        <v>6</v>
      </c>
      <c r="G4" s="19">
        <v>3490</v>
      </c>
      <c r="H4">
        <f t="shared" ref="H4:H12" si="1">G4</f>
        <v>3490</v>
      </c>
      <c r="I4" s="94">
        <f t="shared" ref="I4:I12" si="2">G4/$K$3</f>
        <v>0.34899999999999998</v>
      </c>
    </row>
    <row r="5" spans="1:11" ht="15.75" x14ac:dyDescent="0.25">
      <c r="A5" s="19" t="s">
        <v>25</v>
      </c>
      <c r="B5" s="19">
        <v>1570</v>
      </c>
      <c r="C5" s="19">
        <f t="shared" si="0"/>
        <v>1570</v>
      </c>
      <c r="F5" s="19" t="s">
        <v>25</v>
      </c>
      <c r="G5" s="19">
        <v>1570</v>
      </c>
      <c r="H5">
        <f t="shared" si="1"/>
        <v>1570</v>
      </c>
      <c r="I5" s="94">
        <f t="shared" si="2"/>
        <v>0.157</v>
      </c>
    </row>
    <row r="6" spans="1:11" ht="15.75" x14ac:dyDescent="0.25">
      <c r="A6" s="19" t="s">
        <v>26</v>
      </c>
      <c r="B6" s="19">
        <v>2200</v>
      </c>
      <c r="C6" s="19">
        <f t="shared" si="0"/>
        <v>2200</v>
      </c>
      <c r="F6" s="19" t="s">
        <v>26</v>
      </c>
      <c r="G6" s="19">
        <v>10000</v>
      </c>
      <c r="H6">
        <f t="shared" si="1"/>
        <v>10000</v>
      </c>
      <c r="I6" s="94">
        <f t="shared" si="2"/>
        <v>1</v>
      </c>
    </row>
    <row r="7" spans="1:11" ht="15.75" x14ac:dyDescent="0.25">
      <c r="A7" s="19" t="s">
        <v>27</v>
      </c>
      <c r="B7" s="19">
        <v>1120</v>
      </c>
      <c r="C7" s="19">
        <f t="shared" si="0"/>
        <v>1120</v>
      </c>
      <c r="F7" s="19" t="s">
        <v>27</v>
      </c>
      <c r="G7" s="19">
        <v>1120</v>
      </c>
      <c r="H7">
        <f t="shared" si="1"/>
        <v>1120</v>
      </c>
      <c r="I7" s="94">
        <f t="shared" si="2"/>
        <v>0.112</v>
      </c>
    </row>
    <row r="8" spans="1:11" ht="15.75" x14ac:dyDescent="0.25">
      <c r="A8" s="19" t="s">
        <v>28</v>
      </c>
      <c r="B8" s="19">
        <v>450</v>
      </c>
      <c r="C8" s="19">
        <f t="shared" si="0"/>
        <v>450</v>
      </c>
      <c r="F8" s="19" t="s">
        <v>28</v>
      </c>
      <c r="G8" s="19">
        <v>450</v>
      </c>
      <c r="H8">
        <f t="shared" si="1"/>
        <v>450</v>
      </c>
      <c r="I8" s="94">
        <f t="shared" si="2"/>
        <v>4.4999999999999998E-2</v>
      </c>
    </row>
    <row r="9" spans="1:11" ht="15.75" x14ac:dyDescent="0.25">
      <c r="A9" s="19" t="s">
        <v>29</v>
      </c>
      <c r="B9" s="19">
        <v>3984</v>
      </c>
      <c r="C9" s="19">
        <f t="shared" si="0"/>
        <v>3984</v>
      </c>
      <c r="F9" s="19" t="s">
        <v>29</v>
      </c>
      <c r="G9" s="19">
        <v>3984</v>
      </c>
      <c r="H9">
        <f t="shared" si="1"/>
        <v>3984</v>
      </c>
      <c r="I9" s="94">
        <f t="shared" si="2"/>
        <v>0.39839999999999998</v>
      </c>
    </row>
    <row r="10" spans="1:11" ht="15.75" x14ac:dyDescent="0.25">
      <c r="A10" s="19" t="s">
        <v>30</v>
      </c>
      <c r="B10" s="19">
        <v>6001</v>
      </c>
      <c r="C10" s="19">
        <f t="shared" si="0"/>
        <v>6001</v>
      </c>
      <c r="F10" s="19" t="s">
        <v>30</v>
      </c>
      <c r="G10" s="19">
        <v>6001</v>
      </c>
      <c r="H10">
        <f t="shared" si="1"/>
        <v>6001</v>
      </c>
      <c r="I10" s="94">
        <f t="shared" si="2"/>
        <v>0.60009999999999997</v>
      </c>
    </row>
    <row r="11" spans="1:11" ht="15.75" x14ac:dyDescent="0.25">
      <c r="A11" s="19" t="s">
        <v>31</v>
      </c>
      <c r="B11" s="19">
        <v>2398</v>
      </c>
      <c r="C11" s="19">
        <f t="shared" si="0"/>
        <v>2398</v>
      </c>
      <c r="F11" s="19" t="s">
        <v>31</v>
      </c>
      <c r="G11" s="19">
        <v>2398</v>
      </c>
      <c r="H11">
        <f t="shared" si="1"/>
        <v>2398</v>
      </c>
      <c r="I11" s="94">
        <f t="shared" si="2"/>
        <v>0.23980000000000001</v>
      </c>
    </row>
    <row r="12" spans="1:11" ht="15.75" x14ac:dyDescent="0.25">
      <c r="A12" s="19" t="s">
        <v>7</v>
      </c>
      <c r="B12" s="19">
        <v>1780</v>
      </c>
      <c r="C12" s="19">
        <f t="shared" si="0"/>
        <v>1780</v>
      </c>
      <c r="F12" s="19" t="s">
        <v>7</v>
      </c>
      <c r="G12" s="19">
        <v>1780</v>
      </c>
      <c r="H12">
        <f t="shared" si="1"/>
        <v>1780</v>
      </c>
      <c r="I12" s="94">
        <f t="shared" si="2"/>
        <v>0.17799999999999999</v>
      </c>
    </row>
  </sheetData>
  <mergeCells count="1">
    <mergeCell ref="A1:C1"/>
  </mergeCells>
  <conditionalFormatting sqref="C3:C12">
    <cfRule type="dataBar" priority="4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{45224CF2-1515-4CEA-965A-9AADE559502E}</x14:id>
        </ext>
      </extLst>
    </cfRule>
  </conditionalFormatting>
  <conditionalFormatting sqref="H3:H12">
    <cfRule type="dataBar" priority="3">
      <dataBar showValue="0">
        <cfvo type="min"/>
        <cfvo type="num" val="10000"/>
        <color rgb="FFD6007B"/>
      </dataBar>
      <extLst>
        <ext xmlns:x14="http://schemas.microsoft.com/office/spreadsheetml/2009/9/main" uri="{B025F937-C7B1-47D3-B67F-A62EFF666E3E}">
          <x14:id>{3888542D-4E1C-44E1-A8B9-D1ADCA1BE4E5}</x14:id>
        </ext>
      </extLst>
    </cfRule>
  </conditionalFormatting>
  <conditionalFormatting sqref="I3:I12">
    <cfRule type="dataBar" priority="1">
      <dataBar>
        <cfvo type="min"/>
        <cfvo type="percent" val="100"/>
        <color rgb="FFFF555A"/>
      </dataBar>
      <extLst>
        <ext xmlns:x14="http://schemas.microsoft.com/office/spreadsheetml/2009/9/main" uri="{B025F937-C7B1-47D3-B67F-A62EFF666E3E}">
          <x14:id>{5185CA29-D8A0-43C4-8D66-162E70B69130}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24CF2-1515-4CEA-965A-9AADE5595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C3:C12</xm:sqref>
        </x14:conditionalFormatting>
        <x14:conditionalFormatting xmlns:xm="http://schemas.microsoft.com/office/excel/2006/main">
          <x14:cfRule type="dataBar" id="{3888542D-4E1C-44E1-A8B9-D1ADCA1BE4E5}">
            <x14:dataBar minLength="0" maxLength="100" border="1" negativeBarBorderColorSameAsPositive="0">
              <x14:cfvo type="autoMin"/>
              <x14:cfvo type="num">
                <xm:f>10000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H3:H12</xm:sqref>
        </x14:conditionalFormatting>
        <x14:conditionalFormatting xmlns:xm="http://schemas.microsoft.com/office/excel/2006/main">
          <x14:cfRule type="dataBar" id="{5185CA29-D8A0-43C4-8D66-162E70B69130}">
            <x14:dataBar minLength="0" maxLength="100" border="1" negativeBarBorderColorSameAsPositive="0">
              <x14:cfvo type="autoMin"/>
              <x14:cfvo type="percent">
                <xm:f>100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K18" sqref="K18"/>
    </sheetView>
  </sheetViews>
  <sheetFormatPr defaultRowHeight="15" x14ac:dyDescent="0.25"/>
  <cols>
    <col min="1" max="1" width="17.5703125" bestFit="1" customWidth="1"/>
    <col min="2" max="2" width="14.5703125" bestFit="1" customWidth="1"/>
    <col min="3" max="3" width="12.7109375" customWidth="1"/>
    <col min="4" max="4" width="13.5703125" bestFit="1" customWidth="1"/>
    <col min="5" max="5" width="12.85546875" bestFit="1" customWidth="1"/>
    <col min="8" max="8" width="10.85546875" bestFit="1" customWidth="1"/>
  </cols>
  <sheetData>
    <row r="1" spans="1:15" ht="16.5" thickBot="1" x14ac:dyDescent="0.3">
      <c r="A1" s="103" t="s">
        <v>32</v>
      </c>
      <c r="B1" s="104"/>
      <c r="C1" s="105"/>
      <c r="D1" s="20"/>
      <c r="E1" s="1"/>
    </row>
    <row r="2" spans="1:15" ht="16.5" thickBot="1" x14ac:dyDescent="0.3">
      <c r="A2" s="2" t="s">
        <v>2</v>
      </c>
      <c r="B2" s="3" t="s">
        <v>3</v>
      </c>
      <c r="C2" s="21" t="s">
        <v>4</v>
      </c>
      <c r="D2" s="113" t="s">
        <v>33</v>
      </c>
      <c r="E2" s="114"/>
      <c r="H2" s="22" t="s">
        <v>34</v>
      </c>
      <c r="I2" s="22" t="s">
        <v>35</v>
      </c>
      <c r="J2" s="22" t="s">
        <v>36</v>
      </c>
      <c r="K2" s="22" t="s">
        <v>37</v>
      </c>
      <c r="L2" s="22" t="s">
        <v>38</v>
      </c>
      <c r="M2" s="22" t="s">
        <v>39</v>
      </c>
      <c r="N2" s="22" t="s">
        <v>40</v>
      </c>
      <c r="O2" s="22" t="s">
        <v>41</v>
      </c>
    </row>
    <row r="3" spans="1:15" ht="15.75" x14ac:dyDescent="0.25">
      <c r="A3" s="6" t="s">
        <v>11</v>
      </c>
      <c r="B3" s="23">
        <v>1043</v>
      </c>
      <c r="C3" s="23">
        <v>136</v>
      </c>
      <c r="D3" s="24" t="s">
        <v>42</v>
      </c>
      <c r="E3" s="25" t="s">
        <v>43</v>
      </c>
      <c r="H3" s="22" t="s">
        <v>44</v>
      </c>
      <c r="I3" s="26">
        <v>-34</v>
      </c>
      <c r="J3" s="26">
        <v>-11</v>
      </c>
      <c r="K3" s="26">
        <v>-28</v>
      </c>
      <c r="L3" s="26">
        <v>-47</v>
      </c>
      <c r="M3" s="26">
        <v>-20</v>
      </c>
      <c r="N3" s="26">
        <v>-38</v>
      </c>
      <c r="O3" s="26">
        <v>-10</v>
      </c>
    </row>
    <row r="4" spans="1:15" ht="15.75" x14ac:dyDescent="0.25">
      <c r="A4" s="6" t="s">
        <v>12</v>
      </c>
      <c r="B4" s="23">
        <v>1148</v>
      </c>
      <c r="C4" s="23">
        <v>137</v>
      </c>
      <c r="D4" s="27" t="s">
        <v>45</v>
      </c>
      <c r="E4" s="28" t="s">
        <v>46</v>
      </c>
      <c r="H4" s="22" t="s">
        <v>47</v>
      </c>
      <c r="I4" s="26">
        <v>-94</v>
      </c>
      <c r="J4" s="26">
        <v>-14</v>
      </c>
      <c r="K4" s="26">
        <v>-87</v>
      </c>
      <c r="L4" s="26">
        <v>-7</v>
      </c>
      <c r="M4" s="26">
        <v>-49</v>
      </c>
      <c r="N4" s="26">
        <v>-15</v>
      </c>
      <c r="O4" s="26">
        <v>-99</v>
      </c>
    </row>
    <row r="5" spans="1:15" ht="15.75" x14ac:dyDescent="0.25">
      <c r="A5" s="6" t="s">
        <v>13</v>
      </c>
      <c r="B5" s="23">
        <v>1430</v>
      </c>
      <c r="C5" s="23">
        <v>115</v>
      </c>
      <c r="D5" s="29" t="s">
        <v>48</v>
      </c>
      <c r="E5" s="28" t="s">
        <v>49</v>
      </c>
      <c r="H5" s="22" t="s">
        <v>50</v>
      </c>
      <c r="I5" s="26">
        <v>-3</v>
      </c>
      <c r="J5" s="26">
        <v>-51</v>
      </c>
      <c r="K5" s="26">
        <v>-46</v>
      </c>
      <c r="L5" s="26">
        <v>0</v>
      </c>
      <c r="M5" s="26">
        <v>-44</v>
      </c>
      <c r="N5" s="26">
        <v>-41</v>
      </c>
      <c r="O5" s="26">
        <v>-71</v>
      </c>
    </row>
    <row r="6" spans="1:15" ht="15.75" x14ac:dyDescent="0.25">
      <c r="A6" s="6" t="s">
        <v>14</v>
      </c>
      <c r="B6" s="23">
        <v>1227</v>
      </c>
      <c r="C6" s="8">
        <v>144</v>
      </c>
      <c r="D6" s="30"/>
      <c r="E6" s="10"/>
      <c r="H6" s="22" t="s">
        <v>51</v>
      </c>
      <c r="I6" s="26">
        <v>-79</v>
      </c>
      <c r="J6" s="26">
        <v>-31</v>
      </c>
      <c r="K6" s="26">
        <v>-56</v>
      </c>
      <c r="L6" s="26">
        <v>-49</v>
      </c>
      <c r="M6" s="26">
        <v>-74</v>
      </c>
      <c r="N6" s="26">
        <v>-28</v>
      </c>
      <c r="O6" s="26">
        <v>-20</v>
      </c>
    </row>
    <row r="7" spans="1:15" ht="15.75" x14ac:dyDescent="0.25">
      <c r="A7" s="6" t="s">
        <v>15</v>
      </c>
      <c r="B7" s="23">
        <v>1247</v>
      </c>
      <c r="C7" s="8">
        <v>111</v>
      </c>
      <c r="D7" s="30"/>
      <c r="E7" s="10"/>
      <c r="H7" s="22" t="s">
        <v>52</v>
      </c>
      <c r="I7" s="26">
        <v>-12</v>
      </c>
      <c r="J7" s="26">
        <v>-47</v>
      </c>
      <c r="K7" s="26">
        <v>-96</v>
      </c>
      <c r="L7" s="26">
        <v>-5</v>
      </c>
      <c r="M7" s="26">
        <v>-51</v>
      </c>
      <c r="N7" s="26">
        <v>4</v>
      </c>
      <c r="O7" s="26">
        <v>-21</v>
      </c>
    </row>
    <row r="8" spans="1:15" ht="15.75" x14ac:dyDescent="0.25">
      <c r="A8" s="6" t="s">
        <v>16</v>
      </c>
      <c r="B8" s="23">
        <v>1156</v>
      </c>
      <c r="C8" s="8">
        <v>150</v>
      </c>
      <c r="D8" s="30"/>
      <c r="E8" s="10"/>
      <c r="H8" s="22" t="s">
        <v>53</v>
      </c>
      <c r="I8" s="26">
        <v>-51</v>
      </c>
      <c r="J8" s="26">
        <v>-76</v>
      </c>
      <c r="K8" s="26">
        <v>-47</v>
      </c>
      <c r="L8" s="26">
        <v>-55</v>
      </c>
      <c r="M8" s="26">
        <v>-65</v>
      </c>
      <c r="N8" s="26">
        <v>-85</v>
      </c>
      <c r="O8" s="26">
        <v>10</v>
      </c>
    </row>
    <row r="9" spans="1:15" ht="15.75" x14ac:dyDescent="0.25">
      <c r="A9" s="6" t="s">
        <v>17</v>
      </c>
      <c r="B9" s="23">
        <v>1322</v>
      </c>
      <c r="C9" s="8">
        <v>103</v>
      </c>
      <c r="D9" s="30"/>
      <c r="E9" s="10"/>
      <c r="H9" s="22" t="s">
        <v>54</v>
      </c>
      <c r="I9" s="26">
        <v>-73</v>
      </c>
      <c r="J9" s="26">
        <v>-27</v>
      </c>
      <c r="K9" s="26">
        <v>-32</v>
      </c>
      <c r="L9" s="26">
        <v>-59</v>
      </c>
      <c r="M9" s="26">
        <v>-1</v>
      </c>
      <c r="N9" s="26">
        <v>6</v>
      </c>
      <c r="O9" s="26">
        <v>-64</v>
      </c>
    </row>
    <row r="10" spans="1:15" ht="15.75" x14ac:dyDescent="0.25">
      <c r="A10" s="6" t="s">
        <v>18</v>
      </c>
      <c r="B10" s="23">
        <v>1456</v>
      </c>
      <c r="C10" s="8">
        <v>126</v>
      </c>
      <c r="D10" s="30"/>
      <c r="E10" s="10"/>
      <c r="H10" s="22" t="s">
        <v>55</v>
      </c>
      <c r="I10" s="26">
        <v>-19</v>
      </c>
      <c r="J10" s="26">
        <v>-56</v>
      </c>
      <c r="K10" s="26">
        <v>-63</v>
      </c>
      <c r="L10" s="26">
        <v>-78</v>
      </c>
      <c r="M10" s="26">
        <v>-63</v>
      </c>
      <c r="N10" s="26">
        <v>-26</v>
      </c>
      <c r="O10" s="26">
        <v>-46</v>
      </c>
    </row>
    <row r="11" spans="1:15" ht="15.75" x14ac:dyDescent="0.25">
      <c r="A11" s="6" t="s">
        <v>19</v>
      </c>
      <c r="B11" s="23">
        <v>1477</v>
      </c>
      <c r="C11" s="8">
        <v>149</v>
      </c>
      <c r="D11" s="30"/>
      <c r="E11" s="10"/>
      <c r="H11" s="22" t="s">
        <v>56</v>
      </c>
      <c r="I11" s="26">
        <v>-80</v>
      </c>
      <c r="J11" s="26">
        <v>2</v>
      </c>
      <c r="K11" s="26">
        <v>-70</v>
      </c>
      <c r="L11" s="26">
        <v>-49</v>
      </c>
      <c r="M11" s="26">
        <v>-53</v>
      </c>
      <c r="N11" s="26">
        <v>6</v>
      </c>
      <c r="O11" s="26">
        <v>-11</v>
      </c>
    </row>
    <row r="12" spans="1:15" ht="15.75" x14ac:dyDescent="0.25">
      <c r="A12" s="11" t="s">
        <v>20</v>
      </c>
      <c r="B12" s="23">
        <v>1216</v>
      </c>
      <c r="C12" s="12">
        <v>122</v>
      </c>
      <c r="D12" s="30"/>
      <c r="E12" s="10"/>
      <c r="H12" s="22" t="s">
        <v>57</v>
      </c>
      <c r="I12" s="26">
        <v>-99</v>
      </c>
      <c r="J12" s="26">
        <v>-10</v>
      </c>
      <c r="K12" s="26">
        <v>-35</v>
      </c>
      <c r="L12" s="26">
        <v>-10</v>
      </c>
      <c r="M12" s="26">
        <v>-91</v>
      </c>
      <c r="N12" s="26">
        <v>-65</v>
      </c>
      <c r="O12" s="26">
        <v>-85</v>
      </c>
    </row>
    <row r="13" spans="1:15" x14ac:dyDescent="0.25">
      <c r="H13" s="22" t="s">
        <v>58</v>
      </c>
      <c r="I13" s="26">
        <v>-45</v>
      </c>
      <c r="J13" s="26">
        <v>-23</v>
      </c>
      <c r="K13" s="26">
        <v>-52</v>
      </c>
      <c r="L13" s="26">
        <v>-79</v>
      </c>
      <c r="M13" s="26">
        <v>-96</v>
      </c>
      <c r="N13" s="26">
        <v>2</v>
      </c>
      <c r="O13" s="26">
        <v>-19</v>
      </c>
    </row>
    <row r="14" spans="1:15" x14ac:dyDescent="0.25">
      <c r="H14" s="22" t="s">
        <v>59</v>
      </c>
      <c r="I14" s="26">
        <v>-37</v>
      </c>
      <c r="J14" s="26">
        <v>-83</v>
      </c>
      <c r="K14" s="26">
        <v>-86</v>
      </c>
      <c r="L14" s="26">
        <v>-21</v>
      </c>
      <c r="M14" s="26">
        <v>-61</v>
      </c>
      <c r="N14" s="26">
        <v>8</v>
      </c>
      <c r="O14" s="26">
        <v>1</v>
      </c>
    </row>
  </sheetData>
  <mergeCells count="2">
    <mergeCell ref="A1:C1"/>
    <mergeCell ref="D2:E2"/>
  </mergeCells>
  <conditionalFormatting sqref="I3:O14">
    <cfRule type="iconSet" priority="1">
      <iconSet iconSet="3Arrows">
        <cfvo type="percent" val="0"/>
        <cfvo type="num" val="-30"/>
        <cfvo type="num" val="0" gte="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I8" sqref="I8"/>
    </sheetView>
  </sheetViews>
  <sheetFormatPr defaultRowHeight="15" x14ac:dyDescent="0.25"/>
  <cols>
    <col min="1" max="1" width="15" bestFit="1" customWidth="1"/>
    <col min="2" max="2" width="15.42578125" bestFit="1" customWidth="1"/>
    <col min="3" max="3" width="10.7109375" bestFit="1" customWidth="1"/>
    <col min="4" max="4" width="5.85546875" bestFit="1" customWidth="1"/>
    <col min="5" max="5" width="14" bestFit="1" customWidth="1"/>
    <col min="7" max="7" width="16" bestFit="1" customWidth="1"/>
    <col min="8" max="8" width="12.5703125" bestFit="1" customWidth="1"/>
  </cols>
  <sheetData>
    <row r="1" spans="1:8" ht="15.75" x14ac:dyDescent="0.25">
      <c r="A1" s="31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G1" s="115" t="s">
        <v>65</v>
      </c>
      <c r="H1" s="116" t="s">
        <v>64</v>
      </c>
    </row>
    <row r="2" spans="1:8" ht="15.75" x14ac:dyDescent="0.25">
      <c r="A2" s="19" t="s">
        <v>66</v>
      </c>
      <c r="B2" s="19">
        <v>506</v>
      </c>
      <c r="C2" s="19">
        <v>671</v>
      </c>
      <c r="D2" s="19">
        <v>400</v>
      </c>
      <c r="E2" s="19">
        <f t="shared" ref="E2:E9" si="0">B2+C2-D2</f>
        <v>777</v>
      </c>
      <c r="G2" s="115"/>
      <c r="H2" s="116"/>
    </row>
    <row r="3" spans="1:8" ht="15.75" x14ac:dyDescent="0.25">
      <c r="A3" s="19" t="s">
        <v>67</v>
      </c>
      <c r="B3" s="19">
        <v>957</v>
      </c>
      <c r="C3" s="19">
        <v>813</v>
      </c>
      <c r="D3" s="19">
        <v>900</v>
      </c>
      <c r="E3" s="19">
        <f t="shared" si="0"/>
        <v>870</v>
      </c>
      <c r="G3" s="33"/>
      <c r="H3" s="26" t="s">
        <v>68</v>
      </c>
    </row>
    <row r="4" spans="1:8" ht="15.75" x14ac:dyDescent="0.25">
      <c r="A4" s="19" t="s">
        <v>69</v>
      </c>
      <c r="B4" s="19">
        <v>927</v>
      </c>
      <c r="C4" s="19">
        <v>612</v>
      </c>
      <c r="D4" s="19">
        <v>1100</v>
      </c>
      <c r="E4" s="19">
        <f t="shared" si="0"/>
        <v>439</v>
      </c>
      <c r="G4" s="34"/>
      <c r="H4" s="26" t="s">
        <v>70</v>
      </c>
    </row>
    <row r="5" spans="1:8" ht="15.75" x14ac:dyDescent="0.25">
      <c r="A5" s="19" t="s">
        <v>71</v>
      </c>
      <c r="B5" s="19">
        <v>655</v>
      </c>
      <c r="C5" s="19">
        <v>364</v>
      </c>
      <c r="D5" s="19">
        <v>260</v>
      </c>
      <c r="E5" s="19">
        <f t="shared" si="0"/>
        <v>759</v>
      </c>
      <c r="G5" s="35"/>
      <c r="H5" s="26" t="s">
        <v>72</v>
      </c>
    </row>
    <row r="6" spans="1:8" ht="15.75" x14ac:dyDescent="0.25">
      <c r="A6" s="19" t="s">
        <v>73</v>
      </c>
      <c r="B6" s="19">
        <v>885</v>
      </c>
      <c r="C6" s="19">
        <v>626</v>
      </c>
      <c r="D6" s="19">
        <v>1200</v>
      </c>
      <c r="E6" s="19">
        <f t="shared" si="0"/>
        <v>311</v>
      </c>
    </row>
    <row r="7" spans="1:8" ht="15.75" x14ac:dyDescent="0.25">
      <c r="A7" s="19" t="s">
        <v>74</v>
      </c>
      <c r="B7" s="19">
        <v>971</v>
      </c>
      <c r="C7" s="19">
        <v>292</v>
      </c>
      <c r="D7" s="19">
        <v>150</v>
      </c>
      <c r="E7" s="19">
        <f t="shared" si="0"/>
        <v>1113</v>
      </c>
    </row>
    <row r="8" spans="1:8" ht="15.75" x14ac:dyDescent="0.25">
      <c r="A8" s="19" t="s">
        <v>75</v>
      </c>
      <c r="B8" s="19">
        <v>958</v>
      </c>
      <c r="C8" s="19">
        <v>444</v>
      </c>
      <c r="D8" s="19">
        <v>300</v>
      </c>
      <c r="E8" s="19">
        <f t="shared" si="0"/>
        <v>1102</v>
      </c>
    </row>
    <row r="9" spans="1:8" ht="15.75" x14ac:dyDescent="0.25">
      <c r="A9" s="19" t="s">
        <v>76</v>
      </c>
      <c r="B9" s="19">
        <v>691</v>
      </c>
      <c r="C9" s="19">
        <v>619</v>
      </c>
      <c r="D9" s="19">
        <v>500</v>
      </c>
      <c r="E9" s="19">
        <f t="shared" si="0"/>
        <v>810</v>
      </c>
    </row>
  </sheetData>
  <mergeCells count="2">
    <mergeCell ref="G1:G2"/>
    <mergeCell ref="H1:H2"/>
  </mergeCells>
  <conditionalFormatting sqref="E2:E9">
    <cfRule type="cellIs" dxfId="10" priority="3" operator="lessThan">
      <formula>500</formula>
    </cfRule>
    <cfRule type="cellIs" dxfId="9" priority="2" operator="greaterThan">
      <formula>800</formula>
    </cfRule>
    <cfRule type="cellIs" dxfId="8" priority="1" operator="between">
      <formula>500</formula>
      <formula>800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L9" sqref="L9"/>
    </sheetView>
  </sheetViews>
  <sheetFormatPr defaultRowHeight="15" x14ac:dyDescent="0.25"/>
  <cols>
    <col min="1" max="1" width="13.7109375" customWidth="1"/>
    <col min="2" max="2" width="15.140625" customWidth="1"/>
    <col min="5" max="5" width="9.85546875" customWidth="1"/>
    <col min="6" max="6" width="12.5703125" customWidth="1"/>
    <col min="7" max="7" width="13.140625" bestFit="1" customWidth="1"/>
    <col min="8" max="8" width="6.42578125" bestFit="1" customWidth="1"/>
    <col min="9" max="9" width="8.85546875" bestFit="1" customWidth="1"/>
    <col min="12" max="12" width="16.5703125" customWidth="1"/>
    <col min="13" max="13" width="15.42578125" customWidth="1"/>
  </cols>
  <sheetData>
    <row r="1" spans="1:13" x14ac:dyDescent="0.25">
      <c r="A1" s="117" t="s">
        <v>77</v>
      </c>
      <c r="B1" s="117"/>
    </row>
    <row r="2" spans="1:13" x14ac:dyDescent="0.25">
      <c r="A2" s="117"/>
      <c r="B2" s="117"/>
      <c r="E2" s="118" t="s">
        <v>78</v>
      </c>
      <c r="F2" s="119"/>
      <c r="G2" s="119"/>
      <c r="H2" s="119"/>
      <c r="I2" s="120"/>
    </row>
    <row r="3" spans="1:13" x14ac:dyDescent="0.25">
      <c r="A3" s="117"/>
      <c r="B3" s="117"/>
      <c r="E3" s="36" t="s">
        <v>79</v>
      </c>
      <c r="F3" s="36" t="s">
        <v>80</v>
      </c>
      <c r="G3" s="36" t="s">
        <v>81</v>
      </c>
      <c r="H3" s="36" t="s">
        <v>82</v>
      </c>
      <c r="I3" s="36" t="s">
        <v>83</v>
      </c>
    </row>
    <row r="4" spans="1:13" x14ac:dyDescent="0.25">
      <c r="A4" s="37" t="s">
        <v>80</v>
      </c>
      <c r="B4" s="37" t="s">
        <v>84</v>
      </c>
      <c r="E4" s="26" t="s">
        <v>85</v>
      </c>
      <c r="F4" s="26" t="s">
        <v>86</v>
      </c>
      <c r="G4" s="26" t="s">
        <v>87</v>
      </c>
      <c r="H4" s="26">
        <v>50</v>
      </c>
      <c r="I4" s="26" t="str">
        <f t="shared" ref="I4:I11" si="0">IF(H4&gt;=50,"Pass","Fail")</f>
        <v>Pass</v>
      </c>
      <c r="L4" t="s">
        <v>141</v>
      </c>
      <c r="M4" t="s">
        <v>142</v>
      </c>
    </row>
    <row r="5" spans="1:13" x14ac:dyDescent="0.25">
      <c r="A5" s="26" t="s">
        <v>88</v>
      </c>
      <c r="B5" s="26">
        <v>109</v>
      </c>
      <c r="E5" s="26" t="s">
        <v>89</v>
      </c>
      <c r="F5" s="26" t="s">
        <v>90</v>
      </c>
      <c r="G5" s="26" t="s">
        <v>87</v>
      </c>
      <c r="H5" s="26">
        <v>20</v>
      </c>
      <c r="I5" s="26" t="str">
        <f t="shared" si="0"/>
        <v>Fail</v>
      </c>
      <c r="L5" s="95">
        <v>43739</v>
      </c>
      <c r="M5" s="95">
        <f ca="1">TODAY()</f>
        <v>45364</v>
      </c>
    </row>
    <row r="6" spans="1:13" x14ac:dyDescent="0.25">
      <c r="A6" s="26" t="s">
        <v>91</v>
      </c>
      <c r="B6" s="26">
        <v>46</v>
      </c>
      <c r="E6" s="26" t="s">
        <v>92</v>
      </c>
      <c r="F6" s="26" t="s">
        <v>93</v>
      </c>
      <c r="G6" s="26" t="s">
        <v>87</v>
      </c>
      <c r="H6" s="26">
        <v>39</v>
      </c>
      <c r="I6" s="26" t="str">
        <f t="shared" si="0"/>
        <v>Fail</v>
      </c>
    </row>
    <row r="7" spans="1:13" x14ac:dyDescent="0.25">
      <c r="A7" s="26" t="s">
        <v>94</v>
      </c>
      <c r="B7" s="26">
        <v>65</v>
      </c>
      <c r="E7" s="26" t="s">
        <v>95</v>
      </c>
      <c r="F7" s="26" t="s">
        <v>96</v>
      </c>
      <c r="G7" s="26" t="s">
        <v>87</v>
      </c>
      <c r="H7" s="26">
        <v>49</v>
      </c>
      <c r="I7" s="26" t="str">
        <f t="shared" si="0"/>
        <v>Fail</v>
      </c>
      <c r="L7" t="str">
        <f ca="1">DATEDIF(L5,M5,"y")&amp;"Years"&amp;DATEDIF(L5,M5,"Ym")&amp; "month"&amp;DATEDIF(L5,M5,"md")&amp;"Days"</f>
        <v>4Years5month12Days</v>
      </c>
    </row>
    <row r="8" spans="1:13" x14ac:dyDescent="0.25">
      <c r="A8" s="26" t="s">
        <v>97</v>
      </c>
      <c r="B8" s="26">
        <v>38</v>
      </c>
      <c r="E8" s="26" t="s">
        <v>98</v>
      </c>
      <c r="F8" s="26" t="s">
        <v>99</v>
      </c>
      <c r="G8" s="26" t="s">
        <v>87</v>
      </c>
      <c r="H8" s="26">
        <v>50</v>
      </c>
      <c r="I8" s="26" t="str">
        <f t="shared" si="0"/>
        <v>Pass</v>
      </c>
    </row>
    <row r="9" spans="1:13" x14ac:dyDescent="0.25">
      <c r="A9" s="26" t="s">
        <v>100</v>
      </c>
      <c r="B9" s="26">
        <v>87</v>
      </c>
      <c r="E9" s="26" t="s">
        <v>101</v>
      </c>
      <c r="F9" s="26" t="s">
        <v>102</v>
      </c>
      <c r="G9" s="26" t="s">
        <v>87</v>
      </c>
      <c r="H9" s="26">
        <v>47</v>
      </c>
      <c r="I9" s="26" t="str">
        <f t="shared" si="0"/>
        <v>Fail</v>
      </c>
      <c r="L9" s="91">
        <f ca="1">YEARFRAC(L5,M5)</f>
        <v>4.45</v>
      </c>
    </row>
    <row r="10" spans="1:13" x14ac:dyDescent="0.25">
      <c r="A10" s="26" t="s">
        <v>103</v>
      </c>
      <c r="B10" s="26">
        <v>123</v>
      </c>
      <c r="E10" s="26" t="s">
        <v>104</v>
      </c>
      <c r="F10" s="26" t="s">
        <v>94</v>
      </c>
      <c r="G10" s="26" t="s">
        <v>87</v>
      </c>
      <c r="H10" s="26">
        <v>78</v>
      </c>
      <c r="I10" s="26" t="str">
        <f t="shared" si="0"/>
        <v>Pass</v>
      </c>
    </row>
    <row r="11" spans="1:13" x14ac:dyDescent="0.25">
      <c r="A11" s="26" t="s">
        <v>105</v>
      </c>
      <c r="B11" s="26">
        <v>123</v>
      </c>
      <c r="E11" s="26" t="s">
        <v>106</v>
      </c>
      <c r="F11" s="26" t="s">
        <v>107</v>
      </c>
      <c r="G11" s="26" t="s">
        <v>87</v>
      </c>
      <c r="H11" s="26">
        <v>21</v>
      </c>
      <c r="I11" s="26" t="str">
        <f t="shared" si="0"/>
        <v>Fail</v>
      </c>
    </row>
  </sheetData>
  <mergeCells count="2">
    <mergeCell ref="A1:B3"/>
    <mergeCell ref="E2:I2"/>
  </mergeCells>
  <conditionalFormatting sqref="A5:A11">
    <cfRule type="expression" dxfId="7" priority="2">
      <formula>B5&gt;=100</formula>
    </cfRule>
  </conditionalFormatting>
  <conditionalFormatting sqref="E4:I11">
    <cfRule type="expression" dxfId="6" priority="1">
      <formula>$I4="Pass"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9"/>
  <sheetViews>
    <sheetView showGridLines="0" topLeftCell="A28" workbookViewId="0">
      <selection activeCell="R48" sqref="R48"/>
    </sheetView>
  </sheetViews>
  <sheetFormatPr defaultColWidth="11.42578125" defaultRowHeight="15" x14ac:dyDescent="0.25"/>
  <cols>
    <col min="1" max="1" width="12.140625" style="39" customWidth="1"/>
    <col min="2" max="2" width="11.140625" style="39" customWidth="1"/>
    <col min="3" max="3" width="16.5703125" style="39" bestFit="1" customWidth="1"/>
    <col min="4" max="4" width="13" style="39" customWidth="1"/>
    <col min="5" max="5" width="15.5703125" style="39" hidden="1" customWidth="1"/>
    <col min="6" max="6" width="11.42578125" style="39" hidden="1" customWidth="1"/>
    <col min="7" max="16384" width="11.42578125" style="39"/>
  </cols>
  <sheetData>
    <row r="3" spans="1:5" ht="21" x14ac:dyDescent="0.35">
      <c r="A3" s="38" t="s">
        <v>108</v>
      </c>
    </row>
    <row r="4" spans="1:5" x14ac:dyDescent="0.25">
      <c r="A4" s="40" t="s">
        <v>109</v>
      </c>
    </row>
    <row r="5" spans="1:5" x14ac:dyDescent="0.25">
      <c r="A5" s="41"/>
    </row>
    <row r="6" spans="1:5" x14ac:dyDescent="0.25">
      <c r="A6" s="42" t="s">
        <v>34</v>
      </c>
      <c r="B6" s="43" t="s">
        <v>110</v>
      </c>
      <c r="C6" s="43" t="s">
        <v>111</v>
      </c>
      <c r="D6" s="44" t="s">
        <v>112</v>
      </c>
      <c r="E6" s="45"/>
    </row>
    <row r="7" spans="1:5" x14ac:dyDescent="0.25">
      <c r="A7" s="46" t="s">
        <v>113</v>
      </c>
      <c r="B7" s="47">
        <v>0.42</v>
      </c>
      <c r="C7" s="47">
        <v>0.46</v>
      </c>
      <c r="D7" s="48">
        <v>0.75</v>
      </c>
      <c r="E7" s="49"/>
    </row>
    <row r="8" spans="1:5" x14ac:dyDescent="0.25">
      <c r="A8" s="46" t="s">
        <v>114</v>
      </c>
      <c r="B8" s="47">
        <v>0.39</v>
      </c>
      <c r="C8" s="47">
        <v>0.51</v>
      </c>
      <c r="D8" s="48">
        <v>0.76</v>
      </c>
      <c r="E8" s="49"/>
    </row>
    <row r="9" spans="1:5" x14ac:dyDescent="0.25">
      <c r="A9" s="46" t="s">
        <v>115</v>
      </c>
      <c r="B9" s="47">
        <v>0.28999999999999998</v>
      </c>
      <c r="C9" s="47">
        <v>0.38</v>
      </c>
      <c r="D9" s="48">
        <v>0.73</v>
      </c>
      <c r="E9" s="49"/>
    </row>
    <row r="10" spans="1:5" x14ac:dyDescent="0.25">
      <c r="A10" s="46" t="s">
        <v>116</v>
      </c>
      <c r="B10" s="47">
        <v>0.33</v>
      </c>
      <c r="C10" s="47">
        <v>0.39</v>
      </c>
      <c r="D10" s="48">
        <v>0.75</v>
      </c>
      <c r="E10" s="49"/>
    </row>
    <row r="11" spans="1:5" x14ac:dyDescent="0.25">
      <c r="A11" s="46" t="s">
        <v>52</v>
      </c>
      <c r="B11" s="47">
        <v>0.48</v>
      </c>
      <c r="C11" s="47">
        <v>0.53</v>
      </c>
      <c r="D11" s="48">
        <v>0.7</v>
      </c>
      <c r="E11" s="49"/>
    </row>
    <row r="12" spans="1:5" x14ac:dyDescent="0.25">
      <c r="A12" s="50" t="s">
        <v>117</v>
      </c>
      <c r="B12" s="51">
        <v>0.51</v>
      </c>
      <c r="C12" s="51">
        <v>0.56999999999999995</v>
      </c>
      <c r="D12" s="52">
        <v>0.78</v>
      </c>
      <c r="E12" s="49"/>
    </row>
    <row r="13" spans="1:5" x14ac:dyDescent="0.25">
      <c r="A13" s="53"/>
      <c r="B13" s="54"/>
      <c r="C13" s="54"/>
      <c r="D13" s="54"/>
      <c r="E13" s="54"/>
    </row>
    <row r="14" spans="1:5" x14ac:dyDescent="0.25">
      <c r="A14" s="53"/>
      <c r="B14" s="53"/>
      <c r="C14" s="53"/>
      <c r="D14" s="53"/>
      <c r="E14" s="53"/>
    </row>
    <row r="15" spans="1:5" x14ac:dyDescent="0.25">
      <c r="A15" s="53"/>
      <c r="B15" s="49"/>
      <c r="C15" s="49"/>
      <c r="D15" s="49"/>
      <c r="E15" s="49"/>
    </row>
    <row r="16" spans="1:5" x14ac:dyDescent="0.25">
      <c r="A16" s="53"/>
      <c r="B16" s="49"/>
      <c r="C16" s="49"/>
      <c r="D16" s="49"/>
      <c r="E16" s="49"/>
    </row>
    <row r="17" spans="1:7" x14ac:dyDescent="0.25">
      <c r="A17" s="53"/>
      <c r="B17" s="49"/>
      <c r="C17" s="49"/>
      <c r="D17" s="49"/>
      <c r="E17" s="49"/>
    </row>
    <row r="18" spans="1:7" x14ac:dyDescent="0.25">
      <c r="A18" s="53"/>
      <c r="B18" s="49"/>
      <c r="C18" s="49"/>
      <c r="D18" s="49"/>
      <c r="E18" s="49"/>
    </row>
    <row r="19" spans="1:7" x14ac:dyDescent="0.25">
      <c r="A19" s="53"/>
      <c r="B19" s="49"/>
      <c r="C19" s="49"/>
      <c r="D19" s="49"/>
      <c r="E19" s="49"/>
    </row>
    <row r="20" spans="1:7" x14ac:dyDescent="0.25">
      <c r="A20" s="53"/>
      <c r="B20" s="49"/>
      <c r="C20" s="49"/>
      <c r="D20" s="49"/>
      <c r="E20" s="49"/>
    </row>
    <row r="21" spans="1:7" x14ac:dyDescent="0.25">
      <c r="A21" s="53"/>
      <c r="B21" s="49"/>
      <c r="C21" s="49"/>
      <c r="D21" s="49"/>
      <c r="E21" s="49"/>
    </row>
    <row r="22" spans="1:7" x14ac:dyDescent="0.25">
      <c r="A22" s="53"/>
      <c r="B22" s="49"/>
      <c r="C22" s="49"/>
      <c r="D22" s="49"/>
      <c r="E22" s="49"/>
    </row>
    <row r="23" spans="1:7" x14ac:dyDescent="0.25">
      <c r="A23" s="53"/>
      <c r="B23" s="49"/>
      <c r="C23" s="49"/>
      <c r="D23" s="49"/>
      <c r="E23" s="49"/>
    </row>
    <row r="24" spans="1:7" x14ac:dyDescent="0.25">
      <c r="A24" s="53"/>
      <c r="B24" s="49"/>
      <c r="C24" s="49"/>
      <c r="D24" s="49"/>
      <c r="E24" s="49"/>
    </row>
    <row r="25" spans="1:7" x14ac:dyDescent="0.25">
      <c r="A25" s="53" t="s">
        <v>118</v>
      </c>
      <c r="B25" s="49"/>
      <c r="C25" s="53"/>
      <c r="D25" s="53"/>
      <c r="E25" s="53"/>
    </row>
    <row r="26" spans="1:7" ht="15.75" thickBot="1" x14ac:dyDescent="0.3">
      <c r="A26" s="53"/>
      <c r="B26" s="49"/>
      <c r="C26" s="53"/>
      <c r="D26" s="53"/>
      <c r="E26" s="53"/>
    </row>
    <row r="27" spans="1:7" x14ac:dyDescent="0.25">
      <c r="A27" s="55" t="s">
        <v>34</v>
      </c>
      <c r="B27" s="56" t="s">
        <v>63</v>
      </c>
      <c r="C27" s="56" t="s">
        <v>4</v>
      </c>
      <c r="D27" s="57" t="s">
        <v>119</v>
      </c>
    </row>
    <row r="28" spans="1:7" x14ac:dyDescent="0.25">
      <c r="A28" s="58" t="s">
        <v>44</v>
      </c>
      <c r="B28" s="59">
        <v>31256</v>
      </c>
      <c r="C28" s="60">
        <v>13823</v>
      </c>
      <c r="D28" s="61">
        <v>1.2999999999999999E-2</v>
      </c>
      <c r="E28" s="39" t="str">
        <f>IF(MAX($B$28:$B$39)=B28,B28,"")</f>
        <v/>
      </c>
      <c r="F28" s="39" t="str">
        <f>IF(MIN($B$28:$B$39)=B28,B28,"")</f>
        <v/>
      </c>
    </row>
    <row r="29" spans="1:7" x14ac:dyDescent="0.25">
      <c r="A29" s="58" t="s">
        <v>47</v>
      </c>
      <c r="B29" s="59">
        <v>25019</v>
      </c>
      <c r="C29" s="60">
        <v>19127</v>
      </c>
      <c r="D29" s="61">
        <v>0.02</v>
      </c>
      <c r="E29" s="39" t="str">
        <f t="shared" ref="E29:E39" si="0">IF(MAX($B$28:$B$39)=B29,B29,"")</f>
        <v/>
      </c>
      <c r="F29" s="39">
        <f t="shared" ref="F29:F39" si="1">IF(MIN($B$28:$B$39)=B29,B29,"")</f>
        <v>25019</v>
      </c>
      <c r="G29" s="39" t="str">
        <f t="shared" ref="G29:G39" si="2">IF(MAX($B$28:$B$39)=B35,B35,"")</f>
        <v/>
      </c>
    </row>
    <row r="30" spans="1:7" x14ac:dyDescent="0.25">
      <c r="A30" s="58" t="s">
        <v>50</v>
      </c>
      <c r="B30" s="59">
        <v>27692</v>
      </c>
      <c r="C30" s="60">
        <v>18647</v>
      </c>
      <c r="D30" s="61">
        <v>1.0999999999999999E-2</v>
      </c>
      <c r="E30" s="39" t="str">
        <f t="shared" si="0"/>
        <v/>
      </c>
      <c r="F30" s="39" t="str">
        <f t="shared" si="1"/>
        <v/>
      </c>
      <c r="G30" s="39" t="str">
        <f t="shared" si="2"/>
        <v/>
      </c>
    </row>
    <row r="31" spans="1:7" x14ac:dyDescent="0.25">
      <c r="A31" s="58" t="s">
        <v>51</v>
      </c>
      <c r="B31" s="59">
        <v>28333</v>
      </c>
      <c r="C31" s="60">
        <v>18050</v>
      </c>
      <c r="D31" s="61">
        <v>1.7500000000000002E-2</v>
      </c>
      <c r="E31" s="39" t="str">
        <f t="shared" si="0"/>
        <v/>
      </c>
      <c r="F31" s="39" t="str">
        <f t="shared" si="1"/>
        <v/>
      </c>
      <c r="G31" s="39" t="str">
        <f t="shared" si="2"/>
        <v/>
      </c>
    </row>
    <row r="32" spans="1:7" x14ac:dyDescent="0.25">
      <c r="A32" s="58" t="s">
        <v>52</v>
      </c>
      <c r="B32" s="59">
        <v>34419</v>
      </c>
      <c r="C32" s="60">
        <v>12793</v>
      </c>
      <c r="D32" s="61">
        <v>1.2E-2</v>
      </c>
      <c r="E32" s="39" t="str">
        <f t="shared" si="0"/>
        <v/>
      </c>
      <c r="F32" s="39" t="str">
        <f t="shared" si="1"/>
        <v/>
      </c>
      <c r="G32" s="39" t="str">
        <f t="shared" si="2"/>
        <v/>
      </c>
    </row>
    <row r="33" spans="1:7" x14ac:dyDescent="0.25">
      <c r="A33" s="58" t="s">
        <v>53</v>
      </c>
      <c r="B33" s="59">
        <v>29706</v>
      </c>
      <c r="C33" s="60">
        <v>17006</v>
      </c>
      <c r="D33" s="61">
        <v>2.3E-2</v>
      </c>
      <c r="E33" s="39" t="str">
        <f t="shared" si="0"/>
        <v/>
      </c>
      <c r="F33" s="39" t="str">
        <f t="shared" si="1"/>
        <v/>
      </c>
      <c r="G33" s="39" t="str">
        <f t="shared" si="2"/>
        <v/>
      </c>
    </row>
    <row r="34" spans="1:7" x14ac:dyDescent="0.25">
      <c r="A34" s="58" t="s">
        <v>54</v>
      </c>
      <c r="B34" s="59">
        <v>39233</v>
      </c>
      <c r="C34" s="60">
        <v>11867</v>
      </c>
      <c r="D34" s="61">
        <v>3.1E-2</v>
      </c>
      <c r="E34" s="39">
        <f t="shared" si="0"/>
        <v>39233</v>
      </c>
      <c r="F34" s="39" t="str">
        <f t="shared" si="1"/>
        <v/>
      </c>
      <c r="G34" s="39" t="str">
        <f t="shared" si="2"/>
        <v/>
      </c>
    </row>
    <row r="35" spans="1:7" x14ac:dyDescent="0.25">
      <c r="A35" s="58" t="s">
        <v>55</v>
      </c>
      <c r="B35" s="59">
        <v>28154</v>
      </c>
      <c r="C35" s="60">
        <v>10225</v>
      </c>
      <c r="D35" s="61">
        <v>4.2000000000000003E-2</v>
      </c>
      <c r="E35" s="39" t="str">
        <f t="shared" si="0"/>
        <v/>
      </c>
      <c r="F35" s="39" t="str">
        <f t="shared" si="1"/>
        <v/>
      </c>
      <c r="G35" s="39" t="str">
        <f t="shared" si="2"/>
        <v/>
      </c>
    </row>
    <row r="36" spans="1:7" x14ac:dyDescent="0.25">
      <c r="A36" s="58" t="s">
        <v>56</v>
      </c>
      <c r="B36" s="59">
        <v>27386</v>
      </c>
      <c r="C36" s="60">
        <v>13842</v>
      </c>
      <c r="D36" s="61">
        <v>2.3E-2</v>
      </c>
      <c r="E36" s="39" t="str">
        <f t="shared" si="0"/>
        <v/>
      </c>
      <c r="F36" s="39" t="str">
        <f t="shared" si="1"/>
        <v/>
      </c>
      <c r="G36" s="39" t="str">
        <f t="shared" si="2"/>
        <v/>
      </c>
    </row>
    <row r="37" spans="1:7" x14ac:dyDescent="0.25">
      <c r="A37" s="58" t="s">
        <v>57</v>
      </c>
      <c r="B37" s="59">
        <v>33320</v>
      </c>
      <c r="C37" s="60">
        <v>14610</v>
      </c>
      <c r="D37" s="61">
        <v>1.0999999999999999E-2</v>
      </c>
      <c r="E37" s="39" t="str">
        <f t="shared" si="0"/>
        <v/>
      </c>
      <c r="F37" s="39" t="str">
        <f t="shared" si="1"/>
        <v/>
      </c>
      <c r="G37" s="39" t="str">
        <f t="shared" si="2"/>
        <v/>
      </c>
    </row>
    <row r="38" spans="1:7" x14ac:dyDescent="0.25">
      <c r="A38" s="58" t="s">
        <v>58</v>
      </c>
      <c r="B38" s="59">
        <v>25418</v>
      </c>
      <c r="C38" s="60">
        <v>14096</v>
      </c>
      <c r="D38" s="61">
        <v>3.2000000000000001E-2</v>
      </c>
      <c r="E38" s="39" t="str">
        <f t="shared" si="0"/>
        <v/>
      </c>
      <c r="F38" s="39" t="str">
        <f t="shared" si="1"/>
        <v/>
      </c>
      <c r="G38" s="39" t="str">
        <f t="shared" si="2"/>
        <v/>
      </c>
    </row>
    <row r="39" spans="1:7" ht="15.75" thickBot="1" x14ac:dyDescent="0.3">
      <c r="A39" s="62" t="s">
        <v>59</v>
      </c>
      <c r="B39" s="63">
        <v>30132</v>
      </c>
      <c r="C39" s="64">
        <v>13629</v>
      </c>
      <c r="D39" s="65">
        <v>2.9000000000000001E-2</v>
      </c>
      <c r="E39" s="39" t="str">
        <f t="shared" si="0"/>
        <v/>
      </c>
      <c r="F39" s="39" t="str">
        <f t="shared" si="1"/>
        <v/>
      </c>
      <c r="G39" s="39" t="str">
        <f t="shared" si="2"/>
        <v/>
      </c>
    </row>
  </sheetData>
  <pageMargins left="0.75" right="0.75" top="1" bottom="1" header="0.5" footer="0.5"/>
  <pageSetup paperSize="0" scale="95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0" sqref="C10"/>
    </sheetView>
  </sheetViews>
  <sheetFormatPr defaultRowHeight="15" x14ac:dyDescent="0.25"/>
  <cols>
    <col min="1" max="1" width="13.42578125" customWidth="1"/>
    <col min="2" max="2" width="13.85546875" customWidth="1"/>
  </cols>
  <sheetData>
    <row r="1" spans="1:3" x14ac:dyDescent="0.25">
      <c r="A1" s="98" t="s">
        <v>34</v>
      </c>
      <c r="B1" s="99" t="s">
        <v>63</v>
      </c>
      <c r="C1" s="102" t="s">
        <v>4</v>
      </c>
    </row>
    <row r="2" spans="1:3" x14ac:dyDescent="0.25">
      <c r="A2" s="96" t="s">
        <v>113</v>
      </c>
      <c r="B2" s="97">
        <v>230</v>
      </c>
      <c r="C2">
        <v>890</v>
      </c>
    </row>
    <row r="3" spans="1:3" x14ac:dyDescent="0.25">
      <c r="A3" s="96" t="s">
        <v>114</v>
      </c>
      <c r="B3" s="97">
        <v>390</v>
      </c>
      <c r="C3">
        <v>234</v>
      </c>
    </row>
    <row r="4" spans="1:3" x14ac:dyDescent="0.25">
      <c r="A4" s="96" t="s">
        <v>115</v>
      </c>
      <c r="B4" s="97">
        <v>120</v>
      </c>
      <c r="C4">
        <v>543</v>
      </c>
    </row>
    <row r="5" spans="1:3" x14ac:dyDescent="0.25">
      <c r="A5" s="96" t="s">
        <v>116</v>
      </c>
      <c r="B5" s="97">
        <v>890</v>
      </c>
      <c r="C5">
        <v>982</v>
      </c>
    </row>
    <row r="6" spans="1:3" x14ac:dyDescent="0.25">
      <c r="A6" s="96" t="s">
        <v>120</v>
      </c>
      <c r="B6" s="97">
        <v>230</v>
      </c>
      <c r="C6">
        <v>834</v>
      </c>
    </row>
    <row r="7" spans="1:3" x14ac:dyDescent="0.25">
      <c r="A7" s="100" t="s">
        <v>121</v>
      </c>
      <c r="B7" s="101">
        <v>220</v>
      </c>
      <c r="C7">
        <v>723</v>
      </c>
    </row>
    <row r="8" spans="1:3" x14ac:dyDescent="0.25">
      <c r="A8" s="100" t="s">
        <v>55</v>
      </c>
      <c r="B8" s="101">
        <v>456</v>
      </c>
      <c r="C8">
        <v>123</v>
      </c>
    </row>
    <row r="9" spans="1:3" x14ac:dyDescent="0.25">
      <c r="A9" s="100" t="s">
        <v>56</v>
      </c>
      <c r="B9" s="101">
        <v>762</v>
      </c>
      <c r="C9">
        <v>432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03"/>
  <sheetViews>
    <sheetView showGridLines="0" topLeftCell="A19" workbookViewId="0">
      <selection activeCell="S38" sqref="S38"/>
    </sheetView>
  </sheetViews>
  <sheetFormatPr defaultRowHeight="15" x14ac:dyDescent="0.25"/>
  <cols>
    <col min="1" max="1" width="12.28515625" style="39" customWidth="1"/>
    <col min="2" max="16384" width="9.140625" style="39"/>
  </cols>
  <sheetData>
    <row r="3" spans="1:1" x14ac:dyDescent="0.25">
      <c r="A3" s="66" t="s">
        <v>122</v>
      </c>
    </row>
    <row r="4" spans="1:1" x14ac:dyDescent="0.25">
      <c r="A4" s="67">
        <v>19874</v>
      </c>
    </row>
    <row r="5" spans="1:1" x14ac:dyDescent="0.25">
      <c r="A5" s="67">
        <v>19382</v>
      </c>
    </row>
    <row r="6" spans="1:1" x14ac:dyDescent="0.25">
      <c r="A6" s="67">
        <v>20064</v>
      </c>
    </row>
    <row r="7" spans="1:1" x14ac:dyDescent="0.25">
      <c r="A7" s="67">
        <v>21026</v>
      </c>
    </row>
    <row r="8" spans="1:1" x14ac:dyDescent="0.25">
      <c r="A8" s="67">
        <v>22178</v>
      </c>
    </row>
    <row r="9" spans="1:1" x14ac:dyDescent="0.25">
      <c r="A9" s="67">
        <v>22110</v>
      </c>
    </row>
    <row r="10" spans="1:1" x14ac:dyDescent="0.25">
      <c r="A10" s="67">
        <v>21926</v>
      </c>
    </row>
    <row r="11" spans="1:1" x14ac:dyDescent="0.25">
      <c r="A11" s="67">
        <v>21405</v>
      </c>
    </row>
    <row r="12" spans="1:1" x14ac:dyDescent="0.25">
      <c r="A12" s="67">
        <v>21733</v>
      </c>
    </row>
    <row r="13" spans="1:1" x14ac:dyDescent="0.25">
      <c r="A13" s="67">
        <v>21267</v>
      </c>
    </row>
    <row r="14" spans="1:1" x14ac:dyDescent="0.25">
      <c r="A14" s="67">
        <v>21523</v>
      </c>
    </row>
    <row r="15" spans="1:1" x14ac:dyDescent="0.25">
      <c r="A15" s="67">
        <v>21865</v>
      </c>
    </row>
    <row r="16" spans="1:1" x14ac:dyDescent="0.25">
      <c r="A16" s="67">
        <v>21210</v>
      </c>
    </row>
    <row r="17" spans="1:1" x14ac:dyDescent="0.25">
      <c r="A17" s="67">
        <v>21402</v>
      </c>
    </row>
    <row r="18" spans="1:1" x14ac:dyDescent="0.25">
      <c r="A18" s="67">
        <v>21610</v>
      </c>
    </row>
    <row r="19" spans="1:1" x14ac:dyDescent="0.25">
      <c r="A19" s="67">
        <v>20699</v>
      </c>
    </row>
    <row r="20" spans="1:1" x14ac:dyDescent="0.25">
      <c r="A20" s="67">
        <v>20962</v>
      </c>
    </row>
    <row r="21" spans="1:1" x14ac:dyDescent="0.25">
      <c r="A21" s="67">
        <v>20195</v>
      </c>
    </row>
    <row r="22" spans="1:1" x14ac:dyDescent="0.25">
      <c r="A22" s="67">
        <v>19592</v>
      </c>
    </row>
    <row r="23" spans="1:1" x14ac:dyDescent="0.25">
      <c r="A23" s="67">
        <v>19699</v>
      </c>
    </row>
    <row r="24" spans="1:1" x14ac:dyDescent="0.25">
      <c r="A24" s="67">
        <v>19617</v>
      </c>
    </row>
    <row r="25" spans="1:1" x14ac:dyDescent="0.25">
      <c r="A25" s="67">
        <v>18599</v>
      </c>
    </row>
    <row r="26" spans="1:1" x14ac:dyDescent="0.25">
      <c r="A26" s="67">
        <v>17482</v>
      </c>
    </row>
    <row r="27" spans="1:1" x14ac:dyDescent="0.25">
      <c r="A27" s="67">
        <v>17549</v>
      </c>
    </row>
    <row r="28" spans="1:1" x14ac:dyDescent="0.25">
      <c r="A28" s="67">
        <v>17970</v>
      </c>
    </row>
    <row r="29" spans="1:1" x14ac:dyDescent="0.25">
      <c r="A29" s="67">
        <v>18618</v>
      </c>
    </row>
    <row r="30" spans="1:1" x14ac:dyDescent="0.25">
      <c r="A30" s="67">
        <v>19194</v>
      </c>
    </row>
    <row r="31" spans="1:1" x14ac:dyDescent="0.25">
      <c r="A31" s="67">
        <v>19712</v>
      </c>
    </row>
    <row r="32" spans="1:1" x14ac:dyDescent="0.25">
      <c r="A32" s="67">
        <v>20450</v>
      </c>
    </row>
    <row r="33" spans="1:1" x14ac:dyDescent="0.25">
      <c r="A33" s="67">
        <v>19462</v>
      </c>
    </row>
    <row r="34" spans="1:1" x14ac:dyDescent="0.25">
      <c r="A34" s="67">
        <v>20677</v>
      </c>
    </row>
    <row r="35" spans="1:1" x14ac:dyDescent="0.25">
      <c r="A35" s="67">
        <v>20834</v>
      </c>
    </row>
    <row r="36" spans="1:1" x14ac:dyDescent="0.25">
      <c r="A36" s="67">
        <v>21339</v>
      </c>
    </row>
    <row r="37" spans="1:1" x14ac:dyDescent="0.25">
      <c r="A37" s="67">
        <v>21507</v>
      </c>
    </row>
    <row r="38" spans="1:1" x14ac:dyDescent="0.25">
      <c r="A38" s="67">
        <v>21133</v>
      </c>
    </row>
    <row r="39" spans="1:1" x14ac:dyDescent="0.25">
      <c r="A39" s="67">
        <v>21636</v>
      </c>
    </row>
    <row r="40" spans="1:1" x14ac:dyDescent="0.25">
      <c r="A40" s="67">
        <v>21659</v>
      </c>
    </row>
    <row r="41" spans="1:1" x14ac:dyDescent="0.25">
      <c r="A41" s="67">
        <v>22234</v>
      </c>
    </row>
    <row r="42" spans="1:1" x14ac:dyDescent="0.25">
      <c r="A42" s="67">
        <v>22504</v>
      </c>
    </row>
    <row r="43" spans="1:1" x14ac:dyDescent="0.25">
      <c r="A43" s="67">
        <v>21902</v>
      </c>
    </row>
    <row r="44" spans="1:1" x14ac:dyDescent="0.25">
      <c r="A44" s="67">
        <v>21995</v>
      </c>
    </row>
    <row r="45" spans="1:1" x14ac:dyDescent="0.25">
      <c r="A45" s="67">
        <v>21723</v>
      </c>
    </row>
    <row r="46" spans="1:1" x14ac:dyDescent="0.25">
      <c r="A46" s="67">
        <v>22008</v>
      </c>
    </row>
    <row r="47" spans="1:1" x14ac:dyDescent="0.25">
      <c r="A47" s="67">
        <v>21666</v>
      </c>
    </row>
    <row r="48" spans="1:1" x14ac:dyDescent="0.25">
      <c r="A48" s="67">
        <v>21771</v>
      </c>
    </row>
    <row r="49" spans="1:1" x14ac:dyDescent="0.25">
      <c r="A49" s="67">
        <v>22970</v>
      </c>
    </row>
    <row r="50" spans="1:1" x14ac:dyDescent="0.25">
      <c r="A50" s="67">
        <v>23236</v>
      </c>
    </row>
    <row r="51" spans="1:1" x14ac:dyDescent="0.25">
      <c r="A51" s="67">
        <v>22983</v>
      </c>
    </row>
    <row r="52" spans="1:1" x14ac:dyDescent="0.25">
      <c r="A52" s="67">
        <v>22183</v>
      </c>
    </row>
    <row r="53" spans="1:1" x14ac:dyDescent="0.25">
      <c r="A53" s="67">
        <v>21757</v>
      </c>
    </row>
    <row r="54" spans="1:1" x14ac:dyDescent="0.25">
      <c r="A54" s="67">
        <v>22039</v>
      </c>
    </row>
    <row r="55" spans="1:1" x14ac:dyDescent="0.25">
      <c r="A55" s="67">
        <v>22175</v>
      </c>
    </row>
    <row r="56" spans="1:1" x14ac:dyDescent="0.25">
      <c r="A56" s="67">
        <v>22882</v>
      </c>
    </row>
    <row r="57" spans="1:1" x14ac:dyDescent="0.25">
      <c r="A57" s="67">
        <v>23183</v>
      </c>
    </row>
    <row r="58" spans="1:1" x14ac:dyDescent="0.25">
      <c r="A58" s="67">
        <v>22461</v>
      </c>
    </row>
    <row r="59" spans="1:1" x14ac:dyDescent="0.25">
      <c r="A59" s="67">
        <v>22578</v>
      </c>
    </row>
    <row r="60" spans="1:1" x14ac:dyDescent="0.25">
      <c r="A60" s="67">
        <v>22404</v>
      </c>
    </row>
    <row r="61" spans="1:1" x14ac:dyDescent="0.25">
      <c r="A61" s="67">
        <v>21828</v>
      </c>
    </row>
    <row r="62" spans="1:1" x14ac:dyDescent="0.25">
      <c r="A62" s="67">
        <v>21853</v>
      </c>
    </row>
    <row r="63" spans="1:1" x14ac:dyDescent="0.25">
      <c r="A63" s="67">
        <v>22140</v>
      </c>
    </row>
    <row r="64" spans="1:1" x14ac:dyDescent="0.25">
      <c r="A64" s="67">
        <v>21887</v>
      </c>
    </row>
    <row r="65" spans="1:1" x14ac:dyDescent="0.25">
      <c r="A65" s="67">
        <v>21369</v>
      </c>
    </row>
    <row r="66" spans="1:1" x14ac:dyDescent="0.25">
      <c r="A66" s="67">
        <v>21087</v>
      </c>
    </row>
    <row r="67" spans="1:1" x14ac:dyDescent="0.25">
      <c r="A67" s="67">
        <v>20306</v>
      </c>
    </row>
    <row r="68" spans="1:1" x14ac:dyDescent="0.25">
      <c r="A68" s="67">
        <v>20257</v>
      </c>
    </row>
    <row r="69" spans="1:1" x14ac:dyDescent="0.25">
      <c r="A69" s="67">
        <v>19996</v>
      </c>
    </row>
    <row r="70" spans="1:1" x14ac:dyDescent="0.25">
      <c r="A70" s="67">
        <v>19609</v>
      </c>
    </row>
    <row r="71" spans="1:1" x14ac:dyDescent="0.25">
      <c r="A71" s="67">
        <v>19422</v>
      </c>
    </row>
    <row r="72" spans="1:1" x14ac:dyDescent="0.25">
      <c r="A72" s="67">
        <v>20001</v>
      </c>
    </row>
    <row r="73" spans="1:1" x14ac:dyDescent="0.25">
      <c r="A73" s="67">
        <v>19937</v>
      </c>
    </row>
    <row r="74" spans="1:1" x14ac:dyDescent="0.25">
      <c r="A74" s="67">
        <v>20368</v>
      </c>
    </row>
    <row r="75" spans="1:1" x14ac:dyDescent="0.25">
      <c r="A75" s="67">
        <v>20959</v>
      </c>
    </row>
    <row r="76" spans="1:1" x14ac:dyDescent="0.25">
      <c r="A76" s="67">
        <v>21809</v>
      </c>
    </row>
    <row r="77" spans="1:1" x14ac:dyDescent="0.25">
      <c r="A77" s="67">
        <v>21795</v>
      </c>
    </row>
    <row r="78" spans="1:1" x14ac:dyDescent="0.25">
      <c r="A78" s="67">
        <v>23145</v>
      </c>
    </row>
    <row r="79" spans="1:1" x14ac:dyDescent="0.25">
      <c r="A79" s="67">
        <v>23696</v>
      </c>
    </row>
    <row r="80" spans="1:1" x14ac:dyDescent="0.25">
      <c r="A80" s="67">
        <v>23666</v>
      </c>
    </row>
    <row r="81" spans="1:1" x14ac:dyDescent="0.25">
      <c r="A81" s="67">
        <v>23841</v>
      </c>
    </row>
    <row r="82" spans="1:1" x14ac:dyDescent="0.25">
      <c r="A82" s="67">
        <v>24322</v>
      </c>
    </row>
    <row r="83" spans="1:1" x14ac:dyDescent="0.25">
      <c r="A83" s="67">
        <v>25073</v>
      </c>
    </row>
    <row r="84" spans="1:1" x14ac:dyDescent="0.25">
      <c r="A84" s="67">
        <v>24808</v>
      </c>
    </row>
    <row r="85" spans="1:1" x14ac:dyDescent="0.25">
      <c r="A85" s="67">
        <v>24869</v>
      </c>
    </row>
    <row r="86" spans="1:1" x14ac:dyDescent="0.25">
      <c r="A86" s="67">
        <v>24719</v>
      </c>
    </row>
    <row r="87" spans="1:1" x14ac:dyDescent="0.25">
      <c r="A87" s="67">
        <v>24457</v>
      </c>
    </row>
    <row r="88" spans="1:1" x14ac:dyDescent="0.25">
      <c r="A88" s="67">
        <v>24651</v>
      </c>
    </row>
    <row r="89" spans="1:1" x14ac:dyDescent="0.25">
      <c r="A89" s="67">
        <v>24926</v>
      </c>
    </row>
    <row r="90" spans="1:1" x14ac:dyDescent="0.25">
      <c r="A90" s="67">
        <v>24115</v>
      </c>
    </row>
    <row r="91" spans="1:1" x14ac:dyDescent="0.25">
      <c r="A91" s="67">
        <v>24136</v>
      </c>
    </row>
    <row r="92" spans="1:1" x14ac:dyDescent="0.25">
      <c r="A92" s="67">
        <v>23485</v>
      </c>
    </row>
    <row r="93" spans="1:1" x14ac:dyDescent="0.25">
      <c r="A93" s="67">
        <v>23360</v>
      </c>
    </row>
    <row r="94" spans="1:1" x14ac:dyDescent="0.25">
      <c r="A94" s="67">
        <v>24140</v>
      </c>
    </row>
    <row r="95" spans="1:1" x14ac:dyDescent="0.25">
      <c r="A95" s="67">
        <v>23947</v>
      </c>
    </row>
    <row r="96" spans="1:1" x14ac:dyDescent="0.25">
      <c r="A96" s="67">
        <v>24082</v>
      </c>
    </row>
    <row r="97" spans="1:1" x14ac:dyDescent="0.25">
      <c r="A97" s="67">
        <v>24710</v>
      </c>
    </row>
    <row r="98" spans="1:1" x14ac:dyDescent="0.25">
      <c r="A98" s="67">
        <v>24622</v>
      </c>
    </row>
    <row r="99" spans="1:1" x14ac:dyDescent="0.25">
      <c r="A99" s="67">
        <v>23995</v>
      </c>
    </row>
    <row r="100" spans="1:1" x14ac:dyDescent="0.25">
      <c r="A100" s="67">
        <v>23638</v>
      </c>
    </row>
    <row r="101" spans="1:1" x14ac:dyDescent="0.25">
      <c r="A101" s="67">
        <v>23979</v>
      </c>
    </row>
    <row r="102" spans="1:1" x14ac:dyDescent="0.25">
      <c r="A102" s="67">
        <v>23811</v>
      </c>
    </row>
    <row r="103" spans="1:1" x14ac:dyDescent="0.25">
      <c r="A103" s="67">
        <v>23884</v>
      </c>
    </row>
    <row r="104" spans="1:1" x14ac:dyDescent="0.25">
      <c r="A104" s="67">
        <v>22972</v>
      </c>
    </row>
    <row r="105" spans="1:1" x14ac:dyDescent="0.25">
      <c r="A105" s="67">
        <v>23540</v>
      </c>
    </row>
    <row r="106" spans="1:1" x14ac:dyDescent="0.25">
      <c r="A106" s="67">
        <v>22653</v>
      </c>
    </row>
    <row r="107" spans="1:1" x14ac:dyDescent="0.25">
      <c r="A107" s="67">
        <v>21582</v>
      </c>
    </row>
    <row r="108" spans="1:1" x14ac:dyDescent="0.25">
      <c r="A108" s="67">
        <v>21226</v>
      </c>
    </row>
    <row r="109" spans="1:1" x14ac:dyDescent="0.25">
      <c r="A109" s="67">
        <v>21373</v>
      </c>
    </row>
    <row r="110" spans="1:1" x14ac:dyDescent="0.25">
      <c r="A110" s="67">
        <v>22002</v>
      </c>
    </row>
    <row r="111" spans="1:1" x14ac:dyDescent="0.25">
      <c r="A111" s="67">
        <v>22255</v>
      </c>
    </row>
    <row r="112" spans="1:1" x14ac:dyDescent="0.25">
      <c r="A112" s="67">
        <v>23268</v>
      </c>
    </row>
    <row r="113" spans="1:1" x14ac:dyDescent="0.25">
      <c r="A113" s="67">
        <v>24315</v>
      </c>
    </row>
    <row r="114" spans="1:1" x14ac:dyDescent="0.25">
      <c r="A114" s="67">
        <v>23682</v>
      </c>
    </row>
    <row r="115" spans="1:1" x14ac:dyDescent="0.25">
      <c r="A115" s="67">
        <v>23255</v>
      </c>
    </row>
    <row r="116" spans="1:1" x14ac:dyDescent="0.25">
      <c r="A116" s="67">
        <v>23936</v>
      </c>
    </row>
    <row r="117" spans="1:1" x14ac:dyDescent="0.25">
      <c r="A117" s="67">
        <v>24438</v>
      </c>
    </row>
    <row r="118" spans="1:1" x14ac:dyDescent="0.25">
      <c r="A118" s="67">
        <v>24363</v>
      </c>
    </row>
    <row r="119" spans="1:1" x14ac:dyDescent="0.25">
      <c r="A119" s="67">
        <v>25360</v>
      </c>
    </row>
    <row r="120" spans="1:1" x14ac:dyDescent="0.25">
      <c r="A120" s="67">
        <v>24413</v>
      </c>
    </row>
    <row r="121" spans="1:1" x14ac:dyDescent="0.25">
      <c r="A121" s="67">
        <v>23838</v>
      </c>
    </row>
    <row r="122" spans="1:1" x14ac:dyDescent="0.25">
      <c r="A122" s="67">
        <v>24318</v>
      </c>
    </row>
    <row r="123" spans="1:1" x14ac:dyDescent="0.25">
      <c r="A123" s="67">
        <v>24648</v>
      </c>
    </row>
    <row r="124" spans="1:1" x14ac:dyDescent="0.25">
      <c r="A124" s="67">
        <v>24046</v>
      </c>
    </row>
    <row r="125" spans="1:1" x14ac:dyDescent="0.25">
      <c r="A125" s="67">
        <v>24021</v>
      </c>
    </row>
    <row r="126" spans="1:1" x14ac:dyDescent="0.25">
      <c r="A126" s="67">
        <v>22947</v>
      </c>
    </row>
    <row r="127" spans="1:1" x14ac:dyDescent="0.25">
      <c r="A127" s="67">
        <v>23091</v>
      </c>
    </row>
    <row r="128" spans="1:1" x14ac:dyDescent="0.25">
      <c r="A128" s="67">
        <v>23234</v>
      </c>
    </row>
    <row r="129" spans="1:1" x14ac:dyDescent="0.25">
      <c r="A129" s="67">
        <v>23312</v>
      </c>
    </row>
    <row r="130" spans="1:1" x14ac:dyDescent="0.25">
      <c r="A130" s="67">
        <v>23887</v>
      </c>
    </row>
    <row r="131" spans="1:1" x14ac:dyDescent="0.25">
      <c r="A131" s="67">
        <v>23262</v>
      </c>
    </row>
    <row r="132" spans="1:1" x14ac:dyDescent="0.25">
      <c r="A132" s="67">
        <v>22572</v>
      </c>
    </row>
    <row r="133" spans="1:1" x14ac:dyDescent="0.25">
      <c r="A133" s="67">
        <v>22897</v>
      </c>
    </row>
    <row r="134" spans="1:1" x14ac:dyDescent="0.25">
      <c r="A134" s="67">
        <v>23649</v>
      </c>
    </row>
    <row r="135" spans="1:1" x14ac:dyDescent="0.25">
      <c r="A135" s="67">
        <v>23739</v>
      </c>
    </row>
    <row r="136" spans="1:1" x14ac:dyDescent="0.25">
      <c r="A136" s="67">
        <v>22971</v>
      </c>
    </row>
    <row r="137" spans="1:1" x14ac:dyDescent="0.25">
      <c r="A137" s="67">
        <v>23374</v>
      </c>
    </row>
    <row r="138" spans="1:1" x14ac:dyDescent="0.25">
      <c r="A138" s="67">
        <v>22803</v>
      </c>
    </row>
    <row r="139" spans="1:1" x14ac:dyDescent="0.25">
      <c r="A139" s="67">
        <v>23751</v>
      </c>
    </row>
    <row r="140" spans="1:1" x14ac:dyDescent="0.25">
      <c r="A140" s="67">
        <v>23748</v>
      </c>
    </row>
    <row r="141" spans="1:1" x14ac:dyDescent="0.25">
      <c r="A141" s="67">
        <v>23797</v>
      </c>
    </row>
    <row r="142" spans="1:1" x14ac:dyDescent="0.25">
      <c r="A142" s="67">
        <v>23616</v>
      </c>
    </row>
    <row r="143" spans="1:1" x14ac:dyDescent="0.25">
      <c r="A143" s="67">
        <v>23690</v>
      </c>
    </row>
    <row r="144" spans="1:1" x14ac:dyDescent="0.25">
      <c r="A144" s="67">
        <v>23135</v>
      </c>
    </row>
    <row r="145" spans="1:1" x14ac:dyDescent="0.25">
      <c r="A145" s="67">
        <v>23936</v>
      </c>
    </row>
    <row r="146" spans="1:1" x14ac:dyDescent="0.25">
      <c r="A146" s="67">
        <v>24380</v>
      </c>
    </row>
    <row r="147" spans="1:1" x14ac:dyDescent="0.25">
      <c r="A147" s="67">
        <v>24324</v>
      </c>
    </row>
    <row r="148" spans="1:1" x14ac:dyDescent="0.25">
      <c r="A148" s="67">
        <v>25172</v>
      </c>
    </row>
    <row r="149" spans="1:1" x14ac:dyDescent="0.25">
      <c r="A149" s="67">
        <v>25391</v>
      </c>
    </row>
    <row r="150" spans="1:1" x14ac:dyDescent="0.25">
      <c r="A150" s="67">
        <v>25367</v>
      </c>
    </row>
    <row r="151" spans="1:1" x14ac:dyDescent="0.25">
      <c r="A151" s="67">
        <v>25179</v>
      </c>
    </row>
    <row r="152" spans="1:1" x14ac:dyDescent="0.25">
      <c r="A152" s="67">
        <v>26059</v>
      </c>
    </row>
    <row r="153" spans="1:1" x14ac:dyDescent="0.25">
      <c r="A153" s="67">
        <v>26488</v>
      </c>
    </row>
    <row r="154" spans="1:1" x14ac:dyDescent="0.25">
      <c r="A154" s="67">
        <v>26426</v>
      </c>
    </row>
    <row r="155" spans="1:1" x14ac:dyDescent="0.25">
      <c r="A155" s="67">
        <v>26680</v>
      </c>
    </row>
    <row r="156" spans="1:1" x14ac:dyDescent="0.25">
      <c r="A156" s="67">
        <v>27149</v>
      </c>
    </row>
    <row r="157" spans="1:1" x14ac:dyDescent="0.25">
      <c r="A157" s="67">
        <v>26751</v>
      </c>
    </row>
    <row r="158" spans="1:1" x14ac:dyDescent="0.25">
      <c r="A158" s="67">
        <v>26760</v>
      </c>
    </row>
    <row r="159" spans="1:1" x14ac:dyDescent="0.25">
      <c r="A159" s="67">
        <v>27197</v>
      </c>
    </row>
    <row r="160" spans="1:1" x14ac:dyDescent="0.25">
      <c r="A160" s="67">
        <v>27497</v>
      </c>
    </row>
    <row r="161" spans="1:1" x14ac:dyDescent="0.25">
      <c r="A161" s="67">
        <v>27661</v>
      </c>
    </row>
    <row r="162" spans="1:1" x14ac:dyDescent="0.25">
      <c r="A162" s="67">
        <v>27878</v>
      </c>
    </row>
    <row r="163" spans="1:1" x14ac:dyDescent="0.25">
      <c r="A163" s="67">
        <v>27852</v>
      </c>
    </row>
    <row r="164" spans="1:1" x14ac:dyDescent="0.25">
      <c r="A164" s="67">
        <v>27961</v>
      </c>
    </row>
    <row r="165" spans="1:1" x14ac:dyDescent="0.25">
      <c r="A165" s="67">
        <v>27739</v>
      </c>
    </row>
    <row r="166" spans="1:1" x14ac:dyDescent="0.25">
      <c r="A166" s="67">
        <v>28042</v>
      </c>
    </row>
    <row r="167" spans="1:1" x14ac:dyDescent="0.25">
      <c r="A167" s="67">
        <v>27169</v>
      </c>
    </row>
    <row r="168" spans="1:1" x14ac:dyDescent="0.25">
      <c r="A168" s="67">
        <v>27454</v>
      </c>
    </row>
    <row r="169" spans="1:1" x14ac:dyDescent="0.25">
      <c r="A169" s="67">
        <v>27816</v>
      </c>
    </row>
    <row r="170" spans="1:1" x14ac:dyDescent="0.25">
      <c r="A170" s="67">
        <v>28648</v>
      </c>
    </row>
    <row r="171" spans="1:1" x14ac:dyDescent="0.25">
      <c r="A171" s="67">
        <v>28506</v>
      </c>
    </row>
    <row r="172" spans="1:1" x14ac:dyDescent="0.25">
      <c r="A172" s="67">
        <v>28415</v>
      </c>
    </row>
    <row r="173" spans="1:1" x14ac:dyDescent="0.25">
      <c r="A173" s="67">
        <v>29268</v>
      </c>
    </row>
    <row r="174" spans="1:1" x14ac:dyDescent="0.25">
      <c r="A174" s="67">
        <v>30140</v>
      </c>
    </row>
    <row r="175" spans="1:1" x14ac:dyDescent="0.25">
      <c r="A175" s="67">
        <v>29526</v>
      </c>
    </row>
    <row r="176" spans="1:1" x14ac:dyDescent="0.25">
      <c r="A176" s="67">
        <v>29591</v>
      </c>
    </row>
    <row r="177" spans="1:1" x14ac:dyDescent="0.25">
      <c r="A177" s="67">
        <v>29379</v>
      </c>
    </row>
    <row r="178" spans="1:1" x14ac:dyDescent="0.25">
      <c r="A178" s="67">
        <v>30310</v>
      </c>
    </row>
    <row r="179" spans="1:1" x14ac:dyDescent="0.25">
      <c r="A179" s="67">
        <v>30351</v>
      </c>
    </row>
    <row r="180" spans="1:1" x14ac:dyDescent="0.25">
      <c r="A180" s="67">
        <v>31715</v>
      </c>
    </row>
    <row r="181" spans="1:1" x14ac:dyDescent="0.25">
      <c r="A181" s="67">
        <v>31739</v>
      </c>
    </row>
    <row r="182" spans="1:1" x14ac:dyDescent="0.25">
      <c r="A182" s="67">
        <v>31832</v>
      </c>
    </row>
    <row r="183" spans="1:1" x14ac:dyDescent="0.25">
      <c r="A183" s="67">
        <v>32722</v>
      </c>
    </row>
    <row r="184" spans="1:1" x14ac:dyDescent="0.25">
      <c r="A184" s="67">
        <v>33254</v>
      </c>
    </row>
    <row r="185" spans="1:1" x14ac:dyDescent="0.25">
      <c r="A185" s="67">
        <v>32302</v>
      </c>
    </row>
    <row r="186" spans="1:1" x14ac:dyDescent="0.25">
      <c r="A186" s="67">
        <v>31571</v>
      </c>
    </row>
    <row r="187" spans="1:1" x14ac:dyDescent="0.25">
      <c r="A187" s="67">
        <v>30969</v>
      </c>
    </row>
    <row r="188" spans="1:1" x14ac:dyDescent="0.25">
      <c r="A188" s="67">
        <v>30846</v>
      </c>
    </row>
    <row r="189" spans="1:1" x14ac:dyDescent="0.25">
      <c r="A189" s="67">
        <v>32098</v>
      </c>
    </row>
    <row r="190" spans="1:1" x14ac:dyDescent="0.25">
      <c r="A190" s="67">
        <v>32189</v>
      </c>
    </row>
    <row r="191" spans="1:1" x14ac:dyDescent="0.25">
      <c r="A191" s="67">
        <v>32954</v>
      </c>
    </row>
    <row r="192" spans="1:1" x14ac:dyDescent="0.25">
      <c r="A192" s="67">
        <v>33919</v>
      </c>
    </row>
    <row r="193" spans="1:1" x14ac:dyDescent="0.25">
      <c r="A193" s="67">
        <v>33670</v>
      </c>
    </row>
    <row r="194" spans="1:1" x14ac:dyDescent="0.25">
      <c r="A194" s="67">
        <v>33055</v>
      </c>
    </row>
    <row r="195" spans="1:1" x14ac:dyDescent="0.25">
      <c r="A195" s="67">
        <v>34396</v>
      </c>
    </row>
    <row r="196" spans="1:1" x14ac:dyDescent="0.25">
      <c r="A196" s="67">
        <v>35099</v>
      </c>
    </row>
    <row r="197" spans="1:1" x14ac:dyDescent="0.25">
      <c r="A197" s="67">
        <v>34064</v>
      </c>
    </row>
    <row r="198" spans="1:1" x14ac:dyDescent="0.25">
      <c r="A198" s="67">
        <v>34643</v>
      </c>
    </row>
    <row r="199" spans="1:1" x14ac:dyDescent="0.25">
      <c r="A199" s="67">
        <v>34811</v>
      </c>
    </row>
    <row r="200" spans="1:1" x14ac:dyDescent="0.25">
      <c r="A200" s="67">
        <v>34165</v>
      </c>
    </row>
    <row r="201" spans="1:1" x14ac:dyDescent="0.25">
      <c r="A201" s="67">
        <v>34477</v>
      </c>
    </row>
    <row r="202" spans="1:1" x14ac:dyDescent="0.25">
      <c r="A202" s="67">
        <v>33914</v>
      </c>
    </row>
    <row r="203" spans="1:1" x14ac:dyDescent="0.25">
      <c r="A203" s="67">
        <v>33837</v>
      </c>
    </row>
  </sheetData>
  <pageMargins left="0.74803149606299213" right="0.74803149606299213" top="0" bottom="0" header="0.51181102362204722" footer="0"/>
  <pageSetup scale="96"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'Line Chart'!A3:A3</xm:f>
              <xm:sqref>A3</xm:sqref>
            </x14:sparkline>
            <x14:sparkline>
              <xm:f>'Line Chart'!A4:A4</xm:f>
              <xm:sqref>A4</xm:sqref>
            </x14:sparkline>
            <x14:sparkline>
              <xm:f>'Line Chart'!A5:A5</xm:f>
              <xm:sqref>A5</xm:sqref>
            </x14:sparkline>
            <x14:sparkline>
              <xm:f>'Line Chart'!A6:A6</xm:f>
              <xm:sqref>A6</xm:sqref>
            </x14:sparkline>
            <x14:sparkline>
              <xm:f>'Line Chart'!A7:A7</xm:f>
              <xm:sqref>A7</xm:sqref>
            </x14:sparkline>
            <x14:sparkline>
              <xm:f>'Line Chart'!A8:A8</xm:f>
              <xm:sqref>A8</xm:sqref>
            </x14:sparkline>
            <x14:sparkline>
              <xm:f>'Line Chart'!A9:A9</xm:f>
              <xm:sqref>A9</xm:sqref>
            </x14:sparkline>
            <x14:sparkline>
              <xm:f>'Line Chart'!A10:A10</xm:f>
              <xm:sqref>A10</xm:sqref>
            </x14:sparkline>
            <x14:sparkline>
              <xm:f>'Line Chart'!A11:A11</xm:f>
              <xm:sqref>A11</xm:sqref>
            </x14:sparkline>
            <x14:sparkline>
              <xm:f>'Line Chart'!A12:A12</xm:f>
              <xm:sqref>A12</xm:sqref>
            </x14:sparkline>
            <x14:sparkline>
              <xm:f>'Line Chart'!A13:A13</xm:f>
              <xm:sqref>A13</xm:sqref>
            </x14:sparkline>
            <x14:sparkline>
              <xm:f>'Line Chart'!A14:A14</xm:f>
              <xm:sqref>A14</xm:sqref>
            </x14:sparkline>
            <x14:sparkline>
              <xm:f>'Line Chart'!A15:A15</xm:f>
              <xm:sqref>A15</xm:sqref>
            </x14:sparkline>
            <x14:sparkline>
              <xm:f>'Line Chart'!A16:A16</xm:f>
              <xm:sqref>A16</xm:sqref>
            </x14:sparkline>
            <x14:sparkline>
              <xm:f>'Line Chart'!A17:A17</xm:f>
              <xm:sqref>A17</xm:sqref>
            </x14:sparkline>
            <x14:sparkline>
              <xm:f>'Line Chart'!A18:A18</xm:f>
              <xm:sqref>A18</xm:sqref>
            </x14:sparkline>
            <x14:sparkline>
              <xm:f>'Line Chart'!A19:A19</xm:f>
              <xm:sqref>A19</xm:sqref>
            </x14:sparkline>
            <x14:sparkline>
              <xm:f>'Line Chart'!A20:A20</xm:f>
              <xm:sqref>A20</xm:sqref>
            </x14:sparkline>
            <x14:sparkline>
              <xm:f>'Line Chart'!A21:A21</xm:f>
              <xm:sqref>A21</xm:sqref>
            </x14:sparkline>
            <x14:sparkline>
              <xm:f>'Line Chart'!A22:A22</xm:f>
              <xm:sqref>A22</xm:sqref>
            </x14:sparkline>
            <x14:sparkline>
              <xm:f>'Line Chart'!A23:A23</xm:f>
              <xm:sqref>A23</xm:sqref>
            </x14:sparkline>
            <x14:sparkline>
              <xm:f>'Line Chart'!A24:A24</xm:f>
              <xm:sqref>A24</xm:sqref>
            </x14:sparkline>
            <x14:sparkline>
              <xm:f>'Line Chart'!A25:A25</xm:f>
              <xm:sqref>A25</xm:sqref>
            </x14:sparkline>
            <x14:sparkline>
              <xm:f>'Line Chart'!A26:A26</xm:f>
              <xm:sqref>A26</xm:sqref>
            </x14:sparkline>
            <x14:sparkline>
              <xm:f>'Line Chart'!A27:A27</xm:f>
              <xm:sqref>A27</xm:sqref>
            </x14:sparkline>
            <x14:sparkline>
              <xm:f>'Line Chart'!A28:A28</xm:f>
              <xm:sqref>A28</xm:sqref>
            </x14:sparkline>
            <x14:sparkline>
              <xm:f>'Line Chart'!A29:A29</xm:f>
              <xm:sqref>A29</xm:sqref>
            </x14:sparkline>
            <x14:sparkline>
              <xm:f>'Line Chart'!A30:A30</xm:f>
              <xm:sqref>A30</xm:sqref>
            </x14:sparkline>
            <x14:sparkline>
              <xm:f>'Line Chart'!A31:A31</xm:f>
              <xm:sqref>A31</xm:sqref>
            </x14:sparkline>
            <x14:sparkline>
              <xm:f>'Line Chart'!A32:A32</xm:f>
              <xm:sqref>A32</xm:sqref>
            </x14:sparkline>
            <x14:sparkline>
              <xm:f>'Line Chart'!A33:A33</xm:f>
              <xm:sqref>A33</xm:sqref>
            </x14:sparkline>
            <x14:sparkline>
              <xm:f>'Line Chart'!A34:A34</xm:f>
              <xm:sqref>A34</xm:sqref>
            </x14:sparkline>
            <x14:sparkline>
              <xm:f>'Line Chart'!A35:A35</xm:f>
              <xm:sqref>A35</xm:sqref>
            </x14:sparkline>
            <x14:sparkline>
              <xm:f>'Line Chart'!A36:A36</xm:f>
              <xm:sqref>A36</xm:sqref>
            </x14:sparkline>
            <x14:sparkline>
              <xm:f>'Line Chart'!A37:A37</xm:f>
              <xm:sqref>A37</xm:sqref>
            </x14:sparkline>
            <x14:sparkline>
              <xm:f>'Line Chart'!A38:A38</xm:f>
              <xm:sqref>A38</xm:sqref>
            </x14:sparkline>
            <x14:sparkline>
              <xm:f>'Line Chart'!A39:A39</xm:f>
              <xm:sqref>A39</xm:sqref>
            </x14:sparkline>
            <x14:sparkline>
              <xm:f>'Line Chart'!A40:A40</xm:f>
              <xm:sqref>A40</xm:sqref>
            </x14:sparkline>
            <x14:sparkline>
              <xm:f>'Line Chart'!A41:A41</xm:f>
              <xm:sqref>A41</xm:sqref>
            </x14:sparkline>
            <x14:sparkline>
              <xm:f>'Line Chart'!A42:A42</xm:f>
              <xm:sqref>A42</xm:sqref>
            </x14:sparkline>
            <x14:sparkline>
              <xm:f>'Line Chart'!A43:A43</xm:f>
              <xm:sqref>A43</xm:sqref>
            </x14:sparkline>
            <x14:sparkline>
              <xm:f>'Line Chart'!A44:A44</xm:f>
              <xm:sqref>A44</xm:sqref>
            </x14:sparkline>
            <x14:sparkline>
              <xm:f>'Line Chart'!A45:A45</xm:f>
              <xm:sqref>A45</xm:sqref>
            </x14:sparkline>
            <x14:sparkline>
              <xm:f>'Line Chart'!A46:A46</xm:f>
              <xm:sqref>A46</xm:sqref>
            </x14:sparkline>
            <x14:sparkline>
              <xm:f>'Line Chart'!A47:A47</xm:f>
              <xm:sqref>A47</xm:sqref>
            </x14:sparkline>
            <x14:sparkline>
              <xm:f>'Line Chart'!A48:A48</xm:f>
              <xm:sqref>A48</xm:sqref>
            </x14:sparkline>
            <x14:sparkline>
              <xm:f>'Line Chart'!A49:A49</xm:f>
              <xm:sqref>A49</xm:sqref>
            </x14:sparkline>
            <x14:sparkline>
              <xm:f>'Line Chart'!A50:A50</xm:f>
              <xm:sqref>A50</xm:sqref>
            </x14:sparkline>
            <x14:sparkline>
              <xm:f>'Line Chart'!A51:A51</xm:f>
              <xm:sqref>A51</xm:sqref>
            </x14:sparkline>
            <x14:sparkline>
              <xm:f>'Line Chart'!A52:A52</xm:f>
              <xm:sqref>A52</xm:sqref>
            </x14:sparkline>
            <x14:sparkline>
              <xm:f>'Line Chart'!A53:A53</xm:f>
              <xm:sqref>A53</xm:sqref>
            </x14:sparkline>
            <x14:sparkline>
              <xm:f>'Line Chart'!A54:A54</xm:f>
              <xm:sqref>A54</xm:sqref>
            </x14:sparkline>
            <x14:sparkline>
              <xm:f>'Line Chart'!A55:A55</xm:f>
              <xm:sqref>A55</xm:sqref>
            </x14:sparkline>
            <x14:sparkline>
              <xm:f>'Line Chart'!A56:A56</xm:f>
              <xm:sqref>A56</xm:sqref>
            </x14:sparkline>
            <x14:sparkline>
              <xm:f>'Line Chart'!A57:A57</xm:f>
              <xm:sqref>A57</xm:sqref>
            </x14:sparkline>
            <x14:sparkline>
              <xm:f>'Line Chart'!A58:A58</xm:f>
              <xm:sqref>A58</xm:sqref>
            </x14:sparkline>
            <x14:sparkline>
              <xm:f>'Line Chart'!A59:A59</xm:f>
              <xm:sqref>A59</xm:sqref>
            </x14:sparkline>
            <x14:sparkline>
              <xm:f>'Line Chart'!A60:A60</xm:f>
              <xm:sqref>A60</xm:sqref>
            </x14:sparkline>
            <x14:sparkline>
              <xm:f>'Line Chart'!A61:A61</xm:f>
              <xm:sqref>A61</xm:sqref>
            </x14:sparkline>
            <x14:sparkline>
              <xm:f>'Line Chart'!A62:A62</xm:f>
              <xm:sqref>A62</xm:sqref>
            </x14:sparkline>
            <x14:sparkline>
              <xm:f>'Line Chart'!A63:A63</xm:f>
              <xm:sqref>A63</xm:sqref>
            </x14:sparkline>
            <x14:sparkline>
              <xm:f>'Line Chart'!A64:A64</xm:f>
              <xm:sqref>A64</xm:sqref>
            </x14:sparkline>
            <x14:sparkline>
              <xm:f>'Line Chart'!A65:A65</xm:f>
              <xm:sqref>A65</xm:sqref>
            </x14:sparkline>
            <x14:sparkline>
              <xm:f>'Line Chart'!A66:A66</xm:f>
              <xm:sqref>A66</xm:sqref>
            </x14:sparkline>
            <x14:sparkline>
              <xm:f>'Line Chart'!A67:A67</xm:f>
              <xm:sqref>A67</xm:sqref>
            </x14:sparkline>
            <x14:sparkline>
              <xm:f>'Line Chart'!A68:A68</xm:f>
              <xm:sqref>A68</xm:sqref>
            </x14:sparkline>
            <x14:sparkline>
              <xm:f>'Line Chart'!A69:A69</xm:f>
              <xm:sqref>A69</xm:sqref>
            </x14:sparkline>
            <x14:sparkline>
              <xm:f>'Line Chart'!A70:A70</xm:f>
              <xm:sqref>A70</xm:sqref>
            </x14:sparkline>
            <x14:sparkline>
              <xm:f>'Line Chart'!A71:A71</xm:f>
              <xm:sqref>A71</xm:sqref>
            </x14:sparkline>
            <x14:sparkline>
              <xm:f>'Line Chart'!A72:A72</xm:f>
              <xm:sqref>A72</xm:sqref>
            </x14:sparkline>
            <x14:sparkline>
              <xm:f>'Line Chart'!A73:A73</xm:f>
              <xm:sqref>A73</xm:sqref>
            </x14:sparkline>
            <x14:sparkline>
              <xm:f>'Line Chart'!A74:A74</xm:f>
              <xm:sqref>A74</xm:sqref>
            </x14:sparkline>
            <x14:sparkline>
              <xm:f>'Line Chart'!A75:A75</xm:f>
              <xm:sqref>A75</xm:sqref>
            </x14:sparkline>
            <x14:sparkline>
              <xm:f>'Line Chart'!A76:A76</xm:f>
              <xm:sqref>A76</xm:sqref>
            </x14:sparkline>
            <x14:sparkline>
              <xm:f>'Line Chart'!A77:A77</xm:f>
              <xm:sqref>A77</xm:sqref>
            </x14:sparkline>
            <x14:sparkline>
              <xm:f>'Line Chart'!A78:A78</xm:f>
              <xm:sqref>A78</xm:sqref>
            </x14:sparkline>
            <x14:sparkline>
              <xm:f>'Line Chart'!A79:A79</xm:f>
              <xm:sqref>A79</xm:sqref>
            </x14:sparkline>
            <x14:sparkline>
              <xm:f>'Line Chart'!A80:A80</xm:f>
              <xm:sqref>A80</xm:sqref>
            </x14:sparkline>
            <x14:sparkline>
              <xm:f>'Line Chart'!A81:A81</xm:f>
              <xm:sqref>A81</xm:sqref>
            </x14:sparkline>
            <x14:sparkline>
              <xm:f>'Line Chart'!A82:A82</xm:f>
              <xm:sqref>A82</xm:sqref>
            </x14:sparkline>
            <x14:sparkline>
              <xm:f>'Line Chart'!A83:A83</xm:f>
              <xm:sqref>A83</xm:sqref>
            </x14:sparkline>
            <x14:sparkline>
              <xm:f>'Line Chart'!A84:A84</xm:f>
              <xm:sqref>A84</xm:sqref>
            </x14:sparkline>
            <x14:sparkline>
              <xm:f>'Line Chart'!A85:A85</xm:f>
              <xm:sqref>A85</xm:sqref>
            </x14:sparkline>
            <x14:sparkline>
              <xm:f>'Line Chart'!A86:A86</xm:f>
              <xm:sqref>A86</xm:sqref>
            </x14:sparkline>
            <x14:sparkline>
              <xm:f>'Line Chart'!A87:A87</xm:f>
              <xm:sqref>A87</xm:sqref>
            </x14:sparkline>
            <x14:sparkline>
              <xm:f>'Line Chart'!A88:A88</xm:f>
              <xm:sqref>A88</xm:sqref>
            </x14:sparkline>
            <x14:sparkline>
              <xm:f>'Line Chart'!A89:A89</xm:f>
              <xm:sqref>A89</xm:sqref>
            </x14:sparkline>
            <x14:sparkline>
              <xm:f>'Line Chart'!A90:A90</xm:f>
              <xm:sqref>A90</xm:sqref>
            </x14:sparkline>
            <x14:sparkline>
              <xm:f>'Line Chart'!A91:A91</xm:f>
              <xm:sqref>A91</xm:sqref>
            </x14:sparkline>
            <x14:sparkline>
              <xm:f>'Line Chart'!A92:A92</xm:f>
              <xm:sqref>A92</xm:sqref>
            </x14:sparkline>
            <x14:sparkline>
              <xm:f>'Line Chart'!A93:A93</xm:f>
              <xm:sqref>A93</xm:sqref>
            </x14:sparkline>
            <x14:sparkline>
              <xm:f>'Line Chart'!A94:A94</xm:f>
              <xm:sqref>A94</xm:sqref>
            </x14:sparkline>
            <x14:sparkline>
              <xm:f>'Line Chart'!A95:A95</xm:f>
              <xm:sqref>A95</xm:sqref>
            </x14:sparkline>
            <x14:sparkline>
              <xm:f>'Line Chart'!A96:A96</xm:f>
              <xm:sqref>A96</xm:sqref>
            </x14:sparkline>
            <x14:sparkline>
              <xm:f>'Line Chart'!A97:A97</xm:f>
              <xm:sqref>A97</xm:sqref>
            </x14:sparkline>
            <x14:sparkline>
              <xm:f>'Line Chart'!A98:A98</xm:f>
              <xm:sqref>A98</xm:sqref>
            </x14:sparkline>
            <x14:sparkline>
              <xm:f>'Line Chart'!A99:A99</xm:f>
              <xm:sqref>A99</xm:sqref>
            </x14:sparkline>
            <x14:sparkline>
              <xm:f>'Line Chart'!A100:A100</xm:f>
              <xm:sqref>A100</xm:sqref>
            </x14:sparkline>
            <x14:sparkline>
              <xm:f>'Line Chart'!A101:A101</xm:f>
              <xm:sqref>A101</xm:sqref>
            </x14:sparkline>
            <x14:sparkline>
              <xm:f>'Line Chart'!A102:A102</xm:f>
              <xm:sqref>A102</xm:sqref>
            </x14:sparkline>
            <x14:sparkline>
              <xm:f>'Line Chart'!A103:A103</xm:f>
              <xm:sqref>A103</xm:sqref>
            </x14:sparkline>
            <x14:sparkline>
              <xm:f>'Line Chart'!A104:A104</xm:f>
              <xm:sqref>A104</xm:sqref>
            </x14:sparkline>
            <x14:sparkline>
              <xm:f>'Line Chart'!A105:A105</xm:f>
              <xm:sqref>A105</xm:sqref>
            </x14:sparkline>
            <x14:sparkline>
              <xm:f>'Line Chart'!A106:A106</xm:f>
              <xm:sqref>A106</xm:sqref>
            </x14:sparkline>
            <x14:sparkline>
              <xm:f>'Line Chart'!A107:A107</xm:f>
              <xm:sqref>A107</xm:sqref>
            </x14:sparkline>
            <x14:sparkline>
              <xm:f>'Line Chart'!A108:A108</xm:f>
              <xm:sqref>A108</xm:sqref>
            </x14:sparkline>
            <x14:sparkline>
              <xm:f>'Line Chart'!A109:A109</xm:f>
              <xm:sqref>A109</xm:sqref>
            </x14:sparkline>
            <x14:sparkline>
              <xm:f>'Line Chart'!A110:A110</xm:f>
              <xm:sqref>A110</xm:sqref>
            </x14:sparkline>
            <x14:sparkline>
              <xm:f>'Line Chart'!A111:A111</xm:f>
              <xm:sqref>A111</xm:sqref>
            </x14:sparkline>
            <x14:sparkline>
              <xm:f>'Line Chart'!A112:A112</xm:f>
              <xm:sqref>A112</xm:sqref>
            </x14:sparkline>
            <x14:sparkline>
              <xm:f>'Line Chart'!A113:A113</xm:f>
              <xm:sqref>A113</xm:sqref>
            </x14:sparkline>
            <x14:sparkline>
              <xm:f>'Line Chart'!A114:A114</xm:f>
              <xm:sqref>A114</xm:sqref>
            </x14:sparkline>
            <x14:sparkline>
              <xm:f>'Line Chart'!A115:A115</xm:f>
              <xm:sqref>A115</xm:sqref>
            </x14:sparkline>
            <x14:sparkline>
              <xm:f>'Line Chart'!A116:A116</xm:f>
              <xm:sqref>A116</xm:sqref>
            </x14:sparkline>
            <x14:sparkline>
              <xm:f>'Line Chart'!A117:A117</xm:f>
              <xm:sqref>A117</xm:sqref>
            </x14:sparkline>
            <x14:sparkline>
              <xm:f>'Line Chart'!A118:A118</xm:f>
              <xm:sqref>A118</xm:sqref>
            </x14:sparkline>
            <x14:sparkline>
              <xm:f>'Line Chart'!A119:A119</xm:f>
              <xm:sqref>A119</xm:sqref>
            </x14:sparkline>
            <x14:sparkline>
              <xm:f>'Line Chart'!A120:A120</xm:f>
              <xm:sqref>A120</xm:sqref>
            </x14:sparkline>
            <x14:sparkline>
              <xm:f>'Line Chart'!A121:A121</xm:f>
              <xm:sqref>A121</xm:sqref>
            </x14:sparkline>
            <x14:sparkline>
              <xm:f>'Line Chart'!A122:A122</xm:f>
              <xm:sqref>A122</xm:sqref>
            </x14:sparkline>
            <x14:sparkline>
              <xm:f>'Line Chart'!A123:A123</xm:f>
              <xm:sqref>A123</xm:sqref>
            </x14:sparkline>
            <x14:sparkline>
              <xm:f>'Line Chart'!A124:A124</xm:f>
              <xm:sqref>A124</xm:sqref>
            </x14:sparkline>
            <x14:sparkline>
              <xm:f>'Line Chart'!A125:A125</xm:f>
              <xm:sqref>A125</xm:sqref>
            </x14:sparkline>
            <x14:sparkline>
              <xm:f>'Line Chart'!A126:A126</xm:f>
              <xm:sqref>A126</xm:sqref>
            </x14:sparkline>
            <x14:sparkline>
              <xm:f>'Line Chart'!A127:A127</xm:f>
              <xm:sqref>A127</xm:sqref>
            </x14:sparkline>
            <x14:sparkline>
              <xm:f>'Line Chart'!A128:A128</xm:f>
              <xm:sqref>A128</xm:sqref>
            </x14:sparkline>
            <x14:sparkline>
              <xm:f>'Line Chart'!A129:A129</xm:f>
              <xm:sqref>A129</xm:sqref>
            </x14:sparkline>
            <x14:sparkline>
              <xm:f>'Line Chart'!A130:A130</xm:f>
              <xm:sqref>A130</xm:sqref>
            </x14:sparkline>
            <x14:sparkline>
              <xm:f>'Line Chart'!A131:A131</xm:f>
              <xm:sqref>A131</xm:sqref>
            </x14:sparkline>
            <x14:sparkline>
              <xm:f>'Line Chart'!A132:A132</xm:f>
              <xm:sqref>A132</xm:sqref>
            </x14:sparkline>
            <x14:sparkline>
              <xm:f>'Line Chart'!A133:A133</xm:f>
              <xm:sqref>A133</xm:sqref>
            </x14:sparkline>
            <x14:sparkline>
              <xm:f>'Line Chart'!A134:A134</xm:f>
              <xm:sqref>A134</xm:sqref>
            </x14:sparkline>
            <x14:sparkline>
              <xm:f>'Line Chart'!A135:A135</xm:f>
              <xm:sqref>A135</xm:sqref>
            </x14:sparkline>
            <x14:sparkline>
              <xm:f>'Line Chart'!A136:A136</xm:f>
              <xm:sqref>A136</xm:sqref>
            </x14:sparkline>
            <x14:sparkline>
              <xm:f>'Line Chart'!A137:A137</xm:f>
              <xm:sqref>A137</xm:sqref>
            </x14:sparkline>
            <x14:sparkline>
              <xm:f>'Line Chart'!A138:A138</xm:f>
              <xm:sqref>A138</xm:sqref>
            </x14:sparkline>
            <x14:sparkline>
              <xm:f>'Line Chart'!A139:A139</xm:f>
              <xm:sqref>A139</xm:sqref>
            </x14:sparkline>
            <x14:sparkline>
              <xm:f>'Line Chart'!A140:A140</xm:f>
              <xm:sqref>A140</xm:sqref>
            </x14:sparkline>
            <x14:sparkline>
              <xm:f>'Line Chart'!A141:A141</xm:f>
              <xm:sqref>A141</xm:sqref>
            </x14:sparkline>
            <x14:sparkline>
              <xm:f>'Line Chart'!A142:A142</xm:f>
              <xm:sqref>A142</xm:sqref>
            </x14:sparkline>
            <x14:sparkline>
              <xm:f>'Line Chart'!A143:A143</xm:f>
              <xm:sqref>A143</xm:sqref>
            </x14:sparkline>
            <x14:sparkline>
              <xm:f>'Line Chart'!A144:A144</xm:f>
              <xm:sqref>A144</xm:sqref>
            </x14:sparkline>
            <x14:sparkline>
              <xm:f>'Line Chart'!A145:A145</xm:f>
              <xm:sqref>A145</xm:sqref>
            </x14:sparkline>
            <x14:sparkline>
              <xm:f>'Line Chart'!A146:A146</xm:f>
              <xm:sqref>A146</xm:sqref>
            </x14:sparkline>
            <x14:sparkline>
              <xm:f>'Line Chart'!A147:A147</xm:f>
              <xm:sqref>A147</xm:sqref>
            </x14:sparkline>
            <x14:sparkline>
              <xm:f>'Line Chart'!A148:A148</xm:f>
              <xm:sqref>A148</xm:sqref>
            </x14:sparkline>
            <x14:sparkline>
              <xm:f>'Line Chart'!A149:A149</xm:f>
              <xm:sqref>A149</xm:sqref>
            </x14:sparkline>
            <x14:sparkline>
              <xm:f>'Line Chart'!A150:A150</xm:f>
              <xm:sqref>A150</xm:sqref>
            </x14:sparkline>
            <x14:sparkline>
              <xm:f>'Line Chart'!A151:A151</xm:f>
              <xm:sqref>A151</xm:sqref>
            </x14:sparkline>
            <x14:sparkline>
              <xm:f>'Line Chart'!A152:A152</xm:f>
              <xm:sqref>A152</xm:sqref>
            </x14:sparkline>
            <x14:sparkline>
              <xm:f>'Line Chart'!A153:A153</xm:f>
              <xm:sqref>A153</xm:sqref>
            </x14:sparkline>
            <x14:sparkline>
              <xm:f>'Line Chart'!A154:A154</xm:f>
              <xm:sqref>A154</xm:sqref>
            </x14:sparkline>
            <x14:sparkline>
              <xm:f>'Line Chart'!A155:A155</xm:f>
              <xm:sqref>A155</xm:sqref>
            </x14:sparkline>
            <x14:sparkline>
              <xm:f>'Line Chart'!A156:A156</xm:f>
              <xm:sqref>A156</xm:sqref>
            </x14:sparkline>
            <x14:sparkline>
              <xm:f>'Line Chart'!A157:A157</xm:f>
              <xm:sqref>A157</xm:sqref>
            </x14:sparkline>
            <x14:sparkline>
              <xm:f>'Line Chart'!A158:A158</xm:f>
              <xm:sqref>A158</xm:sqref>
            </x14:sparkline>
            <x14:sparkline>
              <xm:f>'Line Chart'!A159:A159</xm:f>
              <xm:sqref>A159</xm:sqref>
            </x14:sparkline>
            <x14:sparkline>
              <xm:f>'Line Chart'!A160:A160</xm:f>
              <xm:sqref>A160</xm:sqref>
            </x14:sparkline>
            <x14:sparkline>
              <xm:f>'Line Chart'!A161:A161</xm:f>
              <xm:sqref>A161</xm:sqref>
            </x14:sparkline>
            <x14:sparkline>
              <xm:f>'Line Chart'!A162:A162</xm:f>
              <xm:sqref>A162</xm:sqref>
            </x14:sparkline>
            <x14:sparkline>
              <xm:f>'Line Chart'!A163:A163</xm:f>
              <xm:sqref>A163</xm:sqref>
            </x14:sparkline>
            <x14:sparkline>
              <xm:f>'Line Chart'!A164:A164</xm:f>
              <xm:sqref>A164</xm:sqref>
            </x14:sparkline>
            <x14:sparkline>
              <xm:f>'Line Chart'!A165:A165</xm:f>
              <xm:sqref>A165</xm:sqref>
            </x14:sparkline>
            <x14:sparkline>
              <xm:f>'Line Chart'!A166:A166</xm:f>
              <xm:sqref>A166</xm:sqref>
            </x14:sparkline>
            <x14:sparkline>
              <xm:f>'Line Chart'!A167:A167</xm:f>
              <xm:sqref>A167</xm:sqref>
            </x14:sparkline>
            <x14:sparkline>
              <xm:f>'Line Chart'!A168:A168</xm:f>
              <xm:sqref>A168</xm:sqref>
            </x14:sparkline>
            <x14:sparkline>
              <xm:f>'Line Chart'!A169:A169</xm:f>
              <xm:sqref>A169</xm:sqref>
            </x14:sparkline>
            <x14:sparkline>
              <xm:f>'Line Chart'!A170:A170</xm:f>
              <xm:sqref>A170</xm:sqref>
            </x14:sparkline>
            <x14:sparkline>
              <xm:f>'Line Chart'!A171:A171</xm:f>
              <xm:sqref>A171</xm:sqref>
            </x14:sparkline>
            <x14:sparkline>
              <xm:f>'Line Chart'!A172:A172</xm:f>
              <xm:sqref>A172</xm:sqref>
            </x14:sparkline>
            <x14:sparkline>
              <xm:f>'Line Chart'!A173:A173</xm:f>
              <xm:sqref>A173</xm:sqref>
            </x14:sparkline>
            <x14:sparkline>
              <xm:f>'Line Chart'!A174:A174</xm:f>
              <xm:sqref>A174</xm:sqref>
            </x14:sparkline>
            <x14:sparkline>
              <xm:f>'Line Chart'!A175:A175</xm:f>
              <xm:sqref>A175</xm:sqref>
            </x14:sparkline>
            <x14:sparkline>
              <xm:f>'Line Chart'!A176:A176</xm:f>
              <xm:sqref>A176</xm:sqref>
            </x14:sparkline>
            <x14:sparkline>
              <xm:f>'Line Chart'!A177:A177</xm:f>
              <xm:sqref>A177</xm:sqref>
            </x14:sparkline>
            <x14:sparkline>
              <xm:f>'Line Chart'!A178:A178</xm:f>
              <xm:sqref>A178</xm:sqref>
            </x14:sparkline>
            <x14:sparkline>
              <xm:f>'Line Chart'!A179:A179</xm:f>
              <xm:sqref>A179</xm:sqref>
            </x14:sparkline>
            <x14:sparkline>
              <xm:f>'Line Chart'!A180:A180</xm:f>
              <xm:sqref>A180</xm:sqref>
            </x14:sparkline>
            <x14:sparkline>
              <xm:f>'Line Chart'!A181:A181</xm:f>
              <xm:sqref>A181</xm:sqref>
            </x14:sparkline>
            <x14:sparkline>
              <xm:f>'Line Chart'!A182:A182</xm:f>
              <xm:sqref>A182</xm:sqref>
            </x14:sparkline>
            <x14:sparkline>
              <xm:f>'Line Chart'!A183:A183</xm:f>
              <xm:sqref>A183</xm:sqref>
            </x14:sparkline>
            <x14:sparkline>
              <xm:f>'Line Chart'!A184:A184</xm:f>
              <xm:sqref>A184</xm:sqref>
            </x14:sparkline>
            <x14:sparkline>
              <xm:f>'Line Chart'!A185:A185</xm:f>
              <xm:sqref>A185</xm:sqref>
            </x14:sparkline>
            <x14:sparkline>
              <xm:f>'Line Chart'!A186:A186</xm:f>
              <xm:sqref>A186</xm:sqref>
            </x14:sparkline>
            <x14:sparkline>
              <xm:f>'Line Chart'!A187:A187</xm:f>
              <xm:sqref>A187</xm:sqref>
            </x14:sparkline>
            <x14:sparkline>
              <xm:f>'Line Chart'!A188:A188</xm:f>
              <xm:sqref>A188</xm:sqref>
            </x14:sparkline>
            <x14:sparkline>
              <xm:f>'Line Chart'!A189:A189</xm:f>
              <xm:sqref>A189</xm:sqref>
            </x14:sparkline>
            <x14:sparkline>
              <xm:f>'Line Chart'!A190:A190</xm:f>
              <xm:sqref>A190</xm:sqref>
            </x14:sparkline>
            <x14:sparkline>
              <xm:f>'Line Chart'!A191:A191</xm:f>
              <xm:sqref>A191</xm:sqref>
            </x14:sparkline>
            <x14:sparkline>
              <xm:f>'Line Chart'!A192:A192</xm:f>
              <xm:sqref>A192</xm:sqref>
            </x14:sparkline>
            <x14:sparkline>
              <xm:f>'Line Chart'!A193:A193</xm:f>
              <xm:sqref>A193</xm:sqref>
            </x14:sparkline>
            <x14:sparkline>
              <xm:f>'Line Chart'!A194:A194</xm:f>
              <xm:sqref>A194</xm:sqref>
            </x14:sparkline>
            <x14:sparkline>
              <xm:f>'Line Chart'!A195:A195</xm:f>
              <xm:sqref>A195</xm:sqref>
            </x14:sparkline>
            <x14:sparkline>
              <xm:f>'Line Chart'!A196:A196</xm:f>
              <xm:sqref>A196</xm:sqref>
            </x14:sparkline>
            <x14:sparkline>
              <xm:f>'Line Chart'!A197:A197</xm:f>
              <xm:sqref>A197</xm:sqref>
            </x14:sparkline>
            <x14:sparkline>
              <xm:f>'Line Chart'!A198:A198</xm:f>
              <xm:sqref>A198</xm:sqref>
            </x14:sparkline>
            <x14:sparkline>
              <xm:f>'Line Chart'!A199:A199</xm:f>
              <xm:sqref>A199</xm:sqref>
            </x14:sparkline>
            <x14:sparkline>
              <xm:f>'Line Chart'!A200:A200</xm:f>
              <xm:sqref>A200</xm:sqref>
            </x14:sparkline>
            <x14:sparkline>
              <xm:f>'Line Chart'!A201:A201</xm:f>
              <xm:sqref>A201</xm:sqref>
            </x14:sparkline>
            <x14:sparkline>
              <xm:f>'Line Chart'!A202:A202</xm:f>
              <xm:sqref>A202</xm:sqref>
            </x14:sparkline>
            <x14:sparkline>
              <xm:f>'Line Chart'!A203:A203</xm:f>
              <xm:sqref>A203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showGridLines="0" topLeftCell="A13" workbookViewId="0">
      <selection activeCell="Q32" sqref="Q32"/>
    </sheetView>
  </sheetViews>
  <sheetFormatPr defaultColWidth="11.42578125" defaultRowHeight="12" x14ac:dyDescent="0.2"/>
  <cols>
    <col min="1" max="1" width="8" style="70" customWidth="1"/>
    <col min="2" max="2" width="8.7109375" style="70" customWidth="1"/>
    <col min="3" max="3" width="9.42578125" style="70" customWidth="1"/>
    <col min="4" max="4" width="7.140625" style="70" customWidth="1"/>
    <col min="5" max="5" width="11.42578125" style="70" customWidth="1"/>
    <col min="6" max="16384" width="11.42578125" style="70"/>
  </cols>
  <sheetData>
    <row r="3" spans="1:7" ht="15" x14ac:dyDescent="0.25">
      <c r="A3" s="68" t="s">
        <v>123</v>
      </c>
      <c r="B3" s="69"/>
      <c r="C3" s="69"/>
      <c r="D3" s="69"/>
      <c r="E3" s="69"/>
      <c r="F3" s="69"/>
      <c r="G3" s="69"/>
    </row>
    <row r="4" spans="1:7" ht="15" x14ac:dyDescent="0.25">
      <c r="A4" s="68"/>
      <c r="B4" s="69"/>
      <c r="C4" s="69"/>
      <c r="D4" s="69"/>
      <c r="E4" s="69"/>
      <c r="F4" s="69"/>
      <c r="G4" s="69"/>
    </row>
    <row r="5" spans="1:7" ht="15" x14ac:dyDescent="0.25">
      <c r="A5" s="71"/>
      <c r="B5" s="72" t="s">
        <v>124</v>
      </c>
      <c r="C5" s="72" t="s">
        <v>125</v>
      </c>
      <c r="D5" s="72" t="s">
        <v>126</v>
      </c>
      <c r="E5" s="69"/>
      <c r="F5" s="69"/>
      <c r="G5" s="69"/>
    </row>
    <row r="6" spans="1:7" ht="15" x14ac:dyDescent="0.25">
      <c r="A6" s="73">
        <v>1953</v>
      </c>
      <c r="B6" s="74">
        <v>0.43540000000000001</v>
      </c>
      <c r="C6" s="74">
        <v>0.53920000000000001</v>
      </c>
      <c r="D6" s="74">
        <v>2.5399999999999999E-2</v>
      </c>
      <c r="E6" s="75"/>
      <c r="F6" s="75"/>
      <c r="G6" s="75"/>
    </row>
    <row r="7" spans="1:7" ht="15" x14ac:dyDescent="0.25">
      <c r="A7" s="73">
        <v>1954</v>
      </c>
      <c r="B7" s="74">
        <v>0.42249999999999999</v>
      </c>
      <c r="C7" s="74">
        <v>0.55189999999999995</v>
      </c>
      <c r="D7" s="74">
        <v>2.5600000000000001E-2</v>
      </c>
      <c r="E7" s="75"/>
      <c r="F7" s="75"/>
      <c r="G7" s="75"/>
    </row>
    <row r="8" spans="1:7" ht="15" x14ac:dyDescent="0.25">
      <c r="A8" s="73">
        <v>1955</v>
      </c>
      <c r="B8" s="74">
        <v>0.40149999999999997</v>
      </c>
      <c r="C8" s="74">
        <v>0.57369999999999999</v>
      </c>
      <c r="D8" s="74">
        <v>2.4799999999999999E-2</v>
      </c>
      <c r="E8" s="75"/>
      <c r="F8" s="75"/>
      <c r="G8" s="75"/>
    </row>
    <row r="9" spans="1:7" ht="15" x14ac:dyDescent="0.25">
      <c r="A9" s="73">
        <v>1956</v>
      </c>
      <c r="B9" s="74">
        <v>0.39360000000000001</v>
      </c>
      <c r="C9" s="74">
        <v>0.58560000000000001</v>
      </c>
      <c r="D9" s="74">
        <v>2.0799999999999999E-2</v>
      </c>
      <c r="E9" s="75"/>
      <c r="F9" s="75"/>
      <c r="G9" s="75"/>
    </row>
    <row r="10" spans="1:7" ht="15" x14ac:dyDescent="0.25">
      <c r="A10" s="73">
        <v>1957</v>
      </c>
      <c r="B10" s="74">
        <v>0.35020000000000001</v>
      </c>
      <c r="C10" s="74">
        <v>0.629</v>
      </c>
      <c r="D10" s="74">
        <v>2.0799999999999999E-2</v>
      </c>
      <c r="E10" s="75"/>
      <c r="F10" s="75"/>
      <c r="G10" s="75"/>
    </row>
    <row r="11" spans="1:7" ht="15" x14ac:dyDescent="0.25">
      <c r="A11" s="73">
        <v>1958</v>
      </c>
      <c r="B11" s="74">
        <v>0.33960000000000001</v>
      </c>
      <c r="C11" s="74">
        <v>0.63890000000000002</v>
      </c>
      <c r="D11" s="74">
        <v>2.1400000000000002E-2</v>
      </c>
      <c r="E11" s="75"/>
      <c r="F11" s="75"/>
      <c r="G11" s="75"/>
    </row>
    <row r="12" spans="1:7" ht="15" x14ac:dyDescent="0.25">
      <c r="A12" s="73">
        <v>1959</v>
      </c>
      <c r="B12" s="74">
        <v>0.32539999999999997</v>
      </c>
      <c r="C12" s="74">
        <v>0.65390000000000004</v>
      </c>
      <c r="D12" s="74">
        <v>2.07E-2</v>
      </c>
      <c r="E12" s="75"/>
      <c r="F12" s="75"/>
      <c r="G12" s="75"/>
    </row>
    <row r="13" spans="1:7" ht="15" x14ac:dyDescent="0.25">
      <c r="A13" s="73">
        <v>1960</v>
      </c>
      <c r="B13" s="74">
        <v>0.32939999999999997</v>
      </c>
      <c r="C13" s="74">
        <v>0.6502</v>
      </c>
      <c r="D13" s="74">
        <v>2.0400000000000001E-2</v>
      </c>
      <c r="E13" s="75"/>
      <c r="F13" s="75"/>
      <c r="G13" s="75"/>
    </row>
    <row r="14" spans="1:7" ht="15" x14ac:dyDescent="0.25">
      <c r="A14" s="73">
        <v>1961</v>
      </c>
      <c r="B14" s="74">
        <v>0.32659999999999995</v>
      </c>
      <c r="C14" s="74">
        <v>0.6512</v>
      </c>
      <c r="D14" s="74">
        <v>2.2200000000000001E-2</v>
      </c>
      <c r="E14" s="75"/>
      <c r="F14" s="75"/>
      <c r="G14" s="75"/>
    </row>
    <row r="15" spans="1:7" ht="15" x14ac:dyDescent="0.25">
      <c r="A15" s="73">
        <v>1962</v>
      </c>
      <c r="B15" s="74">
        <v>0.32770000000000005</v>
      </c>
      <c r="C15" s="74">
        <v>0.64840000000000009</v>
      </c>
      <c r="D15" s="74">
        <v>2.4E-2</v>
      </c>
      <c r="E15" s="75"/>
      <c r="F15" s="75"/>
      <c r="G15" s="75"/>
    </row>
    <row r="16" spans="1:7" ht="15" x14ac:dyDescent="0.25">
      <c r="A16" s="73">
        <v>1963</v>
      </c>
      <c r="B16" s="74">
        <v>0.31140000000000001</v>
      </c>
      <c r="C16" s="74">
        <v>0.66469999999999996</v>
      </c>
      <c r="D16" s="74">
        <v>2.3900000000000001E-2</v>
      </c>
      <c r="E16" s="75"/>
      <c r="F16" s="75"/>
      <c r="G16" s="75"/>
    </row>
    <row r="17" spans="1:7" ht="15" x14ac:dyDescent="0.25">
      <c r="A17" s="73">
        <v>1964</v>
      </c>
      <c r="B17" s="74">
        <v>0.30820000000000003</v>
      </c>
      <c r="C17" s="74">
        <v>0.66819999999999991</v>
      </c>
      <c r="D17" s="74">
        <v>2.3599999999999999E-2</v>
      </c>
      <c r="E17" s="75"/>
      <c r="F17" s="75"/>
      <c r="G17" s="75"/>
    </row>
    <row r="18" spans="1:7" ht="15" x14ac:dyDescent="0.25">
      <c r="A18" s="73">
        <v>1965</v>
      </c>
      <c r="B18" s="74">
        <v>0.32329999999999998</v>
      </c>
      <c r="C18" s="74">
        <v>0.65150000000000008</v>
      </c>
      <c r="D18" s="74">
        <v>2.52E-2</v>
      </c>
      <c r="E18" s="75"/>
      <c r="F18" s="75"/>
      <c r="G18" s="75"/>
    </row>
    <row r="19" spans="1:7" ht="15" x14ac:dyDescent="0.25">
      <c r="A19" s="73">
        <v>1966</v>
      </c>
      <c r="B19" s="74">
        <v>0.33210000000000001</v>
      </c>
      <c r="C19" s="74">
        <v>0.64180000000000004</v>
      </c>
      <c r="D19" s="74">
        <v>2.6099999999999998E-2</v>
      </c>
      <c r="E19" s="75"/>
      <c r="F19" s="75"/>
      <c r="G19" s="75"/>
    </row>
    <row r="20" spans="1:7" ht="15" x14ac:dyDescent="0.25">
      <c r="A20" s="73">
        <v>1967</v>
      </c>
      <c r="B20" s="74">
        <v>0.34889999999999999</v>
      </c>
      <c r="C20" s="74">
        <v>0.62380000000000002</v>
      </c>
      <c r="D20" s="74">
        <v>2.7300000000000001E-2</v>
      </c>
      <c r="E20" s="75"/>
      <c r="F20" s="75"/>
      <c r="G20" s="75"/>
    </row>
    <row r="21" spans="1:7" ht="15" x14ac:dyDescent="0.25">
      <c r="A21" s="73">
        <v>1968</v>
      </c>
      <c r="B21" s="74">
        <v>0.36520000000000002</v>
      </c>
      <c r="C21" s="74">
        <v>0.60670000000000002</v>
      </c>
      <c r="D21" s="74">
        <v>2.8199999999999999E-2</v>
      </c>
      <c r="E21" s="75"/>
      <c r="F21" s="75"/>
      <c r="G21" s="75"/>
    </row>
    <row r="22" spans="1:7" ht="15" x14ac:dyDescent="0.25">
      <c r="A22" s="73">
        <v>1969</v>
      </c>
      <c r="B22" s="74">
        <v>0.3851</v>
      </c>
      <c r="C22" s="74">
        <v>0.58579999999999999</v>
      </c>
      <c r="D22" s="74">
        <v>2.9100000000000001E-2</v>
      </c>
      <c r="E22" s="75"/>
      <c r="F22" s="75"/>
      <c r="G22" s="75"/>
    </row>
    <row r="23" spans="1:7" ht="15" x14ac:dyDescent="0.25">
      <c r="A23" s="73">
        <v>1970</v>
      </c>
      <c r="B23" s="74">
        <v>0.39770000000000005</v>
      </c>
      <c r="C23" s="74">
        <v>0.57040000000000002</v>
      </c>
      <c r="D23" s="74">
        <v>3.1899999999999998E-2</v>
      </c>
      <c r="E23" s="75"/>
      <c r="F23" s="75"/>
      <c r="G23" s="75"/>
    </row>
    <row r="24" spans="1:7" ht="15" x14ac:dyDescent="0.25">
      <c r="A24" s="73">
        <v>1971</v>
      </c>
      <c r="B24" s="74">
        <v>0.40159999999999996</v>
      </c>
      <c r="C24" s="74">
        <v>0.56440000000000001</v>
      </c>
      <c r="D24" s="74">
        <v>3.4000000000000002E-2</v>
      </c>
      <c r="E24" s="75"/>
      <c r="F24" s="75"/>
      <c r="G24" s="75"/>
    </row>
    <row r="25" spans="1:7" ht="15" x14ac:dyDescent="0.25">
      <c r="A25" s="73">
        <v>1972</v>
      </c>
      <c r="B25" s="74">
        <v>0.40759999999999996</v>
      </c>
      <c r="C25" s="74">
        <v>0.55810000000000004</v>
      </c>
      <c r="D25" s="74">
        <v>3.4300000000000004E-2</v>
      </c>
      <c r="E25" s="75"/>
      <c r="F25" s="75"/>
      <c r="G25" s="75"/>
    </row>
    <row r="26" spans="1:7" ht="15" x14ac:dyDescent="0.25">
      <c r="A26" s="73">
        <v>1973</v>
      </c>
      <c r="B26" s="74">
        <v>0.42969999999999997</v>
      </c>
      <c r="C26" s="74">
        <v>0.53590000000000004</v>
      </c>
      <c r="D26" s="74">
        <v>3.44E-2</v>
      </c>
      <c r="E26" s="75"/>
      <c r="F26" s="75"/>
      <c r="G26" s="75"/>
    </row>
    <row r="27" spans="1:7" ht="15" x14ac:dyDescent="0.25">
      <c r="A27" s="73">
        <v>1974</v>
      </c>
      <c r="B27" s="74">
        <v>0.44619999999999999</v>
      </c>
      <c r="C27" s="74">
        <v>0.51819999999999999</v>
      </c>
      <c r="D27" s="74">
        <v>3.56E-2</v>
      </c>
      <c r="E27" s="75"/>
      <c r="F27" s="75"/>
      <c r="G27" s="75"/>
    </row>
    <row r="28" spans="1:7" ht="15" x14ac:dyDescent="0.25">
      <c r="A28" s="73">
        <v>1975</v>
      </c>
      <c r="B28" s="74">
        <v>0.44359999999999999</v>
      </c>
      <c r="C28" s="74">
        <v>0.51960000000000006</v>
      </c>
      <c r="D28" s="74">
        <v>3.6799999999999999E-2</v>
      </c>
      <c r="E28" s="75"/>
      <c r="F28" s="75"/>
      <c r="G28" s="75"/>
    </row>
    <row r="29" spans="1:7" ht="15" x14ac:dyDescent="0.25">
      <c r="A29" s="73">
        <v>1976</v>
      </c>
      <c r="B29" s="74">
        <v>0.44890000000000002</v>
      </c>
      <c r="C29" s="74">
        <v>0.51460000000000006</v>
      </c>
      <c r="D29" s="74">
        <v>3.6499999999999998E-2</v>
      </c>
      <c r="E29" s="75"/>
      <c r="F29" s="75"/>
      <c r="G29" s="75"/>
    </row>
    <row r="30" spans="1:7" ht="15" x14ac:dyDescent="0.25">
      <c r="A30" s="73">
        <v>1977</v>
      </c>
      <c r="B30" s="74">
        <v>0.45240000000000002</v>
      </c>
      <c r="C30" s="74">
        <v>0.51019999999999999</v>
      </c>
      <c r="D30" s="74">
        <v>3.7400000000000003E-2</v>
      </c>
      <c r="E30" s="75"/>
      <c r="F30" s="75"/>
      <c r="G30" s="75"/>
    </row>
    <row r="31" spans="1:7" ht="15" x14ac:dyDescent="0.25">
      <c r="A31" s="73">
        <v>1978</v>
      </c>
      <c r="B31" s="74">
        <v>0.46039999999999998</v>
      </c>
      <c r="C31" s="74">
        <v>0.50170000000000003</v>
      </c>
      <c r="D31" s="74">
        <v>3.7900000000000003E-2</v>
      </c>
      <c r="E31" s="75"/>
      <c r="F31" s="75"/>
      <c r="G31" s="75"/>
    </row>
    <row r="32" spans="1:7" ht="15" x14ac:dyDescent="0.25">
      <c r="A32" s="73">
        <v>1979</v>
      </c>
      <c r="B32" s="74">
        <v>0.47060000000000002</v>
      </c>
      <c r="C32" s="74">
        <v>0.49229999999999996</v>
      </c>
      <c r="D32" s="74">
        <v>3.7100000000000001E-2</v>
      </c>
      <c r="E32" s="75"/>
      <c r="F32" s="75"/>
      <c r="G32" s="75"/>
    </row>
    <row r="33" spans="1:7" ht="15" x14ac:dyDescent="0.25">
      <c r="A33" s="73">
        <v>1980</v>
      </c>
      <c r="B33" s="74">
        <v>0.48880000000000001</v>
      </c>
      <c r="C33" s="74">
        <v>0.47470000000000001</v>
      </c>
      <c r="D33" s="74">
        <v>3.6499999999999998E-2</v>
      </c>
      <c r="E33" s="75"/>
      <c r="F33" s="75"/>
      <c r="G33" s="75"/>
    </row>
    <row r="34" spans="1:7" ht="15" x14ac:dyDescent="0.25">
      <c r="A34" s="73">
        <v>1981</v>
      </c>
      <c r="B34" s="74">
        <v>0.49740000000000001</v>
      </c>
      <c r="C34" s="74">
        <v>0.46649999999999997</v>
      </c>
      <c r="D34" s="74">
        <v>3.6000000000000004E-2</v>
      </c>
      <c r="E34" s="75"/>
      <c r="F34" s="75"/>
      <c r="G34" s="75"/>
    </row>
    <row r="35" spans="1:7" ht="15" x14ac:dyDescent="0.25">
      <c r="A35" s="73">
        <v>1982</v>
      </c>
      <c r="B35" s="74">
        <v>0.50329999999999997</v>
      </c>
      <c r="C35" s="74">
        <v>0.46049999999999996</v>
      </c>
      <c r="D35" s="74">
        <v>3.61E-2</v>
      </c>
      <c r="E35" s="75"/>
      <c r="F35" s="75"/>
      <c r="G35" s="75"/>
    </row>
    <row r="36" spans="1:7" ht="15" x14ac:dyDescent="0.25">
      <c r="A36" s="73">
        <v>1983</v>
      </c>
      <c r="B36" s="74">
        <v>0.50249999999999995</v>
      </c>
      <c r="C36" s="74">
        <v>0.46159999999999995</v>
      </c>
      <c r="D36" s="74">
        <v>3.5900000000000001E-2</v>
      </c>
      <c r="E36" s="75"/>
      <c r="F36" s="75"/>
      <c r="G36" s="75"/>
    </row>
    <row r="37" spans="1:7" ht="15" x14ac:dyDescent="0.25">
      <c r="A37" s="73">
        <v>1984</v>
      </c>
      <c r="B37" s="74">
        <v>0.50990000000000002</v>
      </c>
      <c r="C37" s="74">
        <v>0.45500000000000002</v>
      </c>
      <c r="D37" s="74">
        <v>3.5000000000000003E-2</v>
      </c>
      <c r="E37" s="75"/>
      <c r="F37" s="75"/>
      <c r="G37" s="75"/>
    </row>
    <row r="38" spans="1:7" ht="15" x14ac:dyDescent="0.25">
      <c r="A38" s="73">
        <v>1985</v>
      </c>
      <c r="B38" s="74">
        <v>0.505</v>
      </c>
      <c r="C38" s="74">
        <v>0.45960000000000001</v>
      </c>
      <c r="D38" s="74">
        <v>3.5400000000000001E-2</v>
      </c>
      <c r="E38" s="75"/>
      <c r="F38" s="75"/>
      <c r="G38" s="75"/>
    </row>
    <row r="39" spans="1:7" ht="15" x14ac:dyDescent="0.25">
      <c r="A39" s="73">
        <v>1986</v>
      </c>
      <c r="B39" s="74">
        <v>0.50680000000000003</v>
      </c>
      <c r="C39" s="74">
        <v>0.4546</v>
      </c>
      <c r="D39" s="74">
        <v>3.85E-2</v>
      </c>
      <c r="E39" s="75"/>
      <c r="F39" s="75"/>
      <c r="G39" s="75"/>
    </row>
    <row r="40" spans="1:7" ht="15" x14ac:dyDescent="0.25">
      <c r="A40" s="73">
        <v>1987</v>
      </c>
      <c r="B40" s="74">
        <v>0.4955</v>
      </c>
      <c r="C40" s="74">
        <v>0.46360000000000001</v>
      </c>
      <c r="D40" s="74">
        <v>4.0999999999999995E-2</v>
      </c>
      <c r="E40" s="75"/>
      <c r="F40" s="75"/>
      <c r="G40" s="75"/>
    </row>
    <row r="41" spans="1:7" ht="15" x14ac:dyDescent="0.25">
      <c r="A41" s="73">
        <v>1988</v>
      </c>
      <c r="B41" s="74">
        <v>0.50759999999999994</v>
      </c>
      <c r="C41" s="74">
        <v>0.44929999999999998</v>
      </c>
      <c r="D41" s="74">
        <v>4.3099999999999999E-2</v>
      </c>
      <c r="E41" s="75"/>
      <c r="F41" s="75"/>
      <c r="G41" s="75"/>
    </row>
    <row r="42" spans="1:7" ht="15" x14ac:dyDescent="0.25">
      <c r="A42" s="73">
        <v>1989</v>
      </c>
      <c r="B42" s="74">
        <v>0.5282</v>
      </c>
      <c r="C42" s="74">
        <v>0.42619999999999997</v>
      </c>
      <c r="D42" s="74">
        <v>4.5499999999999999E-2</v>
      </c>
      <c r="E42" s="75"/>
      <c r="F42" s="75"/>
      <c r="G42" s="75"/>
    </row>
    <row r="43" spans="1:7" ht="15" x14ac:dyDescent="0.25">
      <c r="A43" s="73">
        <v>1990</v>
      </c>
      <c r="B43" s="74">
        <v>0.54720000000000002</v>
      </c>
      <c r="C43" s="74">
        <v>0.40560000000000002</v>
      </c>
      <c r="D43" s="74">
        <v>4.7199999999999999E-2</v>
      </c>
      <c r="E43" s="75"/>
      <c r="F43" s="75"/>
      <c r="G43" s="75"/>
    </row>
    <row r="44" spans="1:7" ht="15" x14ac:dyDescent="0.25">
      <c r="A44" s="73">
        <v>1991</v>
      </c>
      <c r="B44" s="74">
        <v>0.5736</v>
      </c>
      <c r="C44" s="74">
        <v>0.37799999999999995</v>
      </c>
      <c r="D44" s="74">
        <v>4.8399999999999999E-2</v>
      </c>
      <c r="E44" s="75"/>
      <c r="F44" s="75"/>
      <c r="G44" s="75"/>
    </row>
    <row r="45" spans="1:7" ht="15" x14ac:dyDescent="0.25">
      <c r="A45" s="73">
        <v>1992</v>
      </c>
      <c r="B45" s="74">
        <v>0.58189999999999997</v>
      </c>
      <c r="C45" s="74">
        <v>0.36840000000000006</v>
      </c>
      <c r="D45" s="74">
        <v>4.9599999999999998E-2</v>
      </c>
      <c r="E45" s="75"/>
      <c r="F45" s="75"/>
      <c r="G45" s="75"/>
    </row>
    <row r="46" spans="1:7" ht="15" x14ac:dyDescent="0.25">
      <c r="A46" s="73">
        <v>1993</v>
      </c>
      <c r="B46" s="74">
        <v>0.58260000000000001</v>
      </c>
      <c r="C46" s="74">
        <v>0.36520000000000002</v>
      </c>
      <c r="D46" s="74">
        <v>5.2199999999999996E-2</v>
      </c>
      <c r="E46" s="75"/>
      <c r="F46" s="75"/>
      <c r="G46" s="75"/>
    </row>
    <row r="47" spans="1:7" ht="15" x14ac:dyDescent="0.25">
      <c r="A47" s="73">
        <v>1994</v>
      </c>
      <c r="B47" s="74">
        <v>0.58630000000000004</v>
      </c>
      <c r="C47" s="74">
        <v>0.35920000000000002</v>
      </c>
      <c r="D47" s="74">
        <v>5.45E-2</v>
      </c>
      <c r="E47" s="75"/>
      <c r="F47" s="75"/>
      <c r="G47" s="75"/>
    </row>
    <row r="48" spans="1:7" ht="15" x14ac:dyDescent="0.25">
      <c r="A48" s="73">
        <v>1995</v>
      </c>
      <c r="B48" s="74">
        <v>0.6038</v>
      </c>
      <c r="C48" s="74">
        <v>0.34289999999999998</v>
      </c>
      <c r="D48" s="74">
        <v>5.33E-2</v>
      </c>
      <c r="E48" s="75"/>
      <c r="F48" s="75"/>
      <c r="G48" s="75"/>
    </row>
    <row r="49" spans="1:7" ht="15" x14ac:dyDescent="0.25">
      <c r="A49" s="73">
        <v>1996</v>
      </c>
      <c r="B49" s="74">
        <v>0.62539999999999996</v>
      </c>
      <c r="C49" s="74">
        <v>0.32119999999999999</v>
      </c>
      <c r="D49" s="74">
        <v>5.33E-2</v>
      </c>
      <c r="E49" s="75"/>
      <c r="F49" s="75"/>
      <c r="G49" s="75"/>
    </row>
    <row r="50" spans="1:7" ht="15" x14ac:dyDescent="0.25">
      <c r="A50" s="73">
        <v>1997</v>
      </c>
      <c r="B50" s="74">
        <v>0.64150000000000007</v>
      </c>
      <c r="C50" s="74">
        <v>0.30499999999999999</v>
      </c>
      <c r="D50" s="74">
        <v>5.3499999999999999E-2</v>
      </c>
      <c r="E50" s="75"/>
      <c r="F50" s="75"/>
      <c r="G50" s="75"/>
    </row>
    <row r="51" spans="1:7" ht="15" x14ac:dyDescent="0.25">
      <c r="A51" s="73">
        <v>1998</v>
      </c>
      <c r="B51" s="74">
        <v>0.65180000000000005</v>
      </c>
      <c r="C51" s="74">
        <v>0.29460000000000003</v>
      </c>
      <c r="D51" s="74">
        <v>5.3699999999999998E-2</v>
      </c>
      <c r="E51" s="75"/>
      <c r="F51" s="75"/>
      <c r="G51" s="75"/>
    </row>
    <row r="52" spans="1:7" ht="15" x14ac:dyDescent="0.25">
      <c r="A52" s="73">
        <v>1999</v>
      </c>
      <c r="B52" s="74">
        <v>0.66930000000000012</v>
      </c>
      <c r="C52" s="74">
        <v>0.27729999999999999</v>
      </c>
      <c r="D52" s="74">
        <v>5.3399999999999996E-2</v>
      </c>
      <c r="E52" s="75"/>
      <c r="F52" s="75"/>
      <c r="G52" s="75"/>
    </row>
    <row r="53" spans="1:7" ht="15" x14ac:dyDescent="0.25">
      <c r="A53" s="73">
        <v>2000</v>
      </c>
      <c r="B53" s="74">
        <v>0.68409999999999993</v>
      </c>
      <c r="C53" s="74">
        <v>0.2631</v>
      </c>
      <c r="D53" s="74">
        <v>5.2699999999999997E-2</v>
      </c>
      <c r="E53" s="75"/>
      <c r="F53" s="75"/>
      <c r="G53" s="75"/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CF-Ex-1</vt:lpstr>
      <vt:lpstr>CF-2</vt:lpstr>
      <vt:lpstr>CF-3</vt:lpstr>
      <vt:lpstr>CF_4</vt:lpstr>
      <vt:lpstr>CF-5</vt:lpstr>
      <vt:lpstr>Column Chart Ex1</vt:lpstr>
      <vt:lpstr>Dynamic Chart</vt:lpstr>
      <vt:lpstr>Line Chart</vt:lpstr>
      <vt:lpstr>Secondary Axis</vt:lpstr>
      <vt:lpstr>Pie Chart</vt:lpstr>
      <vt:lpstr>Half-Circle-KPI</vt:lpstr>
      <vt:lpstr>Progress circle chart 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2022-07-01T11:10:28Z</dcterms:created>
  <dcterms:modified xsi:type="dcterms:W3CDTF">2024-03-13T10:37:27Z</dcterms:modified>
</cp:coreProperties>
</file>