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\Desktop\ExcelR\Excel\Assignment Questions\"/>
    </mc:Choice>
  </mc:AlternateContent>
  <xr:revisionPtr revIDLastSave="0" documentId="13_ncr:1_{9A8F7871-AEC8-4DBB-98A2-C866537E2508}" xr6:coauthVersionLast="47" xr6:coauthVersionMax="47" xr10:uidLastSave="{00000000-0000-0000-0000-000000000000}"/>
  <bookViews>
    <workbookView xWindow="-108" yWindow="-108" windowWidth="23256" windowHeight="12456" xr2:uid="{EC72AC8B-707A-4CFE-87E6-3A8D27A5005D}"/>
  </bookViews>
  <sheets>
    <sheet name="Tax invoice" sheetId="4" r:id="rId1"/>
    <sheet name="Product" sheetId="1" r:id="rId2"/>
    <sheet name="Custom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4" l="1"/>
  <c r="B4" i="4"/>
  <c r="A12" i="4" l="1"/>
  <c r="A13" i="4"/>
  <c r="A14" i="4"/>
  <c r="A15" i="4"/>
  <c r="A16" i="4"/>
  <c r="A17" i="4"/>
  <c r="A18" i="4"/>
  <c r="A9" i="4"/>
  <c r="A10" i="4"/>
  <c r="A11" i="4"/>
  <c r="A8" i="4"/>
  <c r="D9" i="4"/>
  <c r="D10" i="4"/>
  <c r="D11" i="4"/>
  <c r="D12" i="4"/>
  <c r="D13" i="4"/>
  <c r="D14" i="4"/>
  <c r="D15" i="4"/>
  <c r="D16" i="4"/>
  <c r="D17" i="4"/>
  <c r="D18" i="4"/>
  <c r="D8" i="4"/>
  <c r="E8" i="4" l="1"/>
  <c r="E9" i="4"/>
  <c r="E10" i="4"/>
  <c r="E11" i="4"/>
  <c r="B5" i="4"/>
  <c r="E19" i="4" l="1"/>
  <c r="E20" i="4" l="1"/>
  <c r="E21" i="4" s="1"/>
  <c r="E22" i="4" l="1"/>
</calcChain>
</file>

<file path=xl/sharedStrings.xml><?xml version="1.0" encoding="utf-8"?>
<sst xmlns="http://schemas.openxmlformats.org/spreadsheetml/2006/main" count="76" uniqueCount="57">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</sst>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sz val="10"/>
      <color rgb="FF3A383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  <fill>
      <patternFill patternType="solid">
        <fgColor rgb="FFE2EFDA"/>
        <bgColor rgb="FF000000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10" fillId="8" borderId="4" xfId="0" applyFont="1" applyFill="1" applyBorder="1" applyAlignment="1">
      <alignment horizontal="left"/>
    </xf>
    <xf numFmtId="3" fontId="0" fillId="0" borderId="0" xfId="0" applyNumberFormat="1"/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12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54EA949-C788-4DFC-ADE2-F616C6473A67}"/>
  </tableStyles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A8" sqref="A8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6.88671875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9" t="s">
        <v>10</v>
      </c>
      <c r="B1" s="49"/>
      <c r="C1" s="49"/>
      <c r="D1" s="49"/>
      <c r="E1" s="49"/>
    </row>
    <row r="2" spans="1:263" ht="20.399999999999999" x14ac:dyDescent="0.35">
      <c r="A2" s="50" t="s">
        <v>44</v>
      </c>
      <c r="B2" s="50"/>
      <c r="C2" s="50"/>
      <c r="D2" s="50"/>
      <c r="E2" s="50"/>
    </row>
    <row r="3" spans="1:263" x14ac:dyDescent="0.25">
      <c r="A3" s="51" t="s">
        <v>45</v>
      </c>
      <c r="B3" s="51"/>
      <c r="C3" s="51"/>
      <c r="D3" s="51"/>
      <c r="E3" s="51"/>
    </row>
    <row r="4" spans="1:263" x14ac:dyDescent="0.25">
      <c r="A4" s="17" t="s">
        <v>11</v>
      </c>
      <c r="B4" s="36" t="str">
        <f>CONCATENATE("SEL00",A8)</f>
        <v>SEL001</v>
      </c>
      <c r="C4" s="16" t="s">
        <v>4</v>
      </c>
      <c r="D4" s="54" t="str">
        <f>VLOOKUP($B$6,Customers!$A$2:$C$13,3,0)</f>
        <v>Warsaw, Poland</v>
      </c>
      <c r="E4" s="55"/>
      <c r="H4" s="43" t="s">
        <v>51</v>
      </c>
      <c r="I4" s="44"/>
      <c r="J4" s="44"/>
      <c r="K4" s="44"/>
      <c r="L4" s="44"/>
      <c r="M4" s="44"/>
      <c r="N4" s="44"/>
      <c r="O4" s="44"/>
      <c r="P4" s="44"/>
      <c r="Q4" s="45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</row>
    <row r="5" spans="1:263" ht="13.2" customHeight="1" x14ac:dyDescent="0.25">
      <c r="A5" s="13" t="s">
        <v>12</v>
      </c>
      <c r="B5" s="15">
        <f ca="1">TODAY()</f>
        <v>45012</v>
      </c>
      <c r="C5" s="52"/>
      <c r="D5" s="56"/>
      <c r="E5" s="57"/>
      <c r="H5" s="46"/>
      <c r="I5" s="47"/>
      <c r="J5" s="47"/>
      <c r="K5" s="47"/>
      <c r="L5" s="47"/>
      <c r="M5" s="47"/>
      <c r="N5" s="47"/>
      <c r="O5" s="47"/>
      <c r="P5" s="47"/>
      <c r="Q5" s="48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</row>
    <row r="6" spans="1:263" x14ac:dyDescent="0.25">
      <c r="A6" s="13" t="s">
        <v>2</v>
      </c>
      <c r="B6" s="14" t="s">
        <v>38</v>
      </c>
      <c r="C6" s="53"/>
      <c r="D6" s="58"/>
      <c r="E6" s="59"/>
      <c r="H6" t="s">
        <v>46</v>
      </c>
    </row>
    <row r="7" spans="1:263" x14ac:dyDescent="0.25">
      <c r="A7" s="18" t="s">
        <v>47</v>
      </c>
      <c r="B7" s="18" t="s">
        <v>0</v>
      </c>
      <c r="C7" s="18" t="s">
        <v>13</v>
      </c>
      <c r="D7" s="18" t="s">
        <v>1</v>
      </c>
      <c r="E7" s="18" t="s">
        <v>14</v>
      </c>
    </row>
    <row r="8" spans="1:263" x14ac:dyDescent="0.25">
      <c r="A8" s="2">
        <f>IF(B8="","",COUNTA($B$8:B8))</f>
        <v>1</v>
      </c>
      <c r="B8" s="3" t="s">
        <v>18</v>
      </c>
      <c r="C8" s="2">
        <v>7</v>
      </c>
      <c r="D8" s="2">
        <f>IFERROR(VLOOKUP(B8,Product!$A$2:$B$6,2,0),"")</f>
        <v>100</v>
      </c>
      <c r="E8" s="4">
        <f>IFERROR(C8*D8," ")</f>
        <v>700</v>
      </c>
      <c r="G8" s="26">
        <v>1</v>
      </c>
      <c r="H8" s="30" t="s">
        <v>52</v>
      </c>
      <c r="I8" s="19"/>
      <c r="J8" s="19"/>
      <c r="K8" s="19"/>
      <c r="L8" s="19"/>
      <c r="M8" s="19"/>
      <c r="N8" s="19"/>
      <c r="O8" s="19"/>
      <c r="P8" s="19"/>
      <c r="Q8" s="20"/>
    </row>
    <row r="9" spans="1:263" x14ac:dyDescent="0.25">
      <c r="A9" s="2">
        <f>IF(B9="","",COUNTA($B$8:B9))</f>
        <v>2</v>
      </c>
      <c r="B9" s="3" t="s">
        <v>19</v>
      </c>
      <c r="C9" s="5">
        <v>30</v>
      </c>
      <c r="D9" s="2">
        <f>IFERROR(VLOOKUP(B9,Product!$A$2:$B$6,2,0),"")</f>
        <v>150</v>
      </c>
      <c r="E9" s="4">
        <f t="shared" ref="E9:E12" si="0">IFERROR(C9*D9," ")</f>
        <v>4500</v>
      </c>
      <c r="G9" s="27">
        <v>2</v>
      </c>
      <c r="H9" s="21" t="s">
        <v>53</v>
      </c>
      <c r="Q9" s="22"/>
    </row>
    <row r="10" spans="1:263" ht="13.2" customHeight="1" x14ac:dyDescent="0.25">
      <c r="A10" s="2">
        <f>IF(B10="","",COUNTA($B$8:B10))</f>
        <v>3</v>
      </c>
      <c r="B10" s="3" t="s">
        <v>20</v>
      </c>
      <c r="C10" s="5">
        <v>5</v>
      </c>
      <c r="D10" s="2">
        <f>IFERROR(VLOOKUP(B10,Product!$A$2:$B$6,2,0),"")</f>
        <v>200</v>
      </c>
      <c r="E10" s="4">
        <f t="shared" si="0"/>
        <v>1000</v>
      </c>
      <c r="G10" s="27">
        <v>3</v>
      </c>
      <c r="H10" s="40" t="s">
        <v>54</v>
      </c>
      <c r="I10" s="41"/>
      <c r="J10" s="41"/>
      <c r="K10" s="41"/>
      <c r="L10" s="41"/>
      <c r="M10" s="41"/>
      <c r="N10" s="41"/>
      <c r="O10" s="41"/>
      <c r="P10" s="41"/>
      <c r="Q10" s="42"/>
    </row>
    <row r="11" spans="1:263" ht="13.2" customHeight="1" x14ac:dyDescent="0.25">
      <c r="A11" s="2">
        <f>IF(B11="","",COUNTA($B$8:B11))</f>
        <v>4</v>
      </c>
      <c r="B11" s="3" t="s">
        <v>21</v>
      </c>
      <c r="C11" s="5">
        <v>8</v>
      </c>
      <c r="D11" s="2">
        <f>IFERROR(VLOOKUP(B11,Product!$A$2:$B$6,2,0),"")</f>
        <v>225</v>
      </c>
      <c r="E11" s="4">
        <f t="shared" si="0"/>
        <v>1800</v>
      </c>
      <c r="G11" s="27">
        <v>4</v>
      </c>
      <c r="H11" s="40"/>
      <c r="I11" s="41"/>
      <c r="J11" s="41"/>
      <c r="K11" s="41"/>
      <c r="L11" s="41"/>
      <c r="M11" s="41"/>
      <c r="N11" s="41"/>
      <c r="O11" s="41"/>
      <c r="P11" s="41"/>
      <c r="Q11" s="42"/>
    </row>
    <row r="12" spans="1:263" x14ac:dyDescent="0.25">
      <c r="A12" s="2" t="str">
        <f>IF(B12="","",COUNTA($B$8:B12))</f>
        <v/>
      </c>
      <c r="B12" s="3"/>
      <c r="C12" s="5"/>
      <c r="D12" s="2" t="str">
        <f>IFERROR(VLOOKUP(B12,Product!$A$2:$B$6,2,0),"")</f>
        <v/>
      </c>
      <c r="E12" s="6"/>
      <c r="G12" s="27">
        <v>5</v>
      </c>
      <c r="H12" s="21" t="s">
        <v>48</v>
      </c>
      <c r="Q12" s="22"/>
    </row>
    <row r="13" spans="1:263" x14ac:dyDescent="0.25">
      <c r="A13" s="2" t="str">
        <f>IF(B13="","",COUNTA($B$8:B13))</f>
        <v/>
      </c>
      <c r="B13" s="3"/>
      <c r="C13" s="5"/>
      <c r="D13" s="2" t="str">
        <f>IFERROR(VLOOKUP(B13,Product!$A$2:$B$6,2,0),"")</f>
        <v/>
      </c>
      <c r="E13" s="6"/>
      <c r="G13" s="27">
        <v>6</v>
      </c>
      <c r="H13" s="21" t="s">
        <v>49</v>
      </c>
      <c r="Q13" s="22"/>
    </row>
    <row r="14" spans="1:263" x14ac:dyDescent="0.25">
      <c r="A14" s="2" t="str">
        <f>IF(B14="","",COUNTA($B$8:B14))</f>
        <v/>
      </c>
      <c r="B14" s="3"/>
      <c r="C14" s="5"/>
      <c r="D14" s="2" t="str">
        <f>IFERROR(VLOOKUP(B14,Product!$A$2:$B$6,2,0),"")</f>
        <v/>
      </c>
      <c r="E14" s="6"/>
      <c r="G14" s="28">
        <v>7</v>
      </c>
      <c r="H14" s="23" t="s">
        <v>50</v>
      </c>
      <c r="I14" s="24"/>
      <c r="J14" s="24"/>
      <c r="K14" s="24"/>
      <c r="L14" s="24"/>
      <c r="M14" s="24"/>
      <c r="N14" s="24"/>
      <c r="O14" s="24"/>
      <c r="P14" s="24"/>
      <c r="Q14" s="25"/>
    </row>
    <row r="15" spans="1:263" x14ac:dyDescent="0.25">
      <c r="A15" s="2" t="str">
        <f>IF(B15="","",COUNTA($B$8:B15))</f>
        <v/>
      </c>
      <c r="B15" s="3"/>
      <c r="C15" s="5"/>
      <c r="D15" s="2" t="str">
        <f>IFERROR(VLOOKUP(B15,Product!$A$2:$B$6,2,0),"")</f>
        <v/>
      </c>
      <c r="E15" s="6"/>
      <c r="G15" s="32">
        <v>8</v>
      </c>
      <c r="H15" s="33" t="s">
        <v>56</v>
      </c>
      <c r="I15" s="34"/>
      <c r="J15" s="34"/>
      <c r="K15" s="34"/>
      <c r="L15" s="34"/>
      <c r="M15" s="34"/>
      <c r="N15" s="34"/>
      <c r="O15" s="34"/>
      <c r="P15" s="34"/>
      <c r="Q15" s="35"/>
    </row>
    <row r="16" spans="1:263" x14ac:dyDescent="0.25">
      <c r="A16" s="2" t="str">
        <f>IF(B16="","",COUNTA($B$8:B16))</f>
        <v/>
      </c>
      <c r="B16" s="3"/>
      <c r="C16" s="5"/>
      <c r="D16" s="2" t="str">
        <f>IFERROR(VLOOKUP(B16,Product!$A$2:$B$6,2,0),"")</f>
        <v/>
      </c>
      <c r="E16" s="6"/>
    </row>
    <row r="17" spans="1:17" x14ac:dyDescent="0.25">
      <c r="A17" s="2" t="str">
        <f>IF(B17="","",COUNTA($B$8:B17))</f>
        <v/>
      </c>
      <c r="B17" s="3"/>
      <c r="C17" s="5"/>
      <c r="D17" s="2" t="str">
        <f>IFERROR(VLOOKUP(B17,Product!$A$2:$B$6,2,0),"")</f>
        <v/>
      </c>
      <c r="E17" s="6"/>
    </row>
    <row r="18" spans="1:17" x14ac:dyDescent="0.25">
      <c r="A18" s="2" t="str">
        <f>IF(B18="","",COUNTA($B$8:B18))</f>
        <v/>
      </c>
      <c r="B18" s="3"/>
      <c r="C18" s="7"/>
      <c r="D18" s="2" t="str">
        <f>IFERROR(VLOOKUP(B18,Product!$A$2:$B$6,2,0),"")</f>
        <v/>
      </c>
      <c r="E18" s="8"/>
    </row>
    <row r="19" spans="1:17" x14ac:dyDescent="0.25">
      <c r="A19" s="1"/>
      <c r="B19" s="1"/>
      <c r="C19" s="38" t="s">
        <v>15</v>
      </c>
      <c r="D19" s="38"/>
      <c r="E19" s="9">
        <f>SUM(E8:E18)</f>
        <v>8000</v>
      </c>
    </row>
    <row r="20" spans="1:17" x14ac:dyDescent="0.25">
      <c r="A20" s="1"/>
      <c r="B20" s="1"/>
      <c r="C20" s="38" t="s">
        <v>55</v>
      </c>
      <c r="D20" s="38"/>
      <c r="E20" s="9">
        <f>E19*5%</f>
        <v>400</v>
      </c>
    </row>
    <row r="21" spans="1:17" x14ac:dyDescent="0.25">
      <c r="A21" s="1"/>
      <c r="B21" s="1"/>
      <c r="C21" s="38" t="s">
        <v>16</v>
      </c>
      <c r="D21" s="38"/>
      <c r="E21" s="9">
        <f>IF(SUM(E19:E20)&lt;=2500,0,SUM(E19:E20)*2%)</f>
        <v>168</v>
      </c>
    </row>
    <row r="22" spans="1:17" x14ac:dyDescent="0.25">
      <c r="A22" s="1"/>
      <c r="B22" s="1"/>
      <c r="C22" s="39" t="s">
        <v>17</v>
      </c>
      <c r="D22" s="39"/>
      <c r="E22" s="12">
        <f>SUM(E19+E20-E21)</f>
        <v>8232</v>
      </c>
    </row>
    <row r="23" spans="1:17" s="31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1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  <mergeCell ref="C5:C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5FFCF7A-F573-4901-86AF-78CE8ABB4D36}">
          <x14:formula1>
            <xm:f>Customers!$A$2:$A$13</xm:f>
          </x14:formula1>
          <xm:sqref>B6</xm:sqref>
        </x14:dataValidation>
        <x14:dataValidation type="list" allowBlank="1" showInputMessage="1" showErrorMessage="1" xr:uid="{03BD7E75-9B0C-49B5-B341-05A3C3E2D9AA}">
          <x14:formula1>
            <xm:f>Product!$A$2:$A$6</xm:f>
          </x14:formula1>
          <xm:sqref>B8:B18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B7" sqref="B7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11" t="s">
        <v>0</v>
      </c>
      <c r="B1" s="11" t="s">
        <v>23</v>
      </c>
    </row>
    <row r="2" spans="1:2" ht="13.8" x14ac:dyDescent="0.3">
      <c r="A2" s="10" t="s">
        <v>18</v>
      </c>
      <c r="B2" s="10">
        <v>100</v>
      </c>
    </row>
    <row r="3" spans="1:2" ht="13.8" x14ac:dyDescent="0.3">
      <c r="A3" s="10" t="s">
        <v>19</v>
      </c>
      <c r="B3" s="10">
        <v>150</v>
      </c>
    </row>
    <row r="4" spans="1:2" ht="13.8" x14ac:dyDescent="0.3">
      <c r="A4" s="10" t="s">
        <v>20</v>
      </c>
      <c r="B4" s="10">
        <v>200</v>
      </c>
    </row>
    <row r="5" spans="1:2" ht="13.8" x14ac:dyDescent="0.3">
      <c r="A5" s="10" t="s">
        <v>21</v>
      </c>
      <c r="B5" s="10">
        <v>225</v>
      </c>
    </row>
    <row r="6" spans="1:2" ht="13.8" x14ac:dyDescent="0.3">
      <c r="A6" s="10" t="s">
        <v>22</v>
      </c>
      <c r="B6" s="10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E13"/>
  <sheetViews>
    <sheetView showGridLines="0" zoomScale="160" zoomScaleNormal="160" workbookViewId="0">
      <selection activeCell="F8" sqref="F8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5" ht="13.8" x14ac:dyDescent="0.3">
      <c r="A1" s="11" t="s">
        <v>2</v>
      </c>
      <c r="B1" s="11" t="s">
        <v>3</v>
      </c>
      <c r="C1" s="11" t="s">
        <v>4</v>
      </c>
    </row>
    <row r="2" spans="1:5" ht="13.8" x14ac:dyDescent="0.3">
      <c r="A2" s="10" t="s">
        <v>33</v>
      </c>
      <c r="B2" s="10" t="s">
        <v>5</v>
      </c>
      <c r="C2" s="10" t="s">
        <v>24</v>
      </c>
    </row>
    <row r="3" spans="1:5" ht="13.8" x14ac:dyDescent="0.3">
      <c r="A3" s="10" t="s">
        <v>7</v>
      </c>
      <c r="B3" s="10" t="s">
        <v>6</v>
      </c>
      <c r="C3" s="10" t="s">
        <v>25</v>
      </c>
    </row>
    <row r="4" spans="1:5" ht="13.8" x14ac:dyDescent="0.3">
      <c r="A4" s="10" t="s">
        <v>34</v>
      </c>
      <c r="B4" s="10" t="s">
        <v>5</v>
      </c>
      <c r="C4" s="10" t="s">
        <v>31</v>
      </c>
      <c r="E4" s="37"/>
    </row>
    <row r="5" spans="1:5" ht="13.8" x14ac:dyDescent="0.3">
      <c r="A5" s="10" t="s">
        <v>35</v>
      </c>
      <c r="B5" s="10" t="s">
        <v>6</v>
      </c>
      <c r="C5" s="10" t="s">
        <v>32</v>
      </c>
    </row>
    <row r="6" spans="1:5" ht="13.8" x14ac:dyDescent="0.3">
      <c r="A6" s="10" t="s">
        <v>36</v>
      </c>
      <c r="B6" s="10" t="s">
        <v>5</v>
      </c>
      <c r="C6" s="10" t="s">
        <v>28</v>
      </c>
    </row>
    <row r="7" spans="1:5" ht="13.8" x14ac:dyDescent="0.3">
      <c r="A7" s="10" t="s">
        <v>37</v>
      </c>
      <c r="B7" s="10" t="s">
        <v>6</v>
      </c>
      <c r="C7" s="10" t="s">
        <v>29</v>
      </c>
    </row>
    <row r="8" spans="1:5" ht="13.8" x14ac:dyDescent="0.3">
      <c r="A8" s="10" t="s">
        <v>38</v>
      </c>
      <c r="B8" s="10" t="s">
        <v>5</v>
      </c>
      <c r="C8" s="10" t="s">
        <v>30</v>
      </c>
    </row>
    <row r="9" spans="1:5" ht="13.8" x14ac:dyDescent="0.3">
      <c r="A9" s="10" t="s">
        <v>39</v>
      </c>
      <c r="B9" s="10" t="s">
        <v>6</v>
      </c>
      <c r="C9" s="10" t="s">
        <v>31</v>
      </c>
    </row>
    <row r="10" spans="1:5" ht="13.8" x14ac:dyDescent="0.3">
      <c r="A10" s="10" t="s">
        <v>40</v>
      </c>
      <c r="B10" s="10" t="s">
        <v>5</v>
      </c>
      <c r="C10" s="10" t="s">
        <v>32</v>
      </c>
    </row>
    <row r="11" spans="1:5" ht="13.8" x14ac:dyDescent="0.3">
      <c r="A11" s="10" t="s">
        <v>41</v>
      </c>
      <c r="B11" s="10" t="s">
        <v>5</v>
      </c>
      <c r="C11" s="10" t="s">
        <v>26</v>
      </c>
    </row>
    <row r="12" spans="1:5" ht="13.8" x14ac:dyDescent="0.3">
      <c r="A12" s="10" t="s">
        <v>42</v>
      </c>
      <c r="B12" s="10" t="s">
        <v>6</v>
      </c>
      <c r="C12" s="10" t="s">
        <v>27</v>
      </c>
    </row>
    <row r="13" spans="1:5" ht="13.8" x14ac:dyDescent="0.3">
      <c r="A13" s="10" t="s">
        <v>43</v>
      </c>
      <c r="B13" s="10" t="s">
        <v>8</v>
      </c>
      <c r="C13" s="10" t="s">
        <v>9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 invoice</vt:lpstr>
      <vt:lpstr>Product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SANJAY</cp:lastModifiedBy>
  <dcterms:created xsi:type="dcterms:W3CDTF">2022-07-25T10:35:04Z</dcterms:created>
  <dcterms:modified xsi:type="dcterms:W3CDTF">2023-03-27T08:07:41Z</dcterms:modified>
</cp:coreProperties>
</file>