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760" activeTab="6"/>
  </bookViews>
  <sheets>
    <sheet name="Excel 1c" sheetId="1" r:id="rId1"/>
    <sheet name="Excel 1e" sheetId="3" r:id="rId2"/>
    <sheet name="Excel 1d" sheetId="2" r:id="rId3"/>
    <sheet name="Excel 1a,b" sheetId="4" r:id="rId4"/>
    <sheet name="Excel 2a,b,c,d" sheetId="5" r:id="rId5"/>
    <sheet name="Excel 3a,b" sheetId="8" r:id="rId6"/>
    <sheet name="Excel 4" sheetId="9" r:id="rId7"/>
  </sheets>
  <calcPr calcId="12451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9"/>
  <c r="E6"/>
  <c r="E7"/>
  <c r="E8"/>
  <c r="E9"/>
  <c r="E10"/>
  <c r="E11"/>
  <c r="E12"/>
  <c r="E13"/>
  <c r="E14"/>
  <c r="E15"/>
  <c r="E4"/>
  <c r="H29" i="8"/>
  <c r="H19"/>
  <c r="H9"/>
  <c r="F10" i="5"/>
  <c r="G10" s="1"/>
  <c r="F9"/>
  <c r="G9" s="1"/>
  <c r="F8"/>
  <c r="G8" s="1"/>
  <c r="F7"/>
  <c r="G7" s="1"/>
  <c r="F6"/>
  <c r="G6" s="1"/>
  <c r="F5"/>
  <c r="G5" s="1"/>
  <c r="G11" s="1"/>
  <c r="G12" s="1"/>
  <c r="G80" i="4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<sst xmlns="http://schemas.openxmlformats.org/spreadsheetml/2006/main" count="428" uniqueCount="74">
  <si>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</si>
  <si>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</si>
  <si>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</si>
  <si>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</si>
  <si>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</si>
  <si>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</si>
  <si>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</si>
  <si>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</si>
  <si>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</si>
  <si>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</si>
  <si>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</si>
  <si>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</si>
  <si>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</si>
  <si>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</si>
  <si>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</si>
  <si>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</si>
  <si>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</si>
  <si>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</si>
  <si>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</si>
  <si>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</si>
  <si>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</si>
  <si>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</si>
  <si>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</si>
  <si>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</si>
  <si>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</t>
  </si>
  <si>
    <t>Grand Total</t>
  </si>
  <si>
    <t>Column Labels</t>
  </si>
  <si>
    <t>Sum of Total Sales (BDT)</t>
  </si>
  <si>
    <t>Sum of Quantity</t>
  </si>
  <si>
    <t>Statistics of sales representative</t>
  </si>
  <si>
    <t>January</t>
  </si>
  <si>
    <t>Id</t>
  </si>
  <si>
    <t>Name</t>
  </si>
  <si>
    <t>salary</t>
  </si>
  <si>
    <t>Sales</t>
  </si>
  <si>
    <t>Bonus</t>
  </si>
  <si>
    <t>Avarage</t>
  </si>
  <si>
    <t>February</t>
  </si>
  <si>
    <t>Dekstop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</si>
  <si>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</si>
  <si>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</si>
  <si>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</si>
  <si>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</si>
  <si>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</si>
  <si>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</si>
  <si>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</si>
  <si>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</si>
  <si>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</si>
  <si>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Additionalcost</t>
  </si>
  <si>
    <t>Rent expenses</t>
  </si>
  <si>
    <t>Marketting expenses</t>
  </si>
  <si>
    <t>Office expenses</t>
  </si>
  <si>
    <t>operation Expenses</t>
  </si>
  <si>
    <t>Item</t>
  </si>
  <si>
    <t>Unit price</t>
  </si>
  <si>
    <t>March</t>
  </si>
  <si>
    <t>Sales Representative</t>
  </si>
  <si>
    <t>Category</t>
  </si>
  <si>
    <t>Additional cost</t>
  </si>
  <si>
    <t>Unit Price</t>
  </si>
  <si>
    <t>Month</t>
  </si>
  <si>
    <t>Total sales</t>
  </si>
  <si>
    <t>Yearly Report</t>
  </si>
  <si>
    <t>Expenses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</si>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</sst>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7">
    <font>
      <sz val="1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DC3E5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2" fillId="6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7" borderId="3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[Sajeeb (Batch 19).xlsx]Excel 1c!PivotTable2</c:name>
    <c:fmtId val="2"/>
  </c:pivotSource>
  <c:chart>
    <c:title>
      <c:layout>
        <c:manualLayout>
          <c:xMode val="edge"/>
          <c:yMode val="edge"/>
          <c:x val="0.34606276705556382"/>
          <c:y val="5.0012426559559571E-2"/>
        </c:manualLayout>
      </c:layout>
    </c:title>
    <c:pivotFmts>
      <c:pivotFmt>
        <c:idx val="0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  <c:extLst>
            <c:ext xmlns:c15="http://schemas.microsoft.com/office/drawing/2012/chart" uri="{CE6537A1-D6FC-4f65-9D91-7224C49458BB}">
              <c15:spPr>
                <a:prstGeom prst="wedgeRectCallout">
                  <a:avLst/>
                </a:prstGeom>
              </c15:spPr>
            </c:ext>
          </c:extLst>
        </c:dLbl>
      </c:pivotFmt>
      <c:pivotFmt>
        <c:idx val="1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  <c:extLst>
            <c:ext xmlns:c15="http://schemas.microsoft.com/office/drawing/2012/chart" uri="{CE6537A1-D6FC-4f65-9D91-7224C49458BB}">
              <c15:spPr>
                <a:prstGeom prst="wedgeRectCallout">
                  <a:avLst/>
                </a:prstGeom>
              </c15:spPr>
            </c:ext>
          </c:extLst>
        </c:dLbl>
      </c:pivotFmt>
      <c:pivotFmt>
        <c:idx val="2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  <c:extLst>
            <c:ext xmlns:c15="http://schemas.microsoft.com/office/drawing/2012/chart" uri="{CE6537A1-D6FC-4f65-9D91-7224C49458BB}">
              <c15:spPr>
                <a:prstGeom prst="wedgeRectCallout">
                  <a:avLst/>
                </a:prstGeom>
              </c15:spPr>
            </c:ext>
          </c:extLst>
        </c:dLbl>
      </c:pivotFmt>
      <c:pivotFmt>
        <c:idx val="3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  <c:extLst>
            <c:ext xmlns:c15="http://schemas.microsoft.com/office/drawing/2012/chart" uri="{CE6537A1-D6FC-4f65-9D91-7224C49458BB}">
              <c15:spPr>
                <a:prstGeom prst="wedgeRectCallout">
                  <a:avLst/>
                </a:prstGeom>
              </c15:spPr>
            </c:ext>
          </c:extLst>
        </c:dLbl>
      </c:pivotFmt>
      <c:pivotFmt>
        <c:idx val="4"/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5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6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  <c:pivotFmt>
        <c:idx val="7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'Excel 1c'!$B$3:$B$4</c:f>
              <c:strCache>
                <c:ptCount val="1"/>
                <c:pt idx="0">
                  <c:v>Desktop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</c:dLbls>
          <c:cat>
            <c:strRef>
              <c:f>'Excel 1c'!$A$5:$A$11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'Excel 1c'!$B$5:$B$11</c:f>
              <c:numCache>
                <c:formatCode>General</c:formatCode>
                <c:ptCount val="6"/>
                <c:pt idx="0">
                  <c:v>1100000</c:v>
                </c:pt>
                <c:pt idx="1">
                  <c:v>1800000</c:v>
                </c:pt>
                <c:pt idx="2">
                  <c:v>750000</c:v>
                </c:pt>
                <c:pt idx="3">
                  <c:v>850000</c:v>
                </c:pt>
                <c:pt idx="4">
                  <c:v>1050000</c:v>
                </c:pt>
                <c:pt idx="5">
                  <c:v>1400000</c:v>
                </c:pt>
              </c:numCache>
            </c:numRef>
          </c:val>
        </c:ser>
        <c:ser>
          <c:idx val="1"/>
          <c:order val="1"/>
          <c:tx>
            <c:strRef>
              <c:f>'Excel 1c'!$C$3:$C$4</c:f>
              <c:strCache>
                <c:ptCount val="1"/>
                <c:pt idx="0">
                  <c:v>Laptop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</c:dLbls>
          <c:cat>
            <c:strRef>
              <c:f>'Excel 1c'!$A$5:$A$11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'Excel 1c'!$C$5:$C$11</c:f>
              <c:numCache>
                <c:formatCode>General</c:formatCode>
                <c:ptCount val="6"/>
                <c:pt idx="0">
                  <c:v>1820000</c:v>
                </c:pt>
                <c:pt idx="1">
                  <c:v>1330000</c:v>
                </c:pt>
                <c:pt idx="2">
                  <c:v>3710000</c:v>
                </c:pt>
                <c:pt idx="3">
                  <c:v>2100000</c:v>
                </c:pt>
                <c:pt idx="4">
                  <c:v>1120000</c:v>
                </c:pt>
                <c:pt idx="5">
                  <c:v>2170000</c:v>
                </c:pt>
              </c:numCache>
            </c:numRef>
          </c:val>
        </c:ser>
        <c:ser>
          <c:idx val="2"/>
          <c:order val="2"/>
          <c:tx>
            <c:strRef>
              <c:f>'Excel 1c'!$D$3:$D$4</c:f>
              <c:strCache>
                <c:ptCount val="1"/>
                <c:pt idx="0">
                  <c:v>Smartphone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</c:dLbls>
          <c:cat>
            <c:strRef>
              <c:f>'Excel 1c'!$A$5:$A$11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'Excel 1c'!$D$5:$D$11</c:f>
              <c:numCache>
                <c:formatCode>General</c:formatCode>
                <c:ptCount val="6"/>
                <c:pt idx="0">
                  <c:v>1770000</c:v>
                </c:pt>
                <c:pt idx="1">
                  <c:v>870000</c:v>
                </c:pt>
                <c:pt idx="2">
                  <c:v>750000</c:v>
                </c:pt>
                <c:pt idx="3">
                  <c:v>300000</c:v>
                </c:pt>
                <c:pt idx="4">
                  <c:v>1770000</c:v>
                </c:pt>
                <c:pt idx="5">
                  <c:v>690000</c:v>
                </c:pt>
              </c:numCache>
            </c:numRef>
          </c:val>
        </c:ser>
        <c:ser>
          <c:idx val="3"/>
          <c:order val="3"/>
          <c:tx>
            <c:strRef>
              <c:f>'Excel 1c'!$E$3:$E$4</c:f>
              <c:strCache>
                <c:ptCount val="1"/>
                <c:pt idx="0">
                  <c:v>Tablet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CatName val="1"/>
            <c:showPercent val="1"/>
          </c:dLbls>
          <c:cat>
            <c:strRef>
              <c:f>'Excel 1c'!$A$5:$A$11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'Excel 1c'!$E$5:$E$11</c:f>
              <c:numCache>
                <c:formatCode>General</c:formatCode>
                <c:ptCount val="6"/>
                <c:pt idx="0">
                  <c:v>320000</c:v>
                </c:pt>
                <c:pt idx="1">
                  <c:v>340000</c:v>
                </c:pt>
                <c:pt idx="2">
                  <c:v>640000</c:v>
                </c:pt>
                <c:pt idx="3">
                  <c:v>860000</c:v>
                </c:pt>
                <c:pt idx="4">
                  <c:v>820000</c:v>
                </c:pt>
                <c:pt idx="5">
                  <c:v>340000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[Sajeeb (Batch 19).xlsx]Excel 1d!PivotTable4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'Excel 1d'!$B$1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'Excel 1d'!$A$2:$A$6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'Excel 1d'!$B$2:$B$6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</c:ser>
        <c:axId val="115655040"/>
        <c:axId val="115656576"/>
      </c:barChart>
      <c:catAx>
        <c:axId val="115655040"/>
        <c:scaling>
          <c:orientation val="minMax"/>
        </c:scaling>
        <c:axPos val="b"/>
        <c:numFmt formatCode="General" sourceLinked="0"/>
        <c:tickLblPos val="nextTo"/>
        <c:crossAx val="115656576"/>
        <c:crosses val="autoZero"/>
        <c:auto val="1"/>
        <c:lblAlgn val="ctr"/>
        <c:lblOffset val="100"/>
      </c:catAx>
      <c:valAx>
        <c:axId val="115656576"/>
        <c:scaling>
          <c:orientation val="minMax"/>
        </c:scaling>
        <c:axPos val="l"/>
        <c:majorGridlines/>
        <c:numFmt formatCode="General" sourceLinked="1"/>
        <c:tickLblPos val="nextTo"/>
        <c:crossAx val="115655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6"/>
              <c:pt idx="0">
                <c:v>Arif Hossain</c:v>
              </c:pt>
              <c:pt idx="1">
                <c:v>Eva Karim</c:v>
              </c:pt>
              <c:pt idx="2">
                <c:v>Farhan Islam</c:v>
              </c:pt>
              <c:pt idx="3">
                <c:v>Nabila Sultana</c:v>
              </c:pt>
              <c:pt idx="4">
                <c:v>Oishi Das</c:v>
              </c:pt>
              <c:pt idx="5">
                <c:v>Parvez Hasan</c:v>
              </c:pt>
            </c:strLit>
          </c:cat>
          <c:val>
            <c:numLit>
              <c:formatCode>General</c:formatCode>
              <c:ptCount val="6"/>
              <c:pt idx="0">
                <c:v>87600</c:v>
              </c:pt>
              <c:pt idx="1">
                <c:v>364000</c:v>
              </c:pt>
              <c:pt idx="2">
                <c:v>122000</c:v>
              </c:pt>
              <c:pt idx="3">
                <c:v>72000</c:v>
              </c:pt>
              <c:pt idx="4">
                <c:v>80400</c:v>
              </c:pt>
              <c:pt idx="5">
                <c:v>170800</c:v>
              </c:pt>
            </c:numLit>
          </c:val>
        </c:ser>
        <c:gapWidth val="182"/>
        <c:axId val="115892224"/>
        <c:axId val="115893760"/>
      </c:barChart>
      <c:catAx>
        <c:axId val="11589222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3760"/>
        <c:crosses val="autoZero"/>
        <c:auto val="1"/>
        <c:lblAlgn val="ctr"/>
        <c:lblOffset val="100"/>
      </c:catAx>
      <c:valAx>
        <c:axId val="1158937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'Excel 3a,b'!$L$11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'Excel 3a,b'!$K$12:$K$14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'Excel 3a,b'!$L$12:$L$14</c:f>
              <c:numCache>
                <c:formatCode>General</c:formatCode>
                <c:ptCount val="3"/>
                <c:pt idx="0">
                  <c:v>205</c:v>
                </c:pt>
                <c:pt idx="1">
                  <c:v>244</c:v>
                </c:pt>
                <c:pt idx="2">
                  <c:v>236</c:v>
                </c:pt>
              </c:numCache>
            </c:numRef>
          </c:val>
        </c:ser>
        <c:axId val="14910208"/>
        <c:axId val="14912512"/>
      </c:barChart>
      <c:catAx>
        <c:axId val="14910208"/>
        <c:scaling>
          <c:orientation val="minMax"/>
        </c:scaling>
        <c:axPos val="b"/>
        <c:tickLblPos val="nextTo"/>
        <c:crossAx val="14912512"/>
        <c:crosses val="autoZero"/>
        <c:auto val="1"/>
        <c:lblAlgn val="ctr"/>
        <c:lblOffset val="100"/>
      </c:catAx>
      <c:valAx>
        <c:axId val="14912512"/>
        <c:scaling>
          <c:orientation val="minMax"/>
        </c:scaling>
        <c:axPos val="l"/>
        <c:majorGridlines/>
        <c:numFmt formatCode="General" sourceLinked="1"/>
        <c:tickLblPos val="nextTo"/>
        <c:crossAx val="1491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'Excel 4'!$C$3</c:f>
              <c:strCache>
                <c:ptCount val="1"/>
                <c:pt idx="0">
                  <c:v>Expenses</c:v>
                </c:pt>
              </c:strCache>
            </c:strRef>
          </c:tx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4'!$C$4:$C$15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'Excel 4'!$D$3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4'!$D$4:$D$15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'Excel 4'!$E$3</c:f>
              <c:strCache>
                <c:ptCount val="1"/>
                <c:pt idx="0">
                  <c:v>Profit</c:v>
                </c:pt>
              </c:strCache>
            </c:strRef>
          </c:tx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4'!$E$4:$E$15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axId val="89537920"/>
        <c:axId val="86733952"/>
      </c:barChart>
      <c:catAx>
        <c:axId val="89537920"/>
        <c:scaling>
          <c:orientation val="minMax"/>
        </c:scaling>
        <c:axPos val="b"/>
        <c:tickLblPos val="nextTo"/>
        <c:crossAx val="86733952"/>
        <c:crosses val="autoZero"/>
        <c:auto val="1"/>
        <c:lblAlgn val="ctr"/>
        <c:lblOffset val="100"/>
      </c:catAx>
      <c:valAx>
        <c:axId val="86733952"/>
        <c:scaling>
          <c:orientation val="minMax"/>
        </c:scaling>
        <c:axPos val="l"/>
        <c:majorGridlines/>
        <c:numFmt formatCode="General" sourceLinked="1"/>
        <c:tickLblPos val="nextTo"/>
        <c:crossAx val="8953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'Excel 4'!$C$3</c:f>
              <c:strCache>
                <c:ptCount val="1"/>
                <c:pt idx="0">
                  <c:v>Expenses</c:v>
                </c:pt>
              </c:strCache>
            </c:strRef>
          </c:tx>
          <c:marker>
            <c:symbol val="none"/>
          </c:marker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4'!$C$4:$C$15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'Excel 4'!$D$3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4'!$D$4:$D$15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'Excel 4'!$E$3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none"/>
          </c:marker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4'!$E$4:$E$15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marker val="1"/>
        <c:axId val="89355008"/>
        <c:axId val="87601536"/>
      </c:lineChart>
      <c:catAx>
        <c:axId val="89355008"/>
        <c:scaling>
          <c:orientation val="minMax"/>
        </c:scaling>
        <c:axPos val="b"/>
        <c:tickLblPos val="nextTo"/>
        <c:crossAx val="87601536"/>
        <c:crosses val="autoZero"/>
        <c:auto val="1"/>
        <c:lblAlgn val="ctr"/>
        <c:lblOffset val="100"/>
      </c:catAx>
      <c:valAx>
        <c:axId val="87601536"/>
        <c:scaling>
          <c:orientation val="minMax"/>
        </c:scaling>
        <c:axPos val="l"/>
        <c:majorGridlines/>
        <c:numFmt formatCode="General" sourceLinked="1"/>
        <c:tickLblPos val="nextTo"/>
        <c:crossAx val="8935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'Excel 4'!$C$3</c:f>
              <c:strCache>
                <c:ptCount val="1"/>
                <c:pt idx="0">
                  <c:v>Expenses</c:v>
                </c:pt>
              </c:strCache>
            </c:strRef>
          </c:tx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4'!$C$4:$C$15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'Excel 4'!$D$3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4'!$D$4:$D$15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'Excel 4'!$E$3</c:f>
              <c:strCache>
                <c:ptCount val="1"/>
                <c:pt idx="0">
                  <c:v>Profit</c:v>
                </c:pt>
              </c:strCache>
            </c:strRef>
          </c:tx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4'!$E$4:$E$15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'Excel 4'!$C$3</c:f>
              <c:strCache>
                <c:ptCount val="1"/>
                <c:pt idx="0">
                  <c:v>Expenses</c:v>
                </c:pt>
              </c:strCache>
            </c:strRef>
          </c:tx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4'!$C$4:$C$15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'Excel 4'!$D$3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4'!$D$4:$D$15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'Excel 4'!$E$3</c:f>
              <c:strCache>
                <c:ptCount val="1"/>
                <c:pt idx="0">
                  <c:v>Profit</c:v>
                </c:pt>
              </c:strCache>
            </c:strRef>
          </c:tx>
          <c:cat>
            <c:strRef>
              <c:f>'Excel 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4'!$E$4:$E$15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axId val="88228608"/>
        <c:axId val="88422656"/>
      </c:barChart>
      <c:catAx>
        <c:axId val="88228608"/>
        <c:scaling>
          <c:orientation val="minMax"/>
        </c:scaling>
        <c:axPos val="l"/>
        <c:tickLblPos val="nextTo"/>
        <c:crossAx val="88422656"/>
        <c:crosses val="autoZero"/>
        <c:auto val="1"/>
        <c:lblAlgn val="ctr"/>
        <c:lblOffset val="100"/>
      </c:catAx>
      <c:valAx>
        <c:axId val="88422656"/>
        <c:scaling>
          <c:orientation val="minMax"/>
        </c:scaling>
        <c:axPos val="b"/>
        <c:majorGridlines/>
        <c:numFmt formatCode="General" sourceLinked="1"/>
        <c:tickLblPos val="nextTo"/>
        <c:crossAx val="8822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291673</xdr:colOff>
      <xdr:row>12</xdr:row>
      <xdr:rowOff>0</xdr:rowOff>
    </xdr:from>
    <xdr:to>
      <xdr:col>6</xdr:col>
      <xdr:colOff>0</xdr:colOff>
      <xdr:row>32</xdr:row>
      <xdr:rowOff>75902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104141</xdr:colOff>
      <xdr:row>6</xdr:row>
      <xdr:rowOff>113853</xdr:rowOff>
    </xdr:from>
    <xdr:to>
      <xdr:col>5</xdr:col>
      <xdr:colOff>456943</xdr:colOff>
      <xdr:row>21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399825</xdr:colOff>
      <xdr:row>13</xdr:row>
      <xdr:rowOff>177105</xdr:rowOff>
    </xdr:from>
    <xdr:to>
      <xdr:col>8</xdr:col>
      <xdr:colOff>8504</xdr:colOff>
      <xdr:row>30</xdr:row>
      <xdr:rowOff>59532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16</xdr:row>
      <xdr:rowOff>66675</xdr:rowOff>
    </xdr:from>
    <xdr:to>
      <xdr:col>16</xdr:col>
      <xdr:colOff>114300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9525</xdr:rowOff>
    </xdr:from>
    <xdr:to>
      <xdr:col>8</xdr:col>
      <xdr:colOff>219075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34</xdr:row>
      <xdr:rowOff>9525</xdr:rowOff>
    </xdr:from>
    <xdr:to>
      <xdr:col>8</xdr:col>
      <xdr:colOff>209550</xdr:colOff>
      <xdr:row>48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52</xdr:row>
      <xdr:rowOff>47625</xdr:rowOff>
    </xdr:from>
    <xdr:to>
      <xdr:col>8</xdr:col>
      <xdr:colOff>228600</xdr:colOff>
      <xdr:row>66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70</xdr:row>
      <xdr:rowOff>28575</xdr:rowOff>
    </xdr:from>
    <xdr:to>
      <xdr:col>8</xdr:col>
      <xdr:colOff>190500</xdr:colOff>
      <xdr:row>84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AppData/Local/Microsoft/Windows/INetCache/IE/RU6ZNUJV/Sajeeb(excel_worksheet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OTLAB" refreshedDate="45562.461787268519" createdVersion="4" refreshedVersion="4" minRefreshableVersion="3" recordCount="76">
  <cacheSource type="worksheet">
    <worksheetSource ref="A3:G79" sheet="Sheet1" r:id="rId2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3" rowHeaderCaption="Region">
  <location ref="A3:F11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 (BDT)" fld="6" baseField="0" baseItem="0"/>
  </dataFields>
  <formats count="12"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Col="1" outline="0" fieldPosition="0"/>
    </format>
  </format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" rowHeaderCaption="Sales Representative">
  <location ref="A1:C4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0" baseItem="0"/>
  </dataFields>
  <formats count="12"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" rowHeaderCaption="Product">
  <location ref="A1:B6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1">
    <format dxfId="0">
      <pivotArea type="all" dataOnly="0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1"/>
  <sheetViews>
    <sheetView zoomScale="87" workbookViewId="0">
      <selection activeCell="J8" sqref="J8"/>
    </sheetView>
  </sheetViews>
  <sheetFormatPr defaultColWidth="10" defaultRowHeight="15"/>
  <cols>
    <col min="1" max="1" width="22.85546875" bestFit="1" customWidth="1"/>
    <col min="2" max="2" width="16.7109375" bestFit="1" customWidth="1"/>
    <col min="3" max="3" width="10.28515625" bestFit="1" customWidth="1"/>
    <col min="4" max="4" width="12.28515625" bestFit="1" customWidth="1"/>
    <col min="5" max="5" width="9.140625" bestFit="1" customWidth="1"/>
    <col min="6" max="6" width="11.42578125" bestFit="1" customWidth="1"/>
  </cols>
  <sheetData>
    <row r="3" spans="1:6">
      <c r="A3" s="1" t="s">
        <v>27</v>
      </c>
      <c r="B3" s="1" t="s">
        <v>26</v>
      </c>
    </row>
    <row r="4" spans="1:6">
      <c r="A4" s="8" t="s">
        <v>2</v>
      </c>
      <c r="B4" s="13" t="s">
        <v>13</v>
      </c>
      <c r="C4" s="13" t="s">
        <v>10</v>
      </c>
      <c r="D4" s="13" t="s">
        <v>19</v>
      </c>
      <c r="E4" s="13" t="s">
        <v>16</v>
      </c>
      <c r="F4" s="13" t="s">
        <v>25</v>
      </c>
    </row>
    <row r="5" spans="1:6">
      <c r="A5" s="8" t="s">
        <v>8</v>
      </c>
      <c r="B5" s="14">
        <v>1100000</v>
      </c>
      <c r="C5" s="14">
        <v>1820000</v>
      </c>
      <c r="D5" s="14">
        <v>1770000</v>
      </c>
      <c r="E5" s="14">
        <v>320000</v>
      </c>
      <c r="F5" s="14">
        <v>5010000</v>
      </c>
    </row>
    <row r="6" spans="1:6">
      <c r="A6" s="8" t="s">
        <v>11</v>
      </c>
      <c r="B6" s="14">
        <v>1800000</v>
      </c>
      <c r="C6" s="14">
        <v>1330000</v>
      </c>
      <c r="D6" s="14">
        <v>870000</v>
      </c>
      <c r="E6" s="14">
        <v>340000</v>
      </c>
      <c r="F6" s="14">
        <v>4340000</v>
      </c>
    </row>
    <row r="7" spans="1:6">
      <c r="A7" s="8" t="s">
        <v>22</v>
      </c>
      <c r="B7" s="14">
        <v>750000</v>
      </c>
      <c r="C7" s="14">
        <v>3710000</v>
      </c>
      <c r="D7" s="14">
        <v>750000</v>
      </c>
      <c r="E7" s="14">
        <v>640000</v>
      </c>
      <c r="F7" s="14">
        <v>5850000</v>
      </c>
    </row>
    <row r="8" spans="1:6">
      <c r="A8" s="8" t="s">
        <v>14</v>
      </c>
      <c r="B8" s="14">
        <v>850000</v>
      </c>
      <c r="C8" s="14">
        <v>2100000</v>
      </c>
      <c r="D8" s="14">
        <v>300000</v>
      </c>
      <c r="E8" s="14">
        <v>860000</v>
      </c>
      <c r="F8" s="14">
        <v>4110000</v>
      </c>
    </row>
    <row r="9" spans="1:6">
      <c r="A9" s="8" t="s">
        <v>17</v>
      </c>
      <c r="B9" s="14">
        <v>1050000</v>
      </c>
      <c r="C9" s="14">
        <v>1120000</v>
      </c>
      <c r="D9" s="14">
        <v>1770000</v>
      </c>
      <c r="E9" s="14">
        <v>820000</v>
      </c>
      <c r="F9" s="14">
        <v>4760000</v>
      </c>
    </row>
    <row r="10" spans="1:6">
      <c r="A10" s="8" t="s">
        <v>20</v>
      </c>
      <c r="B10" s="14">
        <v>1400000</v>
      </c>
      <c r="C10" s="14">
        <v>2170000</v>
      </c>
      <c r="D10" s="14">
        <v>690000</v>
      </c>
      <c r="E10" s="14">
        <v>340000</v>
      </c>
      <c r="F10" s="14">
        <v>4600000</v>
      </c>
    </row>
    <row r="11" spans="1:6">
      <c r="A11" s="8" t="s">
        <v>25</v>
      </c>
      <c r="B11" s="14">
        <v>6950000</v>
      </c>
      <c r="C11" s="14">
        <v>12250000</v>
      </c>
      <c r="D11" s="14">
        <v>6150000</v>
      </c>
      <c r="E11" s="14">
        <v>3320000</v>
      </c>
      <c r="F11" s="14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19" sqref="E19"/>
    </sheetView>
  </sheetViews>
  <sheetFormatPr defaultColWidth="10" defaultRowHeight="15"/>
  <cols>
    <col min="1" max="1" width="21.85546875" customWidth="1"/>
    <col min="2" max="2" width="16.28515625" bestFit="1" customWidth="1"/>
    <col min="3" max="3" width="11.28515625" bestFit="1" customWidth="1"/>
  </cols>
  <sheetData>
    <row r="1" spans="1:3">
      <c r="A1" s="1" t="s">
        <v>28</v>
      </c>
      <c r="B1" s="1" t="s">
        <v>26</v>
      </c>
    </row>
    <row r="2" spans="1:3">
      <c r="A2" s="8" t="s">
        <v>56</v>
      </c>
      <c r="B2" s="13" t="s">
        <v>19</v>
      </c>
      <c r="C2" s="13" t="s">
        <v>25</v>
      </c>
    </row>
    <row r="3" spans="1:3">
      <c r="A3" s="8" t="s">
        <v>9</v>
      </c>
      <c r="B3" s="14">
        <v>42</v>
      </c>
      <c r="C3" s="14">
        <v>42</v>
      </c>
    </row>
    <row r="4" spans="1:3">
      <c r="A4" s="8" t="s">
        <v>25</v>
      </c>
      <c r="B4" s="14">
        <v>42</v>
      </c>
      <c r="C4" s="14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3" sqref="C3"/>
    </sheetView>
  </sheetViews>
  <sheetFormatPr defaultColWidth="10" defaultRowHeight="15"/>
  <cols>
    <col min="1" max="1" width="13.140625" bestFit="1" customWidth="1"/>
    <col min="2" max="2" width="22.7109375" bestFit="1" customWidth="1"/>
  </cols>
  <sheetData>
    <row r="1" spans="1:2">
      <c r="A1" s="2" t="s">
        <v>4</v>
      </c>
      <c r="B1" s="3" t="s">
        <v>27</v>
      </c>
    </row>
    <row r="2" spans="1:2">
      <c r="A2" s="4" t="s">
        <v>13</v>
      </c>
      <c r="B2" s="5">
        <v>6950000</v>
      </c>
    </row>
    <row r="3" spans="1:2">
      <c r="A3" s="4" t="s">
        <v>10</v>
      </c>
      <c r="B3" s="5">
        <v>12250000</v>
      </c>
    </row>
    <row r="4" spans="1:2">
      <c r="A4" s="4" t="s">
        <v>19</v>
      </c>
      <c r="B4" s="5">
        <v>6150000</v>
      </c>
    </row>
    <row r="5" spans="1:2">
      <c r="A5" s="4" t="s">
        <v>16</v>
      </c>
      <c r="B5" s="5">
        <v>3320000</v>
      </c>
    </row>
    <row r="6" spans="1:2">
      <c r="A6" s="4" t="s">
        <v>25</v>
      </c>
      <c r="B6" s="5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0"/>
  <sheetViews>
    <sheetView topLeftCell="A69" workbookViewId="0">
      <selection activeCell="A3" sqref="A3:G79"/>
    </sheetView>
  </sheetViews>
  <sheetFormatPr defaultColWidth="10" defaultRowHeight="15"/>
  <cols>
    <col min="1" max="1" width="12.28515625" customWidth="1"/>
    <col min="2" max="2" width="10.28515625" customWidth="1"/>
    <col min="3" max="3" width="14.5703125" customWidth="1"/>
    <col min="4" max="4" width="12.7109375" customWidth="1"/>
    <col min="7" max="7" width="14.7109375" customWidth="1"/>
  </cols>
  <sheetData>
    <row r="1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2"/>
      <c r="B2" s="22"/>
      <c r="C2" s="22"/>
      <c r="D2" s="22"/>
      <c r="E2" s="22"/>
      <c r="F2" s="22"/>
      <c r="G2" s="22"/>
    </row>
    <row r="3" spans="1:7" ht="30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</row>
    <row r="4" spans="1:7">
      <c r="A4" s="6">
        <v>45296</v>
      </c>
      <c r="B4" s="7" t="s">
        <v>8</v>
      </c>
      <c r="C4" s="7" t="s">
        <v>9</v>
      </c>
      <c r="D4" s="7" t="s">
        <v>10</v>
      </c>
      <c r="E4" s="7">
        <v>5</v>
      </c>
      <c r="F4" s="7">
        <v>70000</v>
      </c>
      <c r="G4" s="7">
        <f>E4*F4</f>
        <v>350000</v>
      </c>
    </row>
    <row r="5" spans="1:7" ht="30">
      <c r="A5" s="6">
        <v>45297</v>
      </c>
      <c r="B5" s="7" t="s">
        <v>11</v>
      </c>
      <c r="C5" s="7" t="s">
        <v>12</v>
      </c>
      <c r="D5" s="7" t="s">
        <v>13</v>
      </c>
      <c r="E5" s="7">
        <v>10</v>
      </c>
      <c r="F5" s="7">
        <v>50000</v>
      </c>
      <c r="G5" s="7">
        <f t="shared" ref="G5:G68" si="0">E5*F5</f>
        <v>500000</v>
      </c>
    </row>
    <row r="6" spans="1:7">
      <c r="A6" s="6">
        <v>45298</v>
      </c>
      <c r="B6" s="7" t="s">
        <v>14</v>
      </c>
      <c r="C6" s="7" t="s">
        <v>15</v>
      </c>
      <c r="D6" s="7" t="s">
        <v>16</v>
      </c>
      <c r="E6" s="7">
        <v>7</v>
      </c>
      <c r="F6" s="7">
        <v>20000</v>
      </c>
      <c r="G6" s="7">
        <f t="shared" si="0"/>
        <v>140000</v>
      </c>
    </row>
    <row r="7" spans="1:7">
      <c r="A7" s="6">
        <v>45299</v>
      </c>
      <c r="B7" s="7" t="s">
        <v>17</v>
      </c>
      <c r="C7" s="7" t="s">
        <v>18</v>
      </c>
      <c r="D7" s="7" t="s">
        <v>19</v>
      </c>
      <c r="E7" s="7">
        <v>15</v>
      </c>
      <c r="F7" s="7">
        <v>30000</v>
      </c>
      <c r="G7" s="7">
        <f t="shared" si="0"/>
        <v>450000</v>
      </c>
    </row>
    <row r="8" spans="1:7">
      <c r="A8" s="6">
        <v>45300</v>
      </c>
      <c r="B8" s="7" t="s">
        <v>20</v>
      </c>
      <c r="C8" s="7" t="s">
        <v>21</v>
      </c>
      <c r="D8" s="7" t="s">
        <v>10</v>
      </c>
      <c r="E8" s="7">
        <v>3</v>
      </c>
      <c r="F8" s="7">
        <v>70000</v>
      </c>
      <c r="G8" s="7">
        <f t="shared" si="0"/>
        <v>210000</v>
      </c>
    </row>
    <row r="9" spans="1:7">
      <c r="A9" s="6">
        <v>45301</v>
      </c>
      <c r="B9" s="7" t="s">
        <v>22</v>
      </c>
      <c r="C9" s="7" t="s">
        <v>23</v>
      </c>
      <c r="D9" s="7" t="s">
        <v>13</v>
      </c>
      <c r="E9" s="7">
        <v>6</v>
      </c>
      <c r="F9" s="7">
        <v>50000</v>
      </c>
      <c r="G9" s="7">
        <f t="shared" si="0"/>
        <v>300000</v>
      </c>
    </row>
    <row r="10" spans="1:7" ht="30">
      <c r="A10" s="6">
        <v>45302</v>
      </c>
      <c r="B10" s="7" t="s">
        <v>11</v>
      </c>
      <c r="C10" s="7" t="s">
        <v>15</v>
      </c>
      <c r="D10" s="7" t="s">
        <v>16</v>
      </c>
      <c r="E10" s="7">
        <v>4</v>
      </c>
      <c r="F10" s="7">
        <v>20000</v>
      </c>
      <c r="G10" s="7">
        <f t="shared" si="0"/>
        <v>80000</v>
      </c>
    </row>
    <row r="11" spans="1:7">
      <c r="A11" s="6">
        <v>45303</v>
      </c>
      <c r="B11" s="7" t="s">
        <v>14</v>
      </c>
      <c r="C11" s="7" t="s">
        <v>18</v>
      </c>
      <c r="D11" s="7" t="s">
        <v>19</v>
      </c>
      <c r="E11" s="7">
        <v>10</v>
      </c>
      <c r="F11" s="7">
        <v>30000</v>
      </c>
      <c r="G11" s="7">
        <f t="shared" si="0"/>
        <v>300000</v>
      </c>
    </row>
    <row r="12" spans="1:7">
      <c r="A12" s="6">
        <v>45304</v>
      </c>
      <c r="B12" s="7" t="s">
        <v>8</v>
      </c>
      <c r="C12" s="7" t="s">
        <v>9</v>
      </c>
      <c r="D12" s="7" t="s">
        <v>10</v>
      </c>
      <c r="E12" s="7">
        <v>8</v>
      </c>
      <c r="F12" s="7">
        <v>70000</v>
      </c>
      <c r="G12" s="7">
        <f t="shared" si="0"/>
        <v>560000</v>
      </c>
    </row>
    <row r="13" spans="1:7">
      <c r="A13" s="6">
        <v>45305</v>
      </c>
      <c r="B13" s="7" t="s">
        <v>20</v>
      </c>
      <c r="C13" s="7" t="s">
        <v>9</v>
      </c>
      <c r="D13" s="7" t="s">
        <v>13</v>
      </c>
      <c r="E13" s="7">
        <v>12</v>
      </c>
      <c r="F13" s="7">
        <v>50000</v>
      </c>
      <c r="G13" s="7">
        <f t="shared" si="0"/>
        <v>600000</v>
      </c>
    </row>
    <row r="14" spans="1:7">
      <c r="A14" s="6">
        <v>45306</v>
      </c>
      <c r="B14" s="7" t="s">
        <v>22</v>
      </c>
      <c r="C14" s="7" t="s">
        <v>12</v>
      </c>
      <c r="D14" s="7" t="s">
        <v>16</v>
      </c>
      <c r="E14" s="7">
        <v>9</v>
      </c>
      <c r="F14" s="7">
        <v>20000</v>
      </c>
      <c r="G14" s="7">
        <f t="shared" si="0"/>
        <v>180000</v>
      </c>
    </row>
    <row r="15" spans="1:7" ht="30">
      <c r="A15" s="6">
        <v>45307</v>
      </c>
      <c r="B15" s="7" t="s">
        <v>11</v>
      </c>
      <c r="C15" s="7" t="s">
        <v>15</v>
      </c>
      <c r="D15" s="7" t="s">
        <v>19</v>
      </c>
      <c r="E15" s="7">
        <v>5</v>
      </c>
      <c r="F15" s="7">
        <v>30000</v>
      </c>
      <c r="G15" s="7">
        <f t="shared" si="0"/>
        <v>150000</v>
      </c>
    </row>
    <row r="16" spans="1:7">
      <c r="A16" s="6">
        <v>45308</v>
      </c>
      <c r="B16" s="7" t="s">
        <v>14</v>
      </c>
      <c r="C16" s="7" t="s">
        <v>18</v>
      </c>
      <c r="D16" s="7" t="s">
        <v>10</v>
      </c>
      <c r="E16" s="7">
        <v>11</v>
      </c>
      <c r="F16" s="7">
        <v>70000</v>
      </c>
      <c r="G16" s="7">
        <f t="shared" si="0"/>
        <v>770000</v>
      </c>
    </row>
    <row r="17" spans="1:7">
      <c r="A17" s="6">
        <v>45309</v>
      </c>
      <c r="B17" s="7" t="s">
        <v>17</v>
      </c>
      <c r="C17" s="7" t="s">
        <v>21</v>
      </c>
      <c r="D17" s="7" t="s">
        <v>13</v>
      </c>
      <c r="E17" s="7">
        <v>7</v>
      </c>
      <c r="F17" s="7">
        <v>50000</v>
      </c>
      <c r="G17" s="7">
        <f t="shared" si="0"/>
        <v>350000</v>
      </c>
    </row>
    <row r="18" spans="1:7">
      <c r="A18" s="6">
        <v>45310</v>
      </c>
      <c r="B18" s="7" t="s">
        <v>20</v>
      </c>
      <c r="C18" s="7" t="s">
        <v>23</v>
      </c>
      <c r="D18" s="7" t="s">
        <v>16</v>
      </c>
      <c r="E18" s="7">
        <v>6</v>
      </c>
      <c r="F18" s="7">
        <v>20000</v>
      </c>
      <c r="G18" s="7">
        <f t="shared" si="0"/>
        <v>120000</v>
      </c>
    </row>
    <row r="19" spans="1:7">
      <c r="A19" s="6">
        <v>45311</v>
      </c>
      <c r="B19" s="7" t="s">
        <v>22</v>
      </c>
      <c r="C19" s="7" t="s">
        <v>15</v>
      </c>
      <c r="D19" s="7" t="s">
        <v>19</v>
      </c>
      <c r="E19" s="7">
        <v>13</v>
      </c>
      <c r="F19" s="7">
        <v>30000</v>
      </c>
      <c r="G19" s="7">
        <f t="shared" si="0"/>
        <v>390000</v>
      </c>
    </row>
    <row r="20" spans="1:7">
      <c r="A20" s="6">
        <v>45312</v>
      </c>
      <c r="B20" s="7" t="s">
        <v>8</v>
      </c>
      <c r="C20" s="7" t="s">
        <v>18</v>
      </c>
      <c r="D20" s="7" t="s">
        <v>10</v>
      </c>
      <c r="E20" s="7">
        <v>9</v>
      </c>
      <c r="F20" s="7">
        <v>70000</v>
      </c>
      <c r="G20" s="7">
        <f t="shared" si="0"/>
        <v>630000</v>
      </c>
    </row>
    <row r="21" spans="1:7">
      <c r="A21" s="6">
        <v>45313</v>
      </c>
      <c r="B21" s="7" t="s">
        <v>14</v>
      </c>
      <c r="C21" s="7" t="s">
        <v>21</v>
      </c>
      <c r="D21" s="7" t="s">
        <v>13</v>
      </c>
      <c r="E21" s="7">
        <v>8</v>
      </c>
      <c r="F21" s="7">
        <v>50000</v>
      </c>
      <c r="G21" s="7">
        <f t="shared" si="0"/>
        <v>400000</v>
      </c>
    </row>
    <row r="22" spans="1:7">
      <c r="A22" s="6">
        <v>45314</v>
      </c>
      <c r="B22" s="7" t="s">
        <v>17</v>
      </c>
      <c r="C22" s="7" t="s">
        <v>23</v>
      </c>
      <c r="D22" s="7" t="s">
        <v>16</v>
      </c>
      <c r="E22" s="7">
        <v>14</v>
      </c>
      <c r="F22" s="7">
        <v>20000</v>
      </c>
      <c r="G22" s="7">
        <f t="shared" si="0"/>
        <v>280000</v>
      </c>
    </row>
    <row r="23" spans="1:7">
      <c r="A23" s="6">
        <v>45315</v>
      </c>
      <c r="B23" s="7" t="s">
        <v>20</v>
      </c>
      <c r="C23" s="7" t="s">
        <v>15</v>
      </c>
      <c r="D23" s="7" t="s">
        <v>19</v>
      </c>
      <c r="E23" s="7">
        <v>7</v>
      </c>
      <c r="F23" s="7">
        <v>30000</v>
      </c>
      <c r="G23" s="7">
        <f t="shared" si="0"/>
        <v>210000</v>
      </c>
    </row>
    <row r="24" spans="1:7">
      <c r="A24" s="6">
        <v>45316</v>
      </c>
      <c r="B24" s="7" t="s">
        <v>22</v>
      </c>
      <c r="C24" s="7" t="s">
        <v>18</v>
      </c>
      <c r="D24" s="7" t="s">
        <v>10</v>
      </c>
      <c r="E24" s="7">
        <v>10</v>
      </c>
      <c r="F24" s="7">
        <v>70000</v>
      </c>
      <c r="G24" s="7">
        <f t="shared" si="0"/>
        <v>700000</v>
      </c>
    </row>
    <row r="25" spans="1:7" ht="30">
      <c r="A25" s="6">
        <v>45317</v>
      </c>
      <c r="B25" s="7" t="s">
        <v>11</v>
      </c>
      <c r="C25" s="7" t="s">
        <v>9</v>
      </c>
      <c r="D25" s="7" t="s">
        <v>13</v>
      </c>
      <c r="E25" s="7">
        <v>5</v>
      </c>
      <c r="F25" s="7">
        <v>50000</v>
      </c>
      <c r="G25" s="7">
        <f t="shared" si="0"/>
        <v>250000</v>
      </c>
    </row>
    <row r="26" spans="1:7">
      <c r="A26" s="6">
        <v>45318</v>
      </c>
      <c r="B26" s="7" t="s">
        <v>8</v>
      </c>
      <c r="C26" s="7" t="s">
        <v>12</v>
      </c>
      <c r="D26" s="7" t="s">
        <v>16</v>
      </c>
      <c r="E26" s="7">
        <v>8</v>
      </c>
      <c r="F26" s="7">
        <v>20000</v>
      </c>
      <c r="G26" s="7">
        <f t="shared" si="0"/>
        <v>160000</v>
      </c>
    </row>
    <row r="27" spans="1:7">
      <c r="A27" s="6">
        <v>45319</v>
      </c>
      <c r="B27" s="7" t="s">
        <v>17</v>
      </c>
      <c r="C27" s="7" t="s">
        <v>15</v>
      </c>
      <c r="D27" s="7" t="s">
        <v>19</v>
      </c>
      <c r="E27" s="7">
        <v>6</v>
      </c>
      <c r="F27" s="7">
        <v>30000</v>
      </c>
      <c r="G27" s="7">
        <f t="shared" si="0"/>
        <v>180000</v>
      </c>
    </row>
    <row r="28" spans="1:7">
      <c r="A28" s="6">
        <v>45320</v>
      </c>
      <c r="B28" s="7" t="s">
        <v>20</v>
      </c>
      <c r="C28" s="7" t="s">
        <v>18</v>
      </c>
      <c r="D28" s="7" t="s">
        <v>10</v>
      </c>
      <c r="E28" s="7">
        <v>7</v>
      </c>
      <c r="F28" s="7">
        <v>70000</v>
      </c>
      <c r="G28" s="7">
        <f t="shared" si="0"/>
        <v>490000</v>
      </c>
    </row>
    <row r="29" spans="1:7">
      <c r="A29" s="6">
        <v>45323</v>
      </c>
      <c r="B29" s="7" t="s">
        <v>22</v>
      </c>
      <c r="C29" s="7" t="s">
        <v>21</v>
      </c>
      <c r="D29" s="7" t="s">
        <v>10</v>
      </c>
      <c r="E29" s="7">
        <v>8</v>
      </c>
      <c r="F29" s="7">
        <v>70000</v>
      </c>
      <c r="G29" s="7">
        <f t="shared" si="0"/>
        <v>560000</v>
      </c>
    </row>
    <row r="30" spans="1:7" ht="30">
      <c r="A30" s="6">
        <v>45324</v>
      </c>
      <c r="B30" s="7" t="s">
        <v>11</v>
      </c>
      <c r="C30" s="7" t="s">
        <v>23</v>
      </c>
      <c r="D30" s="7" t="s">
        <v>13</v>
      </c>
      <c r="E30" s="7">
        <v>6</v>
      </c>
      <c r="F30" s="7">
        <v>50000</v>
      </c>
      <c r="G30" s="7">
        <f t="shared" si="0"/>
        <v>300000</v>
      </c>
    </row>
    <row r="31" spans="1:7">
      <c r="A31" s="6">
        <v>45325</v>
      </c>
      <c r="B31" s="7" t="s">
        <v>14</v>
      </c>
      <c r="C31" s="7" t="s">
        <v>15</v>
      </c>
      <c r="D31" s="7" t="s">
        <v>16</v>
      </c>
      <c r="E31" s="7">
        <v>10</v>
      </c>
      <c r="F31" s="7">
        <v>20000</v>
      </c>
      <c r="G31" s="7">
        <f t="shared" si="0"/>
        <v>200000</v>
      </c>
    </row>
    <row r="32" spans="1:7">
      <c r="A32" s="6">
        <v>45326</v>
      </c>
      <c r="B32" s="7" t="s">
        <v>17</v>
      </c>
      <c r="C32" s="7" t="s">
        <v>9</v>
      </c>
      <c r="D32" s="7" t="s">
        <v>19</v>
      </c>
      <c r="E32" s="7">
        <v>20</v>
      </c>
      <c r="F32" s="7">
        <v>30000</v>
      </c>
      <c r="G32" s="7">
        <f t="shared" si="0"/>
        <v>600000</v>
      </c>
    </row>
    <row r="33" spans="1:7">
      <c r="A33" s="6">
        <v>45327</v>
      </c>
      <c r="B33" s="7" t="s">
        <v>8</v>
      </c>
      <c r="C33" s="7" t="s">
        <v>21</v>
      </c>
      <c r="D33" s="7" t="s">
        <v>10</v>
      </c>
      <c r="E33" s="7">
        <v>4</v>
      </c>
      <c r="F33" s="7">
        <v>70000</v>
      </c>
      <c r="G33" s="7">
        <f t="shared" si="0"/>
        <v>280000</v>
      </c>
    </row>
    <row r="34" spans="1:7">
      <c r="A34" s="6">
        <v>45328</v>
      </c>
      <c r="B34" s="7" t="s">
        <v>22</v>
      </c>
      <c r="C34" s="7" t="s">
        <v>23</v>
      </c>
      <c r="D34" s="7" t="s">
        <v>13</v>
      </c>
      <c r="E34" s="7">
        <v>9</v>
      </c>
      <c r="F34" s="7">
        <v>50000</v>
      </c>
      <c r="G34" s="7">
        <f t="shared" si="0"/>
        <v>450000</v>
      </c>
    </row>
    <row r="35" spans="1:7" ht="30">
      <c r="A35" s="6">
        <v>45329</v>
      </c>
      <c r="B35" s="7" t="s">
        <v>11</v>
      </c>
      <c r="C35" s="7" t="s">
        <v>21</v>
      </c>
      <c r="D35" s="7" t="s">
        <v>16</v>
      </c>
      <c r="E35" s="7">
        <v>5</v>
      </c>
      <c r="F35" s="7">
        <v>20000</v>
      </c>
      <c r="G35" s="7">
        <f t="shared" si="0"/>
        <v>100000</v>
      </c>
    </row>
    <row r="36" spans="1:7">
      <c r="A36" s="6">
        <v>45330</v>
      </c>
      <c r="B36" s="7" t="s">
        <v>8</v>
      </c>
      <c r="C36" s="7" t="s">
        <v>23</v>
      </c>
      <c r="D36" s="7" t="s">
        <v>19</v>
      </c>
      <c r="E36" s="7">
        <v>15</v>
      </c>
      <c r="F36" s="7">
        <v>30000</v>
      </c>
      <c r="G36" s="7">
        <f t="shared" si="0"/>
        <v>450000</v>
      </c>
    </row>
    <row r="37" spans="1:7">
      <c r="A37" s="6">
        <v>45331</v>
      </c>
      <c r="B37" s="7" t="s">
        <v>17</v>
      </c>
      <c r="C37" s="7" t="s">
        <v>15</v>
      </c>
      <c r="D37" s="7" t="s">
        <v>10</v>
      </c>
      <c r="E37" s="7">
        <v>7</v>
      </c>
      <c r="F37" s="7">
        <v>70000</v>
      </c>
      <c r="G37" s="7">
        <f t="shared" si="0"/>
        <v>490000</v>
      </c>
    </row>
    <row r="38" spans="1:7">
      <c r="A38" s="6">
        <v>45332</v>
      </c>
      <c r="B38" s="7" t="s">
        <v>20</v>
      </c>
      <c r="C38" s="7" t="s">
        <v>18</v>
      </c>
      <c r="D38" s="7" t="s">
        <v>13</v>
      </c>
      <c r="E38" s="7">
        <v>11</v>
      </c>
      <c r="F38" s="7">
        <v>50000</v>
      </c>
      <c r="G38" s="7">
        <f t="shared" si="0"/>
        <v>550000</v>
      </c>
    </row>
    <row r="39" spans="1:7">
      <c r="A39" s="6">
        <v>45333</v>
      </c>
      <c r="B39" s="7" t="s">
        <v>22</v>
      </c>
      <c r="C39" s="7" t="s">
        <v>9</v>
      </c>
      <c r="D39" s="7" t="s">
        <v>16</v>
      </c>
      <c r="E39" s="7">
        <v>12</v>
      </c>
      <c r="F39" s="7">
        <v>20000</v>
      </c>
      <c r="G39" s="7">
        <f t="shared" si="0"/>
        <v>240000</v>
      </c>
    </row>
    <row r="40" spans="1:7" ht="30">
      <c r="A40" s="6">
        <v>45334</v>
      </c>
      <c r="B40" s="7" t="s">
        <v>11</v>
      </c>
      <c r="C40" s="7" t="s">
        <v>9</v>
      </c>
      <c r="D40" s="7" t="s">
        <v>19</v>
      </c>
      <c r="E40" s="7">
        <v>10</v>
      </c>
      <c r="F40" s="7">
        <v>30000</v>
      </c>
      <c r="G40" s="7">
        <f t="shared" si="0"/>
        <v>300000</v>
      </c>
    </row>
    <row r="41" spans="1:7">
      <c r="A41" s="6">
        <v>45335</v>
      </c>
      <c r="B41" s="7" t="s">
        <v>14</v>
      </c>
      <c r="C41" s="7" t="s">
        <v>12</v>
      </c>
      <c r="D41" s="7" t="s">
        <v>10</v>
      </c>
      <c r="E41" s="7">
        <v>9</v>
      </c>
      <c r="F41" s="7">
        <v>70000</v>
      </c>
      <c r="G41" s="7">
        <f t="shared" si="0"/>
        <v>630000</v>
      </c>
    </row>
    <row r="42" spans="1:7">
      <c r="A42" s="6">
        <v>45336</v>
      </c>
      <c r="B42" s="7" t="s">
        <v>17</v>
      </c>
      <c r="C42" s="7" t="s">
        <v>15</v>
      </c>
      <c r="D42" s="7" t="s">
        <v>13</v>
      </c>
      <c r="E42" s="7">
        <v>8</v>
      </c>
      <c r="F42" s="7">
        <v>50000</v>
      </c>
      <c r="G42" s="7">
        <f t="shared" si="0"/>
        <v>400000</v>
      </c>
    </row>
    <row r="43" spans="1:7">
      <c r="A43" s="6">
        <v>45337</v>
      </c>
      <c r="B43" s="7" t="s">
        <v>20</v>
      </c>
      <c r="C43" s="7" t="s">
        <v>18</v>
      </c>
      <c r="D43" s="7" t="s">
        <v>16</v>
      </c>
      <c r="E43" s="7">
        <v>11</v>
      </c>
      <c r="F43" s="7">
        <v>20000</v>
      </c>
      <c r="G43" s="7">
        <f t="shared" si="0"/>
        <v>220000</v>
      </c>
    </row>
    <row r="44" spans="1:7">
      <c r="A44" s="6">
        <v>45338</v>
      </c>
      <c r="B44" s="7" t="s">
        <v>8</v>
      </c>
      <c r="C44" s="7" t="s">
        <v>21</v>
      </c>
      <c r="D44" s="7" t="s">
        <v>19</v>
      </c>
      <c r="E44" s="7">
        <v>14</v>
      </c>
      <c r="F44" s="7">
        <v>30000</v>
      </c>
      <c r="G44" s="7">
        <f t="shared" si="0"/>
        <v>420000</v>
      </c>
    </row>
    <row r="45" spans="1:7" ht="30">
      <c r="A45" s="6">
        <v>45339</v>
      </c>
      <c r="B45" s="7" t="s">
        <v>11</v>
      </c>
      <c r="C45" s="7" t="s">
        <v>23</v>
      </c>
      <c r="D45" s="7" t="s">
        <v>10</v>
      </c>
      <c r="E45" s="7">
        <v>10</v>
      </c>
      <c r="F45" s="7">
        <v>70000</v>
      </c>
      <c r="G45" s="7">
        <f t="shared" si="0"/>
        <v>700000</v>
      </c>
    </row>
    <row r="46" spans="1:7">
      <c r="A46" s="6">
        <v>45340</v>
      </c>
      <c r="B46" s="7" t="s">
        <v>14</v>
      </c>
      <c r="C46" s="7" t="s">
        <v>15</v>
      </c>
      <c r="D46" s="7" t="s">
        <v>13</v>
      </c>
      <c r="E46" s="7">
        <v>9</v>
      </c>
      <c r="F46" s="7">
        <v>50000</v>
      </c>
      <c r="G46" s="7">
        <f t="shared" si="0"/>
        <v>450000</v>
      </c>
    </row>
    <row r="47" spans="1:7">
      <c r="A47" s="6">
        <v>45341</v>
      </c>
      <c r="B47" s="7" t="s">
        <v>17</v>
      </c>
      <c r="C47" s="7" t="s">
        <v>18</v>
      </c>
      <c r="D47" s="7" t="s">
        <v>16</v>
      </c>
      <c r="E47" s="7">
        <v>13</v>
      </c>
      <c r="F47" s="7">
        <v>20000</v>
      </c>
      <c r="G47" s="7">
        <f t="shared" si="0"/>
        <v>260000</v>
      </c>
    </row>
    <row r="48" spans="1:7">
      <c r="A48" s="6">
        <v>45342</v>
      </c>
      <c r="B48" s="7" t="s">
        <v>20</v>
      </c>
      <c r="C48" s="7" t="s">
        <v>21</v>
      </c>
      <c r="D48" s="7" t="s">
        <v>19</v>
      </c>
      <c r="E48" s="7">
        <v>8</v>
      </c>
      <c r="F48" s="7">
        <v>30000</v>
      </c>
      <c r="G48" s="7">
        <f t="shared" si="0"/>
        <v>240000</v>
      </c>
    </row>
    <row r="49" spans="1:7">
      <c r="A49" s="6">
        <v>45343</v>
      </c>
      <c r="B49" s="7" t="s">
        <v>22</v>
      </c>
      <c r="C49" s="7" t="s">
        <v>23</v>
      </c>
      <c r="D49" s="7" t="s">
        <v>10</v>
      </c>
      <c r="E49" s="7">
        <v>12</v>
      </c>
      <c r="F49" s="7">
        <v>70000</v>
      </c>
      <c r="G49" s="7">
        <f t="shared" si="0"/>
        <v>840000</v>
      </c>
    </row>
    <row r="50" spans="1:7" ht="30">
      <c r="A50" s="6">
        <v>45344</v>
      </c>
      <c r="B50" s="7" t="s">
        <v>11</v>
      </c>
      <c r="C50" s="7" t="s">
        <v>15</v>
      </c>
      <c r="D50" s="7" t="s">
        <v>13</v>
      </c>
      <c r="E50" s="7">
        <v>7</v>
      </c>
      <c r="F50" s="7">
        <v>50000</v>
      </c>
      <c r="G50" s="7">
        <f t="shared" si="0"/>
        <v>350000</v>
      </c>
    </row>
    <row r="51" spans="1:7">
      <c r="A51" s="6">
        <v>45345</v>
      </c>
      <c r="B51" s="7" t="s">
        <v>14</v>
      </c>
      <c r="C51" s="7" t="s">
        <v>18</v>
      </c>
      <c r="D51" s="7" t="s">
        <v>16</v>
      </c>
      <c r="E51" s="7">
        <v>9</v>
      </c>
      <c r="F51" s="7">
        <v>20000</v>
      </c>
      <c r="G51" s="7">
        <f t="shared" si="0"/>
        <v>180000</v>
      </c>
    </row>
    <row r="52" spans="1:7">
      <c r="A52" s="6">
        <v>45346</v>
      </c>
      <c r="B52" s="7" t="s">
        <v>8</v>
      </c>
      <c r="C52" s="7" t="s">
        <v>9</v>
      </c>
      <c r="D52" s="7" t="s">
        <v>19</v>
      </c>
      <c r="E52" s="7">
        <v>12</v>
      </c>
      <c r="F52" s="7">
        <v>30000</v>
      </c>
      <c r="G52" s="7">
        <f t="shared" si="0"/>
        <v>360000</v>
      </c>
    </row>
    <row r="53" spans="1:7">
      <c r="A53" s="6">
        <v>45347</v>
      </c>
      <c r="B53" s="7" t="s">
        <v>20</v>
      </c>
      <c r="C53" s="7" t="s">
        <v>12</v>
      </c>
      <c r="D53" s="7" t="s">
        <v>10</v>
      </c>
      <c r="E53" s="7">
        <v>5</v>
      </c>
      <c r="F53" s="7">
        <v>70000</v>
      </c>
      <c r="G53" s="7">
        <f t="shared" si="0"/>
        <v>350000</v>
      </c>
    </row>
    <row r="54" spans="1:7">
      <c r="A54" s="6">
        <v>45352</v>
      </c>
      <c r="B54" s="7" t="s">
        <v>22</v>
      </c>
      <c r="C54" s="7" t="s">
        <v>9</v>
      </c>
      <c r="D54" s="7" t="s">
        <v>10</v>
      </c>
      <c r="E54" s="7">
        <v>12</v>
      </c>
      <c r="F54" s="7">
        <v>70000</v>
      </c>
      <c r="G54" s="7">
        <f t="shared" si="0"/>
        <v>840000</v>
      </c>
    </row>
    <row r="55" spans="1:7" ht="30">
      <c r="A55" s="6">
        <v>45353</v>
      </c>
      <c r="B55" s="7" t="s">
        <v>11</v>
      </c>
      <c r="C55" s="7" t="s">
        <v>9</v>
      </c>
      <c r="D55" s="7" t="s">
        <v>13</v>
      </c>
      <c r="E55" s="7">
        <v>8</v>
      </c>
      <c r="F55" s="7">
        <v>50000</v>
      </c>
      <c r="G55" s="7">
        <f t="shared" si="0"/>
        <v>400000</v>
      </c>
    </row>
    <row r="56" spans="1:7">
      <c r="A56" s="6">
        <v>45354</v>
      </c>
      <c r="B56" s="7" t="s">
        <v>14</v>
      </c>
      <c r="C56" s="7" t="s">
        <v>21</v>
      </c>
      <c r="D56" s="7" t="s">
        <v>16</v>
      </c>
      <c r="E56" s="7">
        <v>7</v>
      </c>
      <c r="F56" s="7">
        <v>20000</v>
      </c>
      <c r="G56" s="7">
        <f t="shared" si="0"/>
        <v>140000</v>
      </c>
    </row>
    <row r="57" spans="1:7">
      <c r="A57" s="6">
        <v>45355</v>
      </c>
      <c r="B57" s="7" t="s">
        <v>17</v>
      </c>
      <c r="C57" s="7" t="s">
        <v>23</v>
      </c>
      <c r="D57" s="7" t="s">
        <v>19</v>
      </c>
      <c r="E57" s="7">
        <v>9</v>
      </c>
      <c r="F57" s="7">
        <v>30000</v>
      </c>
      <c r="G57" s="7">
        <f t="shared" si="0"/>
        <v>270000</v>
      </c>
    </row>
    <row r="58" spans="1:7">
      <c r="A58" s="6">
        <v>45356</v>
      </c>
      <c r="B58" s="7" t="s">
        <v>20</v>
      </c>
      <c r="C58" s="7" t="s">
        <v>21</v>
      </c>
      <c r="D58" s="7" t="s">
        <v>10</v>
      </c>
      <c r="E58" s="7">
        <v>6</v>
      </c>
      <c r="F58" s="7">
        <v>70000</v>
      </c>
      <c r="G58" s="7">
        <f t="shared" si="0"/>
        <v>420000</v>
      </c>
    </row>
    <row r="59" spans="1:7">
      <c r="A59" s="6">
        <v>45357</v>
      </c>
      <c r="B59" s="7" t="s">
        <v>8</v>
      </c>
      <c r="C59" s="7" t="s">
        <v>23</v>
      </c>
      <c r="D59" s="7" t="s">
        <v>13</v>
      </c>
      <c r="E59" s="7">
        <v>10</v>
      </c>
      <c r="F59" s="7">
        <v>50000</v>
      </c>
      <c r="G59" s="7">
        <f t="shared" si="0"/>
        <v>500000</v>
      </c>
    </row>
    <row r="60" spans="1:7" ht="30">
      <c r="A60" s="6">
        <v>45358</v>
      </c>
      <c r="B60" s="7" t="s">
        <v>11</v>
      </c>
      <c r="C60" s="7" t="s">
        <v>15</v>
      </c>
      <c r="D60" s="7" t="s">
        <v>16</v>
      </c>
      <c r="E60" s="7">
        <v>8</v>
      </c>
      <c r="F60" s="7">
        <v>20000</v>
      </c>
      <c r="G60" s="7">
        <f t="shared" si="0"/>
        <v>160000</v>
      </c>
    </row>
    <row r="61" spans="1:7">
      <c r="A61" s="6">
        <v>45359</v>
      </c>
      <c r="B61" s="7" t="s">
        <v>8</v>
      </c>
      <c r="C61" s="7" t="s">
        <v>18</v>
      </c>
      <c r="D61" s="7" t="s">
        <v>19</v>
      </c>
      <c r="E61" s="7">
        <v>13</v>
      </c>
      <c r="F61" s="7">
        <v>30000</v>
      </c>
      <c r="G61" s="7">
        <f t="shared" si="0"/>
        <v>390000</v>
      </c>
    </row>
    <row r="62" spans="1:7">
      <c r="A62" s="6">
        <v>45360</v>
      </c>
      <c r="B62" s="7" t="s">
        <v>17</v>
      </c>
      <c r="C62" s="7" t="s">
        <v>9</v>
      </c>
      <c r="D62" s="7" t="s">
        <v>10</v>
      </c>
      <c r="E62" s="7">
        <v>9</v>
      </c>
      <c r="F62" s="7">
        <v>70000</v>
      </c>
      <c r="G62" s="7">
        <f t="shared" si="0"/>
        <v>630000</v>
      </c>
    </row>
    <row r="63" spans="1:7">
      <c r="A63" s="6">
        <v>45361</v>
      </c>
      <c r="B63" s="7" t="s">
        <v>20</v>
      </c>
      <c r="C63" s="7" t="s">
        <v>15</v>
      </c>
      <c r="D63" s="7" t="s">
        <v>13</v>
      </c>
      <c r="E63" s="7">
        <v>5</v>
      </c>
      <c r="F63" s="7">
        <v>50000</v>
      </c>
      <c r="G63" s="7">
        <f t="shared" si="0"/>
        <v>250000</v>
      </c>
    </row>
    <row r="64" spans="1:7">
      <c r="A64" s="6">
        <v>45362</v>
      </c>
      <c r="B64" s="7" t="s">
        <v>22</v>
      </c>
      <c r="C64" s="7" t="s">
        <v>12</v>
      </c>
      <c r="D64" s="7" t="s">
        <v>16</v>
      </c>
      <c r="E64" s="7">
        <v>11</v>
      </c>
      <c r="F64" s="7">
        <v>20000</v>
      </c>
      <c r="G64" s="7">
        <f t="shared" si="0"/>
        <v>220000</v>
      </c>
    </row>
    <row r="65" spans="1:7" ht="30">
      <c r="A65" s="6">
        <v>45363</v>
      </c>
      <c r="B65" s="7" t="s">
        <v>11</v>
      </c>
      <c r="C65" s="7" t="s">
        <v>15</v>
      </c>
      <c r="D65" s="7" t="s">
        <v>19</v>
      </c>
      <c r="E65" s="7">
        <v>14</v>
      </c>
      <c r="F65" s="7">
        <v>30000</v>
      </c>
      <c r="G65" s="7">
        <f t="shared" si="0"/>
        <v>420000</v>
      </c>
    </row>
    <row r="66" spans="1:7">
      <c r="A66" s="6">
        <v>45364</v>
      </c>
      <c r="B66" s="7" t="s">
        <v>14</v>
      </c>
      <c r="C66" s="7" t="s">
        <v>18</v>
      </c>
      <c r="D66" s="7" t="s">
        <v>10</v>
      </c>
      <c r="E66" s="7">
        <v>10</v>
      </c>
      <c r="F66" s="7">
        <v>70000</v>
      </c>
      <c r="G66" s="7">
        <f t="shared" si="0"/>
        <v>700000</v>
      </c>
    </row>
    <row r="67" spans="1:7">
      <c r="A67" s="6">
        <v>45365</v>
      </c>
      <c r="B67" s="7" t="s">
        <v>17</v>
      </c>
      <c r="C67" s="7" t="s">
        <v>21</v>
      </c>
      <c r="D67" s="7" t="s">
        <v>13</v>
      </c>
      <c r="E67" s="7">
        <v>6</v>
      </c>
      <c r="F67" s="7">
        <v>50000</v>
      </c>
      <c r="G67" s="7">
        <f t="shared" si="0"/>
        <v>300000</v>
      </c>
    </row>
    <row r="68" spans="1:7">
      <c r="A68" s="6">
        <v>45366</v>
      </c>
      <c r="B68" s="7" t="s">
        <v>8</v>
      </c>
      <c r="C68" s="7" t="s">
        <v>23</v>
      </c>
      <c r="D68" s="7" t="s">
        <v>16</v>
      </c>
      <c r="E68" s="7">
        <v>8</v>
      </c>
      <c r="F68" s="7">
        <v>20000</v>
      </c>
      <c r="G68" s="7">
        <f t="shared" si="0"/>
        <v>160000</v>
      </c>
    </row>
    <row r="69" spans="1:7">
      <c r="A69" s="6">
        <v>45367</v>
      </c>
      <c r="B69" s="7" t="s">
        <v>22</v>
      </c>
      <c r="C69" s="7" t="s">
        <v>15</v>
      </c>
      <c r="D69" s="7" t="s">
        <v>19</v>
      </c>
      <c r="E69" s="7">
        <v>12</v>
      </c>
      <c r="F69" s="7">
        <v>30000</v>
      </c>
      <c r="G69" s="7">
        <f t="shared" ref="G69:G79" si="1">E69*F69</f>
        <v>360000</v>
      </c>
    </row>
    <row r="70" spans="1:7" ht="30">
      <c r="A70" s="6">
        <v>45368</v>
      </c>
      <c r="B70" s="7" t="s">
        <v>11</v>
      </c>
      <c r="C70" s="7" t="s">
        <v>18</v>
      </c>
      <c r="D70" s="7" t="s">
        <v>10</v>
      </c>
      <c r="E70" s="7">
        <v>9</v>
      </c>
      <c r="F70" s="7">
        <v>70000</v>
      </c>
      <c r="G70" s="7">
        <f t="shared" si="1"/>
        <v>630000</v>
      </c>
    </row>
    <row r="71" spans="1:7">
      <c r="A71" s="6">
        <v>45369</v>
      </c>
      <c r="B71" s="7" t="s">
        <v>8</v>
      </c>
      <c r="C71" s="7" t="s">
        <v>12</v>
      </c>
      <c r="D71" s="7" t="s">
        <v>13</v>
      </c>
      <c r="E71" s="7">
        <v>7</v>
      </c>
      <c r="F71" s="7">
        <v>50000</v>
      </c>
      <c r="G71" s="7">
        <f t="shared" si="1"/>
        <v>350000</v>
      </c>
    </row>
    <row r="72" spans="1:7">
      <c r="A72" s="6">
        <v>45370</v>
      </c>
      <c r="B72" s="7" t="s">
        <v>17</v>
      </c>
      <c r="C72" s="7" t="s">
        <v>15</v>
      </c>
      <c r="D72" s="7" t="s">
        <v>16</v>
      </c>
      <c r="E72" s="7">
        <v>14</v>
      </c>
      <c r="F72" s="7">
        <v>20000</v>
      </c>
      <c r="G72" s="7">
        <f>E72*F72</f>
        <v>280000</v>
      </c>
    </row>
    <row r="73" spans="1:7">
      <c r="A73" s="6">
        <v>45371</v>
      </c>
      <c r="B73" s="7" t="s">
        <v>20</v>
      </c>
      <c r="C73" s="7" t="s">
        <v>18</v>
      </c>
      <c r="D73" s="7" t="s">
        <v>19</v>
      </c>
      <c r="E73" s="7">
        <v>8</v>
      </c>
      <c r="F73" s="7">
        <v>30000</v>
      </c>
      <c r="G73" s="7">
        <f t="shared" si="1"/>
        <v>240000</v>
      </c>
    </row>
    <row r="74" spans="1:7">
      <c r="A74" s="6">
        <v>45372</v>
      </c>
      <c r="B74" s="7" t="s">
        <v>22</v>
      </c>
      <c r="C74" s="7" t="s">
        <v>21</v>
      </c>
      <c r="D74" s="7" t="s">
        <v>10</v>
      </c>
      <c r="E74" s="7">
        <v>11</v>
      </c>
      <c r="F74" s="7">
        <v>70000</v>
      </c>
      <c r="G74" s="7">
        <f t="shared" si="1"/>
        <v>770000</v>
      </c>
    </row>
    <row r="75" spans="1:7">
      <c r="A75" s="6">
        <v>45373</v>
      </c>
      <c r="B75" s="7" t="s">
        <v>8</v>
      </c>
      <c r="C75" s="7" t="s">
        <v>23</v>
      </c>
      <c r="D75" s="7" t="s">
        <v>13</v>
      </c>
      <c r="E75" s="7">
        <v>5</v>
      </c>
      <c r="F75" s="7">
        <v>50000</v>
      </c>
      <c r="G75" s="7">
        <f t="shared" si="1"/>
        <v>250000</v>
      </c>
    </row>
    <row r="76" spans="1:7">
      <c r="A76" s="6">
        <v>45374</v>
      </c>
      <c r="B76" s="7" t="s">
        <v>14</v>
      </c>
      <c r="C76" s="7" t="s">
        <v>15</v>
      </c>
      <c r="D76" s="7" t="s">
        <v>16</v>
      </c>
      <c r="E76" s="7">
        <v>10</v>
      </c>
      <c r="F76" s="7">
        <v>20000</v>
      </c>
      <c r="G76" s="7">
        <f t="shared" si="1"/>
        <v>200000</v>
      </c>
    </row>
    <row r="77" spans="1:7">
      <c r="A77" s="6">
        <v>45375</v>
      </c>
      <c r="B77" s="7" t="s">
        <v>17</v>
      </c>
      <c r="C77" s="7" t="s">
        <v>18</v>
      </c>
      <c r="D77" s="7" t="s">
        <v>19</v>
      </c>
      <c r="E77" s="7">
        <v>9</v>
      </c>
      <c r="F77" s="7">
        <v>30000</v>
      </c>
      <c r="G77" s="7">
        <f t="shared" si="1"/>
        <v>270000</v>
      </c>
    </row>
    <row r="78" spans="1:7">
      <c r="A78" s="6">
        <v>45376</v>
      </c>
      <c r="B78" s="7" t="s">
        <v>20</v>
      </c>
      <c r="C78" s="7" t="s">
        <v>23</v>
      </c>
      <c r="D78" s="7" t="s">
        <v>10</v>
      </c>
      <c r="E78" s="7">
        <v>10</v>
      </c>
      <c r="F78" s="7">
        <v>70000</v>
      </c>
      <c r="G78" s="7">
        <f t="shared" si="1"/>
        <v>700000</v>
      </c>
    </row>
    <row r="79" spans="1:7">
      <c r="A79" s="6">
        <v>45381</v>
      </c>
      <c r="B79" s="7" t="s">
        <v>8</v>
      </c>
      <c r="C79" s="7" t="s">
        <v>18</v>
      </c>
      <c r="D79" s="7" t="s">
        <v>19</v>
      </c>
      <c r="E79" s="7">
        <v>5</v>
      </c>
      <c r="F79" s="7">
        <v>30000</v>
      </c>
      <c r="G79" s="7">
        <f t="shared" si="1"/>
        <v>150000</v>
      </c>
    </row>
    <row r="80" spans="1:7">
      <c r="A80" s="3"/>
      <c r="B80" s="3"/>
      <c r="C80" s="3"/>
      <c r="D80" s="3"/>
      <c r="E80" s="3"/>
      <c r="F80" s="8" t="s">
        <v>24</v>
      </c>
      <c r="G80" s="8">
        <f>SUM(G4:G79)</f>
        <v>28670000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12"/>
  <sheetViews>
    <sheetView zoomScale="112" zoomScaleNormal="112" workbookViewId="0">
      <selection activeCell="H5" sqref="H5"/>
    </sheetView>
  </sheetViews>
  <sheetFormatPr defaultColWidth="10" defaultRowHeight="15"/>
  <cols>
    <col min="3" max="3" width="13.7109375" customWidth="1"/>
  </cols>
  <sheetData>
    <row r="2" spans="2:7">
      <c r="B2" s="23" t="s">
        <v>29</v>
      </c>
      <c r="C2" s="23"/>
      <c r="D2" s="23"/>
      <c r="E2" s="23"/>
      <c r="F2" s="23"/>
      <c r="G2" s="23"/>
    </row>
    <row r="3" spans="2:7">
      <c r="B3" s="24" t="s">
        <v>30</v>
      </c>
      <c r="C3" s="24"/>
      <c r="D3" s="24"/>
      <c r="E3" s="24"/>
      <c r="F3" s="24"/>
      <c r="G3" s="24"/>
    </row>
    <row r="4" spans="2:7">
      <c r="B4" s="8" t="s">
        <v>31</v>
      </c>
      <c r="C4" s="8" t="s">
        <v>32</v>
      </c>
      <c r="D4" s="8" t="s">
        <v>33</v>
      </c>
      <c r="E4" s="8" t="s">
        <v>34</v>
      </c>
      <c r="F4" s="8" t="s">
        <v>35</v>
      </c>
      <c r="G4" s="8" t="s">
        <v>24</v>
      </c>
    </row>
    <row r="5" spans="2:7">
      <c r="B5" s="8">
        <v>1</v>
      </c>
      <c r="C5" s="8" t="s">
        <v>15</v>
      </c>
      <c r="D5" s="8">
        <v>30000</v>
      </c>
      <c r="E5" s="5">
        <v>1760000</v>
      </c>
      <c r="F5" s="8">
        <f t="shared" ref="F5:F10" si="0">IF(E5&gt;=2000000,E5*10%,IF(E5&gt;=1000000,E5*8%,E5*6%))</f>
        <v>140800</v>
      </c>
      <c r="G5" s="8">
        <f t="shared" ref="G5:G10" si="1">D5+F5</f>
        <v>170800</v>
      </c>
    </row>
    <row r="6" spans="2:7">
      <c r="B6" s="8">
        <v>2</v>
      </c>
      <c r="C6" s="8" t="s">
        <v>9</v>
      </c>
      <c r="D6" s="8">
        <v>30000</v>
      </c>
      <c r="E6" s="5">
        <v>960000</v>
      </c>
      <c r="F6" s="8">
        <f t="shared" si="0"/>
        <v>57600</v>
      </c>
      <c r="G6" s="8">
        <f t="shared" si="1"/>
        <v>87600</v>
      </c>
    </row>
    <row r="7" spans="2:7">
      <c r="B7" s="8">
        <v>3</v>
      </c>
      <c r="C7" s="8" t="s">
        <v>18</v>
      </c>
      <c r="D7" s="8">
        <v>30000</v>
      </c>
      <c r="E7" s="5">
        <v>700000</v>
      </c>
      <c r="F7" s="8">
        <f t="shared" si="0"/>
        <v>42000</v>
      </c>
      <c r="G7" s="8">
        <f t="shared" si="1"/>
        <v>72000</v>
      </c>
    </row>
    <row r="8" spans="2:7">
      <c r="B8" s="8">
        <v>4</v>
      </c>
      <c r="C8" s="8" t="s">
        <v>21</v>
      </c>
      <c r="D8" s="8">
        <v>30000</v>
      </c>
      <c r="E8" s="5">
        <v>3340000</v>
      </c>
      <c r="F8" s="8">
        <f t="shared" si="0"/>
        <v>334000</v>
      </c>
      <c r="G8" s="8">
        <f t="shared" si="1"/>
        <v>364000</v>
      </c>
    </row>
    <row r="9" spans="2:7">
      <c r="B9" s="8">
        <v>5</v>
      </c>
      <c r="C9" s="8" t="s">
        <v>12</v>
      </c>
      <c r="D9" s="8">
        <v>30000</v>
      </c>
      <c r="E9" s="5">
        <v>840000</v>
      </c>
      <c r="F9" s="8">
        <f t="shared" si="0"/>
        <v>50400</v>
      </c>
      <c r="G9" s="8">
        <f t="shared" si="1"/>
        <v>80400</v>
      </c>
    </row>
    <row r="10" spans="2:7">
      <c r="B10" s="8">
        <v>6</v>
      </c>
      <c r="C10" s="8" t="s">
        <v>23</v>
      </c>
      <c r="D10" s="8">
        <v>30000</v>
      </c>
      <c r="E10" s="5">
        <v>1150000</v>
      </c>
      <c r="F10" s="8">
        <f t="shared" si="0"/>
        <v>92000</v>
      </c>
      <c r="G10" s="8">
        <f t="shared" si="1"/>
        <v>122000</v>
      </c>
    </row>
    <row r="11" spans="2:7">
      <c r="B11" s="3"/>
      <c r="C11" s="3"/>
      <c r="D11" s="3"/>
      <c r="E11" s="3"/>
      <c r="F11" s="3" t="s">
        <v>36</v>
      </c>
      <c r="G11" s="3">
        <f>AVERAGE(G5,G6,G7,G8,G9,G10)</f>
        <v>149466.66666666666</v>
      </c>
    </row>
    <row r="12" spans="2:7">
      <c r="F12" s="3" t="s">
        <v>36</v>
      </c>
      <c r="G12" s="9">
        <f>ROUND(G11,0)</f>
        <v>149467</v>
      </c>
    </row>
  </sheetData>
  <sortState ref="B5:G10">
    <sortCondition ref="B5"/>
  </sortState>
  <mergeCells count="2">
    <mergeCell ref="B2:G2"/>
    <mergeCell ref="B3:G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3"/>
  <sheetViews>
    <sheetView topLeftCell="A10" workbookViewId="0">
      <selection activeCell="K11" sqref="K11:L14"/>
    </sheetView>
  </sheetViews>
  <sheetFormatPr defaultColWidth="10" defaultRowHeight="15"/>
  <cols>
    <col min="1" max="1" width="17.140625" customWidth="1"/>
    <col min="2" max="2" width="20" customWidth="1"/>
    <col min="4" max="4" width="10.7109375" customWidth="1"/>
    <col min="5" max="5" width="11.28515625" customWidth="1"/>
    <col min="6" max="6" width="10.85546875" customWidth="1"/>
    <col min="7" max="7" width="11.85546875" customWidth="1"/>
  </cols>
  <sheetData>
    <row r="1" spans="1:14">
      <c r="A1" s="32"/>
      <c r="B1" s="32"/>
      <c r="C1" s="32"/>
      <c r="D1" s="32"/>
      <c r="E1" s="32"/>
    </row>
    <row r="2" spans="1:14">
      <c r="B2" s="10"/>
      <c r="C2" s="10"/>
      <c r="D2" s="10"/>
      <c r="E2" s="10"/>
      <c r="F2" s="10"/>
    </row>
    <row r="3" spans="1:14">
      <c r="A3" s="30" t="s">
        <v>30</v>
      </c>
      <c r="B3" s="31"/>
      <c r="C3" s="31"/>
      <c r="D3" s="31"/>
      <c r="E3" s="31"/>
      <c r="F3" s="10"/>
      <c r="G3" s="36" t="s">
        <v>30</v>
      </c>
      <c r="H3" s="37"/>
      <c r="K3" s="42"/>
      <c r="L3" s="42"/>
      <c r="M3" s="38"/>
      <c r="N3" s="38"/>
    </row>
    <row r="4" spans="1:14">
      <c r="A4" s="11" t="s">
        <v>53</v>
      </c>
      <c r="B4" s="16" t="s">
        <v>57</v>
      </c>
      <c r="C4" s="11" t="s">
        <v>5</v>
      </c>
      <c r="D4" s="11" t="s">
        <v>54</v>
      </c>
      <c r="E4" s="11" t="s">
        <v>24</v>
      </c>
      <c r="F4" s="10"/>
      <c r="G4" s="39" t="s">
        <v>57</v>
      </c>
      <c r="H4" s="39" t="s">
        <v>5</v>
      </c>
      <c r="K4" s="42"/>
      <c r="L4" s="38"/>
      <c r="M4" s="38"/>
      <c r="N4" s="38"/>
    </row>
    <row r="5" spans="1:14">
      <c r="A5" s="3" t="s">
        <v>10</v>
      </c>
      <c r="B5" s="3" t="s">
        <v>4</v>
      </c>
      <c r="C5" s="3">
        <v>53</v>
      </c>
      <c r="D5" s="3">
        <v>60000</v>
      </c>
      <c r="E5" s="3">
        <v>3180000</v>
      </c>
      <c r="F5" s="10"/>
      <c r="G5" s="40" t="s">
        <v>10</v>
      </c>
      <c r="H5" s="3">
        <v>53</v>
      </c>
      <c r="K5" s="42"/>
      <c r="L5" s="38"/>
      <c r="M5" s="38"/>
      <c r="N5" s="38"/>
    </row>
    <row r="6" spans="1:14">
      <c r="A6" s="3" t="s">
        <v>38</v>
      </c>
      <c r="B6" s="3" t="s">
        <v>4</v>
      </c>
      <c r="C6" s="3">
        <v>48</v>
      </c>
      <c r="D6" s="3">
        <v>45000</v>
      </c>
      <c r="E6" s="3">
        <v>2160000</v>
      </c>
      <c r="G6" s="40" t="s">
        <v>38</v>
      </c>
      <c r="H6" s="3">
        <v>48</v>
      </c>
      <c r="K6" s="42"/>
      <c r="L6" s="38"/>
      <c r="M6" s="38"/>
      <c r="N6" s="38"/>
    </row>
    <row r="7" spans="1:14">
      <c r="A7" s="3" t="s">
        <v>19</v>
      </c>
      <c r="B7" s="3" t="s">
        <v>4</v>
      </c>
      <c r="C7" s="3">
        <v>56</v>
      </c>
      <c r="D7" s="3">
        <v>26000</v>
      </c>
      <c r="E7" s="3">
        <v>1455000</v>
      </c>
      <c r="G7" s="40" t="s">
        <v>19</v>
      </c>
      <c r="H7" s="3">
        <v>56</v>
      </c>
      <c r="K7" s="38"/>
      <c r="L7" s="38"/>
      <c r="M7" s="38"/>
      <c r="N7" s="38"/>
    </row>
    <row r="8" spans="1:14">
      <c r="A8" s="3" t="s">
        <v>16</v>
      </c>
      <c r="B8" s="3" t="s">
        <v>4</v>
      </c>
      <c r="C8" s="3">
        <v>48</v>
      </c>
      <c r="D8" s="3">
        <v>17000</v>
      </c>
      <c r="E8" s="3">
        <v>816000</v>
      </c>
      <c r="G8" s="40" t="s">
        <v>16</v>
      </c>
      <c r="H8" s="3">
        <v>48</v>
      </c>
    </row>
    <row r="9" spans="1:14">
      <c r="A9" s="3" t="s">
        <v>39</v>
      </c>
      <c r="B9" s="12" t="s">
        <v>49</v>
      </c>
      <c r="C9" s="3"/>
      <c r="D9" s="3"/>
      <c r="E9" s="3">
        <v>12000</v>
      </c>
      <c r="G9" s="40" t="s">
        <v>24</v>
      </c>
      <c r="H9" s="35">
        <f>SUM(H5:H8)</f>
        <v>205</v>
      </c>
    </row>
    <row r="10" spans="1:14">
      <c r="A10" s="3" t="s">
        <v>40</v>
      </c>
      <c r="B10" s="12" t="s">
        <v>50</v>
      </c>
      <c r="C10" s="3"/>
      <c r="D10" s="3"/>
      <c r="E10" s="3">
        <v>5000</v>
      </c>
      <c r="G10" s="38"/>
      <c r="H10" s="38"/>
    </row>
    <row r="11" spans="1:14">
      <c r="A11" s="3" t="s">
        <v>41</v>
      </c>
      <c r="B11" s="12" t="s">
        <v>49</v>
      </c>
      <c r="C11" s="3"/>
      <c r="D11" s="3"/>
      <c r="E11" s="3">
        <v>8000</v>
      </c>
      <c r="G11" s="38"/>
      <c r="H11" s="38"/>
      <c r="K11" s="40" t="s">
        <v>60</v>
      </c>
      <c r="L11" s="40" t="s">
        <v>61</v>
      </c>
    </row>
    <row r="12" spans="1:14">
      <c r="A12" s="3" t="s">
        <v>42</v>
      </c>
      <c r="B12" s="12" t="s">
        <v>51</v>
      </c>
      <c r="C12" s="3"/>
      <c r="D12" s="3"/>
      <c r="E12" s="3">
        <v>1500</v>
      </c>
      <c r="G12" s="38"/>
      <c r="H12" s="38"/>
      <c r="K12" s="40" t="s">
        <v>30</v>
      </c>
      <c r="L12" s="35">
        <v>205</v>
      </c>
    </row>
    <row r="13" spans="1:14">
      <c r="A13" s="3" t="s">
        <v>43</v>
      </c>
      <c r="B13" s="12" t="s">
        <v>52</v>
      </c>
      <c r="C13" s="3">
        <v>5</v>
      </c>
      <c r="D13" s="3">
        <v>30000</v>
      </c>
      <c r="E13" s="3">
        <v>150000</v>
      </c>
      <c r="G13" s="41" t="s">
        <v>37</v>
      </c>
      <c r="H13" s="37"/>
      <c r="K13" s="40" t="s">
        <v>37</v>
      </c>
      <c r="L13" s="35">
        <v>244</v>
      </c>
    </row>
    <row r="14" spans="1:14">
      <c r="A14" s="3" t="s">
        <v>44</v>
      </c>
      <c r="B14" s="12" t="s">
        <v>52</v>
      </c>
      <c r="C14" s="3"/>
      <c r="D14" s="3"/>
      <c r="E14" s="3">
        <v>20000</v>
      </c>
      <c r="G14" s="39" t="s">
        <v>57</v>
      </c>
      <c r="H14" s="39" t="s">
        <v>5</v>
      </c>
      <c r="K14" s="40" t="s">
        <v>55</v>
      </c>
      <c r="L14" s="35">
        <v>236</v>
      </c>
    </row>
    <row r="15" spans="1:14">
      <c r="A15" s="3" t="s">
        <v>45</v>
      </c>
      <c r="B15" s="12" t="s">
        <v>51</v>
      </c>
      <c r="C15" s="3"/>
      <c r="D15" s="3"/>
      <c r="E15" s="3">
        <v>2000</v>
      </c>
      <c r="G15" s="40" t="s">
        <v>10</v>
      </c>
      <c r="H15" s="3">
        <v>55</v>
      </c>
    </row>
    <row r="16" spans="1:14">
      <c r="A16" s="3" t="s">
        <v>46</v>
      </c>
      <c r="B16" s="12" t="s">
        <v>50</v>
      </c>
      <c r="C16" s="3"/>
      <c r="D16" s="3"/>
      <c r="E16" s="3">
        <v>3000</v>
      </c>
      <c r="G16" s="40" t="s">
        <v>38</v>
      </c>
      <c r="H16" s="3">
        <v>50</v>
      </c>
    </row>
    <row r="17" spans="1:8">
      <c r="A17" s="3" t="s">
        <v>47</v>
      </c>
      <c r="B17" s="12" t="s">
        <v>51</v>
      </c>
      <c r="C17" s="3"/>
      <c r="D17" s="3"/>
      <c r="E17" s="3">
        <v>1000</v>
      </c>
      <c r="G17" s="40" t="s">
        <v>19</v>
      </c>
      <c r="H17" s="3">
        <v>79</v>
      </c>
    </row>
    <row r="18" spans="1:8">
      <c r="A18" s="3" t="s">
        <v>58</v>
      </c>
      <c r="B18" s="12"/>
      <c r="C18" s="3"/>
      <c r="D18" s="3"/>
      <c r="E18" s="3">
        <v>40000</v>
      </c>
      <c r="F18" s="10"/>
      <c r="G18" s="40" t="s">
        <v>16</v>
      </c>
      <c r="H18" s="3">
        <v>60</v>
      </c>
    </row>
    <row r="19" spans="1:8">
      <c r="A19" s="28"/>
      <c r="B19" s="29"/>
      <c r="C19" s="29"/>
      <c r="D19" s="29"/>
      <c r="E19" s="29"/>
      <c r="G19" s="40" t="s">
        <v>24</v>
      </c>
      <c r="H19" s="35">
        <f>SUM(H15:H18)</f>
        <v>244</v>
      </c>
    </row>
    <row r="20" spans="1:8">
      <c r="A20" s="25" t="s">
        <v>37</v>
      </c>
      <c r="B20" s="33"/>
      <c r="C20" s="33"/>
      <c r="D20" s="33"/>
      <c r="E20" s="34"/>
    </row>
    <row r="21" spans="1:8">
      <c r="A21" s="18" t="s">
        <v>53</v>
      </c>
      <c r="B21" s="19" t="s">
        <v>57</v>
      </c>
      <c r="C21" s="18" t="s">
        <v>5</v>
      </c>
      <c r="D21" s="18" t="s">
        <v>59</v>
      </c>
      <c r="E21" s="18" t="s">
        <v>24</v>
      </c>
    </row>
    <row r="22" spans="1:8">
      <c r="A22" s="17" t="s">
        <v>58</v>
      </c>
      <c r="B22" s="3"/>
      <c r="C22" s="3"/>
      <c r="D22" s="3"/>
      <c r="E22" s="3">
        <v>40000</v>
      </c>
    </row>
    <row r="23" spans="1:8">
      <c r="A23" s="3" t="s">
        <v>10</v>
      </c>
      <c r="B23" s="3" t="s">
        <v>4</v>
      </c>
      <c r="C23" s="3">
        <v>55</v>
      </c>
      <c r="D23" s="3">
        <v>60000</v>
      </c>
      <c r="E23" s="3">
        <v>3300000</v>
      </c>
      <c r="G23" s="41" t="s">
        <v>55</v>
      </c>
      <c r="H23" s="37"/>
    </row>
    <row r="24" spans="1:8">
      <c r="A24" s="3" t="s">
        <v>38</v>
      </c>
      <c r="B24" s="3" t="s">
        <v>4</v>
      </c>
      <c r="C24" s="3">
        <v>50</v>
      </c>
      <c r="D24" s="3">
        <v>45000</v>
      </c>
      <c r="E24" s="3">
        <v>2250000</v>
      </c>
      <c r="G24" s="39" t="s">
        <v>57</v>
      </c>
      <c r="H24" s="39" t="s">
        <v>5</v>
      </c>
    </row>
    <row r="25" spans="1:8">
      <c r="A25" s="3" t="s">
        <v>19</v>
      </c>
      <c r="B25" s="3" t="s">
        <v>4</v>
      </c>
      <c r="C25" s="3">
        <v>79</v>
      </c>
      <c r="D25" s="3">
        <v>26000</v>
      </c>
      <c r="E25" s="3">
        <v>2054000</v>
      </c>
      <c r="G25" s="40" t="s">
        <v>10</v>
      </c>
      <c r="H25" s="3">
        <v>67</v>
      </c>
    </row>
    <row r="26" spans="1:8">
      <c r="A26" s="3" t="s">
        <v>16</v>
      </c>
      <c r="B26" s="3" t="s">
        <v>4</v>
      </c>
      <c r="C26" s="3">
        <v>60</v>
      </c>
      <c r="D26" s="3">
        <v>17000</v>
      </c>
      <c r="E26" s="3">
        <v>1020000</v>
      </c>
      <c r="G26" s="40" t="s">
        <v>38</v>
      </c>
      <c r="H26" s="3">
        <v>41</v>
      </c>
    </row>
    <row r="27" spans="1:8">
      <c r="A27" s="3" t="s">
        <v>39</v>
      </c>
      <c r="B27" s="12" t="s">
        <v>49</v>
      </c>
      <c r="C27" s="3"/>
      <c r="D27" s="3"/>
      <c r="E27" s="3">
        <v>12000</v>
      </c>
      <c r="G27" s="40" t="s">
        <v>19</v>
      </c>
      <c r="H27" s="3">
        <v>70</v>
      </c>
    </row>
    <row r="28" spans="1:8">
      <c r="A28" s="3" t="s">
        <v>40</v>
      </c>
      <c r="B28" s="12" t="s">
        <v>50</v>
      </c>
      <c r="C28" s="3"/>
      <c r="D28" s="3"/>
      <c r="E28" s="3">
        <v>8000</v>
      </c>
      <c r="G28" s="40" t="s">
        <v>16</v>
      </c>
      <c r="H28" s="3">
        <v>58</v>
      </c>
    </row>
    <row r="29" spans="1:8">
      <c r="A29" s="3" t="s">
        <v>41</v>
      </c>
      <c r="B29" s="12" t="s">
        <v>49</v>
      </c>
      <c r="C29" s="3"/>
      <c r="D29" s="3"/>
      <c r="E29" s="3">
        <v>8000</v>
      </c>
      <c r="G29" s="40" t="s">
        <v>24</v>
      </c>
      <c r="H29" s="35">
        <f>SUM(H25:H28)</f>
        <v>236</v>
      </c>
    </row>
    <row r="30" spans="1:8">
      <c r="A30" s="3" t="s">
        <v>42</v>
      </c>
      <c r="B30" s="12" t="s">
        <v>51</v>
      </c>
      <c r="C30" s="3"/>
      <c r="D30" s="3"/>
      <c r="E30" s="3">
        <v>1500</v>
      </c>
    </row>
    <row r="31" spans="1:8">
      <c r="A31" s="3" t="s">
        <v>43</v>
      </c>
      <c r="B31" s="12" t="s">
        <v>52</v>
      </c>
      <c r="C31" s="3">
        <v>5</v>
      </c>
      <c r="D31" s="3">
        <v>30000</v>
      </c>
      <c r="E31" s="3">
        <v>150000</v>
      </c>
    </row>
    <row r="32" spans="1:8">
      <c r="A32" s="3" t="s">
        <v>44</v>
      </c>
      <c r="B32" s="12" t="s">
        <v>52</v>
      </c>
      <c r="C32" s="3"/>
      <c r="D32" s="3"/>
      <c r="E32" s="3">
        <v>20000</v>
      </c>
    </row>
    <row r="33" spans="1:6">
      <c r="A33" s="3" t="s">
        <v>45</v>
      </c>
      <c r="B33" s="12" t="s">
        <v>51</v>
      </c>
      <c r="C33" s="3"/>
      <c r="D33" s="3"/>
      <c r="E33" s="3">
        <v>3000</v>
      </c>
    </row>
    <row r="34" spans="1:6">
      <c r="A34" s="3" t="s">
        <v>46</v>
      </c>
      <c r="B34" s="12" t="s">
        <v>50</v>
      </c>
      <c r="C34" s="3"/>
      <c r="D34" s="3"/>
      <c r="E34" s="3">
        <v>1000</v>
      </c>
    </row>
    <row r="35" spans="1:6">
      <c r="A35" s="3" t="s">
        <v>47</v>
      </c>
      <c r="B35" s="12" t="s">
        <v>51</v>
      </c>
      <c r="C35" s="3"/>
      <c r="D35" s="3"/>
      <c r="E35" s="3">
        <v>800</v>
      </c>
    </row>
    <row r="36" spans="1:6">
      <c r="A36" s="17" t="s">
        <v>58</v>
      </c>
      <c r="B36" s="3"/>
      <c r="C36" s="3"/>
      <c r="D36" s="3"/>
      <c r="E36" s="3">
        <v>1170000</v>
      </c>
      <c r="F36" s="21"/>
    </row>
    <row r="37" spans="1:6">
      <c r="A37" s="20"/>
      <c r="B37" s="21"/>
      <c r="C37" s="21"/>
      <c r="D37" s="21"/>
      <c r="E37" s="21"/>
    </row>
    <row r="38" spans="1:6">
      <c r="A38" s="25" t="s">
        <v>55</v>
      </c>
      <c r="B38" s="26"/>
      <c r="C38" s="26"/>
      <c r="D38" s="26"/>
      <c r="E38" s="27"/>
    </row>
    <row r="39" spans="1:6">
      <c r="A39" s="18" t="s">
        <v>53</v>
      </c>
      <c r="B39" s="18" t="s">
        <v>57</v>
      </c>
      <c r="C39" s="18" t="s">
        <v>5</v>
      </c>
      <c r="D39" s="18" t="s">
        <v>59</v>
      </c>
      <c r="E39" s="18" t="s">
        <v>24</v>
      </c>
    </row>
    <row r="40" spans="1:6">
      <c r="A40" s="3" t="s">
        <v>10</v>
      </c>
      <c r="B40" s="3" t="s">
        <v>4</v>
      </c>
      <c r="C40" s="3">
        <v>67</v>
      </c>
      <c r="D40" s="3">
        <v>60000</v>
      </c>
      <c r="E40" s="3">
        <v>4020000</v>
      </c>
    </row>
    <row r="41" spans="1:6">
      <c r="A41" s="3" t="s">
        <v>38</v>
      </c>
      <c r="B41" s="3" t="s">
        <v>4</v>
      </c>
      <c r="C41" s="3">
        <v>41</v>
      </c>
      <c r="D41" s="3">
        <v>45000</v>
      </c>
      <c r="E41" s="3">
        <v>1845000</v>
      </c>
    </row>
    <row r="42" spans="1:6">
      <c r="A42" s="3" t="s">
        <v>19</v>
      </c>
      <c r="B42" s="3" t="s">
        <v>4</v>
      </c>
      <c r="C42" s="3">
        <v>70</v>
      </c>
      <c r="D42" s="3">
        <v>26000</v>
      </c>
      <c r="E42" s="3">
        <v>1820000</v>
      </c>
    </row>
    <row r="43" spans="1:6">
      <c r="A43" s="3" t="s">
        <v>16</v>
      </c>
      <c r="B43" s="3" t="s">
        <v>4</v>
      </c>
      <c r="C43" s="3">
        <v>58</v>
      </c>
      <c r="D43" s="3">
        <v>17000</v>
      </c>
      <c r="E43" s="3">
        <v>986000</v>
      </c>
    </row>
    <row r="44" spans="1:6">
      <c r="A44" s="3" t="s">
        <v>39</v>
      </c>
      <c r="B44" s="12" t="s">
        <v>49</v>
      </c>
      <c r="C44" s="3"/>
      <c r="D44" s="3"/>
      <c r="E44" s="3">
        <v>13000</v>
      </c>
    </row>
    <row r="45" spans="1:6">
      <c r="A45" s="3" t="s">
        <v>40</v>
      </c>
      <c r="B45" s="12" t="s">
        <v>50</v>
      </c>
      <c r="C45" s="3"/>
      <c r="D45" s="3"/>
      <c r="E45" s="3">
        <v>2000</v>
      </c>
    </row>
    <row r="46" spans="1:6">
      <c r="A46" s="3" t="s">
        <v>41</v>
      </c>
      <c r="B46" s="12" t="s">
        <v>49</v>
      </c>
      <c r="C46" s="3"/>
      <c r="D46" s="3"/>
      <c r="E46" s="3">
        <v>8000</v>
      </c>
    </row>
    <row r="47" spans="1:6">
      <c r="A47" s="3" t="s">
        <v>42</v>
      </c>
      <c r="B47" s="12" t="s">
        <v>51</v>
      </c>
      <c r="C47" s="3"/>
      <c r="D47" s="3"/>
      <c r="E47" s="3">
        <v>1500</v>
      </c>
    </row>
    <row r="48" spans="1:6">
      <c r="A48" s="3" t="s">
        <v>43</v>
      </c>
      <c r="B48" s="12" t="s">
        <v>52</v>
      </c>
      <c r="C48" s="3">
        <v>5</v>
      </c>
      <c r="D48" s="3">
        <v>30000</v>
      </c>
      <c r="E48" s="3">
        <v>150000</v>
      </c>
    </row>
    <row r="49" spans="1:5">
      <c r="A49" s="3" t="s">
        <v>44</v>
      </c>
      <c r="B49" s="12" t="s">
        <v>52</v>
      </c>
      <c r="C49" s="3"/>
      <c r="D49" s="3"/>
      <c r="E49" s="3">
        <v>20000</v>
      </c>
    </row>
    <row r="50" spans="1:5">
      <c r="A50" s="3" t="s">
        <v>45</v>
      </c>
      <c r="B50" s="12" t="s">
        <v>51</v>
      </c>
      <c r="C50" s="3"/>
      <c r="D50" s="3"/>
      <c r="E50" s="3">
        <v>2000</v>
      </c>
    </row>
    <row r="51" spans="1:5">
      <c r="A51" s="3" t="s">
        <v>46</v>
      </c>
      <c r="B51" s="12" t="s">
        <v>50</v>
      </c>
      <c r="C51" s="3"/>
      <c r="D51" s="3"/>
      <c r="E51" s="3">
        <v>7000</v>
      </c>
    </row>
    <row r="52" spans="1:5">
      <c r="A52" s="3" t="s">
        <v>47</v>
      </c>
      <c r="B52" s="12" t="s">
        <v>51</v>
      </c>
      <c r="C52" s="3"/>
      <c r="D52" s="3"/>
      <c r="E52" s="3">
        <v>1200</v>
      </c>
    </row>
    <row r="53" spans="1:5">
      <c r="A53" s="3" t="s">
        <v>48</v>
      </c>
      <c r="B53" s="3"/>
      <c r="C53" s="3"/>
      <c r="D53" s="3"/>
      <c r="E53" s="3">
        <v>110000</v>
      </c>
    </row>
  </sheetData>
  <mergeCells count="8">
    <mergeCell ref="G3:H3"/>
    <mergeCell ref="G13:H13"/>
    <mergeCell ref="G23:H23"/>
    <mergeCell ref="A38:E38"/>
    <mergeCell ref="A19:E19"/>
    <mergeCell ref="A3:E3"/>
    <mergeCell ref="A1:E1"/>
    <mergeCell ref="A20:E2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E19"/>
  <sheetViews>
    <sheetView tabSelected="1" topLeftCell="A4" workbookViewId="0">
      <selection activeCell="G6" sqref="G6"/>
    </sheetView>
  </sheetViews>
  <sheetFormatPr defaultRowHeight="15"/>
  <cols>
    <col min="2" max="2" width="10.7109375" customWidth="1"/>
  </cols>
  <sheetData>
    <row r="2" spans="2:5">
      <c r="B2" s="45" t="s">
        <v>62</v>
      </c>
      <c r="C2" s="43"/>
      <c r="D2" s="43"/>
      <c r="E2" s="44"/>
    </row>
    <row r="3" spans="2:5">
      <c r="B3" s="46" t="s">
        <v>60</v>
      </c>
      <c r="C3" s="46" t="s">
        <v>63</v>
      </c>
      <c r="D3" s="46" t="s">
        <v>34</v>
      </c>
      <c r="E3" s="46" t="s">
        <v>64</v>
      </c>
    </row>
    <row r="4" spans="2:5">
      <c r="B4" s="47" t="s">
        <v>30</v>
      </c>
      <c r="C4" s="13">
        <v>9288500</v>
      </c>
      <c r="D4" s="13">
        <v>8750000</v>
      </c>
      <c r="E4" s="13">
        <f>D4-C4</f>
        <v>-538500</v>
      </c>
    </row>
    <row r="5" spans="2:5">
      <c r="B5" s="47" t="s">
        <v>37</v>
      </c>
      <c r="C5" s="13">
        <v>9744300</v>
      </c>
      <c r="D5" s="13">
        <v>9920000</v>
      </c>
      <c r="E5" s="13">
        <f t="shared" ref="E5:E15" si="0">D5-C5</f>
        <v>175700</v>
      </c>
    </row>
    <row r="6" spans="2:5">
      <c r="B6" s="47" t="s">
        <v>55</v>
      </c>
      <c r="C6" s="13">
        <v>8904700</v>
      </c>
      <c r="D6" s="13">
        <v>10000000</v>
      </c>
      <c r="E6" s="13">
        <f t="shared" si="0"/>
        <v>1095300</v>
      </c>
    </row>
    <row r="7" spans="2:5">
      <c r="B7" s="47" t="s">
        <v>65</v>
      </c>
      <c r="C7" s="13">
        <v>7345200</v>
      </c>
      <c r="D7" s="13">
        <v>7957400</v>
      </c>
      <c r="E7" s="13">
        <f t="shared" si="0"/>
        <v>612200</v>
      </c>
    </row>
    <row r="8" spans="2:5">
      <c r="B8" s="47" t="s">
        <v>66</v>
      </c>
      <c r="C8" s="13">
        <v>8987000</v>
      </c>
      <c r="D8" s="13">
        <v>9876500</v>
      </c>
      <c r="E8" s="13">
        <f t="shared" si="0"/>
        <v>889500</v>
      </c>
    </row>
    <row r="9" spans="2:5">
      <c r="B9" s="47" t="s">
        <v>67</v>
      </c>
      <c r="C9" s="13">
        <v>5215400</v>
      </c>
      <c r="D9" s="13">
        <v>5164500</v>
      </c>
      <c r="E9" s="13">
        <f t="shared" si="0"/>
        <v>-50900</v>
      </c>
    </row>
    <row r="10" spans="2:5">
      <c r="B10" s="47" t="s">
        <v>68</v>
      </c>
      <c r="C10" s="13">
        <v>9976500</v>
      </c>
      <c r="D10" s="13">
        <v>11543600</v>
      </c>
      <c r="E10" s="13">
        <f t="shared" si="0"/>
        <v>1567100</v>
      </c>
    </row>
    <row r="11" spans="2:5">
      <c r="B11" s="47" t="s">
        <v>69</v>
      </c>
      <c r="C11" s="13">
        <v>7976700</v>
      </c>
      <c r="D11" s="13">
        <v>8087900</v>
      </c>
      <c r="E11" s="13">
        <f t="shared" si="0"/>
        <v>111200</v>
      </c>
    </row>
    <row r="12" spans="2:5">
      <c r="B12" s="47" t="s">
        <v>70</v>
      </c>
      <c r="C12" s="13">
        <v>9879000</v>
      </c>
      <c r="D12" s="13">
        <v>9969800</v>
      </c>
      <c r="E12" s="13">
        <f t="shared" si="0"/>
        <v>90800</v>
      </c>
    </row>
    <row r="13" spans="2:5">
      <c r="B13" s="47" t="s">
        <v>71</v>
      </c>
      <c r="C13" s="13">
        <v>6234800</v>
      </c>
      <c r="D13" s="13">
        <v>7024000</v>
      </c>
      <c r="E13" s="13">
        <f t="shared" si="0"/>
        <v>789200</v>
      </c>
    </row>
    <row r="14" spans="2:5">
      <c r="B14" s="47" t="s">
        <v>72</v>
      </c>
      <c r="C14" s="13">
        <v>4534800</v>
      </c>
      <c r="D14" s="13">
        <v>4809300</v>
      </c>
      <c r="E14" s="13">
        <f t="shared" si="0"/>
        <v>274500</v>
      </c>
    </row>
    <row r="15" spans="2:5">
      <c r="B15" s="47" t="s">
        <v>73</v>
      </c>
      <c r="C15" s="13">
        <v>8348700</v>
      </c>
      <c r="D15" s="13">
        <v>8834800</v>
      </c>
      <c r="E15" s="13">
        <f t="shared" si="0"/>
        <v>486100</v>
      </c>
    </row>
    <row r="16" spans="2:5">
      <c r="B16" s="38"/>
      <c r="C16" s="38"/>
      <c r="D16" s="38"/>
      <c r="E16" s="38"/>
    </row>
    <row r="17" spans="2:5">
      <c r="B17" s="38"/>
      <c r="C17" s="38"/>
      <c r="D17" s="38"/>
      <c r="E17" s="38"/>
    </row>
    <row r="18" spans="2:5">
      <c r="B18" s="38"/>
      <c r="C18" s="38"/>
      <c r="D18" s="38"/>
      <c r="E18" s="38"/>
    </row>
    <row r="19" spans="2:5">
      <c r="B19" s="38"/>
      <c r="C19" s="38"/>
      <c r="D19" s="38"/>
      <c r="E19" s="38"/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Excel 1c</vt:lpstr>
      <vt:lpstr>Excel 1e</vt:lpstr>
      <vt:lpstr>Excel 1d</vt:lpstr>
      <vt:lpstr>Excel 1a,b</vt:lpstr>
      <vt:lpstr>Excel 2a,b,c,d</vt:lpstr>
      <vt:lpstr>Excel 3a,b</vt:lpstr>
      <vt:lpstr>Excel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USER</cp:lastModifiedBy>
  <dcterms:created xsi:type="dcterms:W3CDTF">2024-05-29T15:50:26Z</dcterms:created>
  <dcterms:modified xsi:type="dcterms:W3CDTF">2024-10-06T06:56:09Z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e2dce407a0e84f6c8298903c4cdbba26</vt:lpwstr>
  </property>
</Properties>
</file>