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Records'!$A$5:$AF$40</definedName>
    <definedName name="_xlnm._FilterDatabase" localSheetId="3" hidden="1">'Sprint Backlog'!$A$1:$F$22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B37" i="1" l="1"/>
  <c r="AB38" i="1"/>
  <c r="AB36" i="1" l="1"/>
  <c r="AB33" i="1" l="1"/>
  <c r="AB34" i="1"/>
  <c r="AB35" i="1"/>
  <c r="AB32" i="1"/>
  <c r="AB31" i="1"/>
  <c r="AB30" i="1"/>
  <c r="AB39" i="1"/>
  <c r="W5" i="1"/>
  <c r="X5" i="1"/>
  <c r="Y5" i="1"/>
  <c r="Z5" i="1"/>
  <c r="AA5" i="1"/>
  <c r="AB29" i="1" l="1"/>
  <c r="AB28" i="1" l="1"/>
  <c r="AB26" i="1" l="1"/>
  <c r="AB27" i="1"/>
  <c r="AB40" i="1"/>
  <c r="AB25" i="1"/>
  <c r="AB20" i="1" l="1"/>
  <c r="AB21" i="1"/>
  <c r="AB19" i="1" l="1"/>
  <c r="AB23" i="1"/>
  <c r="AB24" i="1"/>
  <c r="AB18" i="1"/>
  <c r="AB22" i="1"/>
  <c r="L5" i="1" l="1"/>
  <c r="M5" i="1"/>
  <c r="N5" i="1"/>
  <c r="O5" i="1"/>
  <c r="P5" i="1"/>
  <c r="Q5" i="1"/>
  <c r="R5" i="1"/>
  <c r="S5" i="1"/>
  <c r="T5" i="1"/>
  <c r="U5" i="1"/>
  <c r="V5" i="1"/>
  <c r="A7" i="8"/>
  <c r="B7" i="8"/>
  <c r="C7" i="8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A8" i="8"/>
  <c r="B8" i="8"/>
  <c r="C8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A9" i="8"/>
  <c r="B9" i="8"/>
  <c r="C9" i="8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A10" i="8"/>
  <c r="B10" i="8"/>
  <c r="C10" i="8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A11" i="8"/>
  <c r="B11" i="8"/>
  <c r="C11" i="8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A12" i="8"/>
  <c r="B12" i="8"/>
  <c r="C12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A13" i="8"/>
  <c r="B13" i="8"/>
  <c r="C13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A14" i="8"/>
  <c r="B14" i="8"/>
  <c r="C14" i="8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A15" i="8"/>
  <c r="B15" i="8"/>
  <c r="C15" i="8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A16" i="8"/>
  <c r="B16" i="8"/>
  <c r="C16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A17" i="8"/>
  <c r="B17" i="8"/>
  <c r="C17" i="8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A18" i="8"/>
  <c r="B18" i="8"/>
  <c r="C18" i="8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A19" i="8"/>
  <c r="B19" i="8"/>
  <c r="C19" i="8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A20" i="8"/>
  <c r="B20" i="8"/>
  <c r="C20" i="8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A21" i="8"/>
  <c r="B21" i="8"/>
  <c r="C21" i="8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A22" i="8"/>
  <c r="B22" i="8"/>
  <c r="C22" i="8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A23" i="8"/>
  <c r="B23" i="8"/>
  <c r="C23" i="8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A24" i="8"/>
  <c r="B24" i="8"/>
  <c r="C24" i="8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A25" i="8"/>
  <c r="B25" i="8"/>
  <c r="C25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A26" i="8"/>
  <c r="B26" i="8"/>
  <c r="C26" i="8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A27" i="8"/>
  <c r="B27" i="8"/>
  <c r="C27" i="8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Y11" i="2"/>
  <c r="X11" i="2" s="1"/>
  <c r="W11" i="2" s="1"/>
  <c r="V11" i="2" s="1"/>
  <c r="Y12" i="2"/>
  <c r="X12" i="2" s="1"/>
  <c r="W12" i="2" s="1"/>
  <c r="V12" i="2" s="1"/>
  <c r="B3" i="2"/>
  <c r="AB7" i="1" l="1"/>
  <c r="AB8" i="1"/>
  <c r="AB9" i="1"/>
  <c r="AB10" i="1"/>
  <c r="AB11" i="1"/>
  <c r="AB12" i="1"/>
  <c r="AB13" i="1"/>
  <c r="AB14" i="1"/>
  <c r="AB15" i="1"/>
  <c r="AB16" i="1"/>
  <c r="AB17" i="1"/>
  <c r="B29" i="8" l="1"/>
  <c r="B30" i="8"/>
  <c r="B31" i="8"/>
  <c r="B32" i="8"/>
  <c r="Y10" i="2" l="1"/>
  <c r="X10" i="2" l="1"/>
  <c r="Y9" i="2"/>
  <c r="W10" i="2" l="1"/>
  <c r="X9" i="2"/>
  <c r="W9" i="2" l="1"/>
  <c r="V10" i="2"/>
  <c r="V9" i="2" s="1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8"/>
  <c r="C29" i="8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A30" i="8"/>
  <c r="C30" i="8"/>
  <c r="D30" i="8"/>
  <c r="E30" i="8" s="1"/>
  <c r="A31" i="8"/>
  <c r="C31" i="8"/>
  <c r="D31" i="8"/>
  <c r="F31" i="8" s="1"/>
  <c r="G31" i="8" s="1"/>
  <c r="H31" i="8" s="1"/>
  <c r="A32" i="8"/>
  <c r="C32" i="8"/>
  <c r="D32" i="8"/>
  <c r="E32" i="8" s="1"/>
  <c r="A33" i="8"/>
  <c r="B33" i="8"/>
  <c r="C33" i="8"/>
  <c r="D33" i="8"/>
  <c r="F33" i="8" s="1"/>
  <c r="G33" i="8" s="1"/>
  <c r="H33" i="8" s="1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29" i="7"/>
  <c r="B29" i="7"/>
  <c r="C29" i="7"/>
  <c r="D29" i="7"/>
  <c r="E29" i="7"/>
  <c r="F29" i="7"/>
  <c r="G29" i="7"/>
  <c r="U11" i="2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A45" i="8"/>
  <c r="B45" i="8"/>
  <c r="C45" i="8"/>
  <c r="D45" i="8"/>
  <c r="E45" i="8" s="1"/>
  <c r="A46" i="8"/>
  <c r="B46" i="8"/>
  <c r="C46" i="8"/>
  <c r="D46" i="8"/>
  <c r="F46" i="8" s="1"/>
  <c r="G46" i="8" s="1"/>
  <c r="H46" i="8" s="1"/>
  <c r="A47" i="8"/>
  <c r="B47" i="8"/>
  <c r="C47" i="8"/>
  <c r="D47" i="8"/>
  <c r="E47" i="8" s="1"/>
  <c r="A48" i="8"/>
  <c r="B48" i="8"/>
  <c r="C48" i="8"/>
  <c r="D48" i="8"/>
  <c r="E48" i="8" s="1"/>
  <c r="A49" i="8"/>
  <c r="B49" i="8"/>
  <c r="C49" i="8"/>
  <c r="D49" i="8"/>
  <c r="E49" i="8" s="1"/>
  <c r="A50" i="8"/>
  <c r="B50" i="8"/>
  <c r="C50" i="8"/>
  <c r="D50" i="8"/>
  <c r="F50" i="8" s="1"/>
  <c r="G50" i="8" s="1"/>
  <c r="H50" i="8" s="1"/>
  <c r="A51" i="8"/>
  <c r="B51" i="8"/>
  <c r="C51" i="8"/>
  <c r="D51" i="8"/>
  <c r="E51" i="8" s="1"/>
  <c r="A52" i="8"/>
  <c r="B52" i="8"/>
  <c r="C52" i="8"/>
  <c r="D52" i="8"/>
  <c r="E52" i="8" s="1"/>
  <c r="A53" i="8"/>
  <c r="B53" i="8"/>
  <c r="C53" i="8"/>
  <c r="D53" i="8"/>
  <c r="E53" i="8" s="1"/>
  <c r="A54" i="8"/>
  <c r="B54" i="8"/>
  <c r="C54" i="8"/>
  <c r="D54" i="8"/>
  <c r="F54" i="8" s="1"/>
  <c r="G54" i="8" s="1"/>
  <c r="H54" i="8" s="1"/>
  <c r="A55" i="8"/>
  <c r="B55" i="8"/>
  <c r="C55" i="8"/>
  <c r="D55" i="8"/>
  <c r="E55" i="8" s="1"/>
  <c r="A56" i="8"/>
  <c r="B56" i="8"/>
  <c r="C56" i="8"/>
  <c r="D56" i="8"/>
  <c r="E56" i="8" s="1"/>
  <c r="A34" i="8"/>
  <c r="B34" i="8"/>
  <c r="C34" i="8"/>
  <c r="D34" i="8"/>
  <c r="F34" i="8" s="1"/>
  <c r="G34" i="8" s="1"/>
  <c r="H34" i="8" s="1"/>
  <c r="A35" i="8"/>
  <c r="B35" i="8"/>
  <c r="C35" i="8"/>
  <c r="D35" i="8"/>
  <c r="E35" i="8" s="1"/>
  <c r="A36" i="8"/>
  <c r="B36" i="8"/>
  <c r="C36" i="8"/>
  <c r="D36" i="8"/>
  <c r="E36" i="8" s="1"/>
  <c r="A37" i="8"/>
  <c r="B37" i="8"/>
  <c r="C37" i="8"/>
  <c r="D37" i="8"/>
  <c r="F37" i="8" s="1"/>
  <c r="G37" i="8" s="1"/>
  <c r="H37" i="8" s="1"/>
  <c r="A38" i="8"/>
  <c r="B38" i="8"/>
  <c r="C38" i="8"/>
  <c r="D38" i="8"/>
  <c r="F38" i="8" s="1"/>
  <c r="G38" i="8" s="1"/>
  <c r="H38" i="8" s="1"/>
  <c r="A39" i="8"/>
  <c r="B39" i="8"/>
  <c r="C39" i="8"/>
  <c r="D39" i="8"/>
  <c r="F39" i="8" s="1"/>
  <c r="G39" i="8" s="1"/>
  <c r="H39" i="8" s="1"/>
  <c r="A40" i="8"/>
  <c r="B40" i="8"/>
  <c r="C40" i="8"/>
  <c r="D40" i="8"/>
  <c r="E40" i="8" s="1"/>
  <c r="A41" i="8"/>
  <c r="B41" i="8"/>
  <c r="C41" i="8"/>
  <c r="D41" i="8"/>
  <c r="F41" i="8" s="1"/>
  <c r="G41" i="8" s="1"/>
  <c r="H41" i="8" s="1"/>
  <c r="A42" i="8"/>
  <c r="B42" i="8"/>
  <c r="C42" i="8"/>
  <c r="D42" i="8"/>
  <c r="F42" i="8" s="1"/>
  <c r="G42" i="8" s="1"/>
  <c r="H42" i="8" s="1"/>
  <c r="A43" i="8"/>
  <c r="B43" i="8"/>
  <c r="C43" i="8"/>
  <c r="D43" i="8"/>
  <c r="F43" i="8" s="1"/>
  <c r="G43" i="8" s="1"/>
  <c r="H43" i="8" s="1"/>
  <c r="A44" i="8"/>
  <c r="B44" i="8"/>
  <c r="C44" i="8"/>
  <c r="D44" i="8"/>
  <c r="E44" i="8" s="1"/>
  <c r="F44" i="8" l="1"/>
  <c r="G44" i="8" s="1"/>
  <c r="H44" i="8" s="1"/>
  <c r="E39" i="8"/>
  <c r="F36" i="8"/>
  <c r="G36" i="8" s="1"/>
  <c r="H36" i="8" s="1"/>
  <c r="E42" i="8"/>
  <c r="F35" i="8"/>
  <c r="G35" i="8" s="1"/>
  <c r="H35" i="8" s="1"/>
  <c r="F53" i="8"/>
  <c r="G53" i="8" s="1"/>
  <c r="H53" i="8" s="1"/>
  <c r="E43" i="8"/>
  <c r="E38" i="8"/>
  <c r="F48" i="8"/>
  <c r="G48" i="8" s="1"/>
  <c r="H48" i="8" s="1"/>
  <c r="F40" i="8"/>
  <c r="G40" i="8" s="1"/>
  <c r="H40" i="8" s="1"/>
  <c r="E34" i="8"/>
  <c r="E31" i="8"/>
  <c r="F52" i="8"/>
  <c r="G52" i="8" s="1"/>
  <c r="H52" i="8" s="1"/>
  <c r="F56" i="8"/>
  <c r="G56" i="8" s="1"/>
  <c r="H56" i="8" s="1"/>
  <c r="F45" i="8"/>
  <c r="G45" i="8" s="1"/>
  <c r="H45" i="8" s="1"/>
  <c r="F32" i="8"/>
  <c r="G32" i="8" s="1"/>
  <c r="H32" i="8" s="1"/>
  <c r="F49" i="8"/>
  <c r="G49" i="8" s="1"/>
  <c r="H49" i="8" s="1"/>
  <c r="E41" i="8"/>
  <c r="E37" i="8"/>
  <c r="E33" i="8"/>
  <c r="F30" i="8"/>
  <c r="G30" i="8" s="1"/>
  <c r="H30" i="8" s="1"/>
  <c r="F55" i="8"/>
  <c r="G55" i="8" s="1"/>
  <c r="H55" i="8" s="1"/>
  <c r="E54" i="8"/>
  <c r="F51" i="8"/>
  <c r="G51" i="8" s="1"/>
  <c r="H51" i="8" s="1"/>
  <c r="E50" i="8"/>
  <c r="F47" i="8"/>
  <c r="G47" i="8" s="1"/>
  <c r="H47" i="8" s="1"/>
  <c r="E46" i="8"/>
  <c r="G12" i="7"/>
  <c r="D6" i="8" l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G8" i="7"/>
  <c r="G9" i="7"/>
  <c r="G6" i="7"/>
  <c r="G7" i="7"/>
  <c r="G10" i="7"/>
  <c r="G11" i="7"/>
  <c r="G13" i="7"/>
  <c r="G14" i="7"/>
  <c r="F2" i="7" l="1"/>
  <c r="E2" i="7"/>
  <c r="G4" i="7"/>
  <c r="G5" i="7"/>
  <c r="B2" i="7" l="1"/>
  <c r="C2" i="7"/>
  <c r="D2" i="7"/>
  <c r="C11" i="2"/>
  <c r="U12" i="2"/>
  <c r="C13" i="2"/>
  <c r="C14" i="2"/>
  <c r="C15" i="2"/>
  <c r="T12" i="2" l="1"/>
  <c r="S12" i="2"/>
  <c r="D6" i="2"/>
  <c r="F5" i="1"/>
  <c r="G5" i="1"/>
  <c r="K5" i="1"/>
  <c r="E6" i="2" l="1"/>
  <c r="R12" i="2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U10" i="2"/>
  <c r="F1" i="1"/>
  <c r="E1" i="1" s="1"/>
  <c r="E2" i="1" s="1"/>
  <c r="G3" i="7"/>
  <c r="G1" i="1" l="1"/>
  <c r="G2" i="1" s="1"/>
  <c r="F6" i="2"/>
  <c r="T10" i="2"/>
  <c r="R10" i="2" s="1"/>
  <c r="S10" i="2"/>
  <c r="S9" i="2" s="1"/>
  <c r="F2" i="1"/>
  <c r="E2" i="8"/>
  <c r="E1" i="8"/>
  <c r="Q10" i="2" l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D4" i="8" l="1"/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T9" i="2"/>
  <c r="U9" i="2"/>
  <c r="D9" i="2"/>
  <c r="AB6" i="1" l="1"/>
  <c r="G2" i="7" s="1"/>
  <c r="H5" i="1" l="1"/>
  <c r="I5" i="1"/>
  <c r="J5" i="1"/>
  <c r="D4" i="1" l="1"/>
  <c r="AB3" i="1" l="1"/>
  <c r="C10" i="2" l="1"/>
  <c r="C8" i="2" l="1"/>
  <c r="E3" i="1" s="1"/>
  <c r="D3" i="1" s="1"/>
  <c r="H4" i="8" l="1"/>
  <c r="I4" i="8" l="1"/>
  <c r="F4" i="8"/>
  <c r="J4" i="8" l="1"/>
  <c r="K4" i="8"/>
  <c r="G4" i="8"/>
  <c r="L4" i="8" l="1"/>
  <c r="M4" i="8" l="1"/>
  <c r="C9" i="2"/>
  <c r="E4" i="1" s="1"/>
  <c r="F4" i="1" s="1"/>
  <c r="G4" i="1" s="1"/>
  <c r="N4" i="8" l="1"/>
  <c r="O4" i="8" l="1"/>
  <c r="E4" i="8"/>
  <c r="P4" i="8" l="1"/>
  <c r="Q4" i="8" l="1"/>
  <c r="R4" i="8" l="1"/>
  <c r="C6" i="8"/>
  <c r="B6" i="8"/>
  <c r="A6" i="8"/>
  <c r="A2" i="7"/>
  <c r="S4" i="8" l="1"/>
  <c r="E3" i="8"/>
  <c r="D3" i="8" s="1"/>
  <c r="F2" i="8"/>
  <c r="D7" i="2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T4" i="8" l="1"/>
  <c r="E7" i="2"/>
  <c r="D8" i="2"/>
  <c r="F3" i="1" s="1"/>
  <c r="F1" i="8"/>
  <c r="G6" i="2" l="1"/>
  <c r="H1" i="1"/>
  <c r="H2" i="1" s="1"/>
  <c r="F3" i="8"/>
  <c r="F7" i="2"/>
  <c r="U4" i="8"/>
  <c r="E8" i="2"/>
  <c r="G1" i="8"/>
  <c r="G2" i="8"/>
  <c r="H6" i="2" l="1"/>
  <c r="I6" i="2" s="1"/>
  <c r="I1" i="1"/>
  <c r="I2" i="1" s="1"/>
  <c r="G3" i="8"/>
  <c r="G3" i="1"/>
  <c r="V4" i="8"/>
  <c r="G7" i="2"/>
  <c r="F8" i="2"/>
  <c r="H3" i="8" s="1"/>
  <c r="H2" i="8"/>
  <c r="H1" i="8"/>
  <c r="K1" i="1" l="1"/>
  <c r="K2" i="1" s="1"/>
  <c r="J6" i="2"/>
  <c r="I7" i="2"/>
  <c r="J1" i="1"/>
  <c r="J2" i="1" s="1"/>
  <c r="I2" i="8"/>
  <c r="I1" i="8"/>
  <c r="W4" i="8"/>
  <c r="G8" i="2"/>
  <c r="H3" i="1"/>
  <c r="H7" i="2"/>
  <c r="J7" i="2" l="1"/>
  <c r="L1" i="1"/>
  <c r="L2" i="1" s="1"/>
  <c r="K6" i="2"/>
  <c r="M1" i="1" s="1"/>
  <c r="M2" i="1" s="1"/>
  <c r="H8" i="2"/>
  <c r="J3" i="8" s="1"/>
  <c r="I3" i="8"/>
  <c r="I3" i="1"/>
  <c r="I8" i="2" l="1"/>
  <c r="K3" i="1" s="1"/>
  <c r="J3" i="1"/>
  <c r="J2" i="8"/>
  <c r="J1" i="8"/>
  <c r="K7" i="2" l="1"/>
  <c r="L6" i="2"/>
  <c r="N1" i="1" s="1"/>
  <c r="N2" i="1" s="1"/>
  <c r="K3" i="8"/>
  <c r="J8" i="2"/>
  <c r="L3" i="1" s="1"/>
  <c r="K1" i="8"/>
  <c r="K2" i="8"/>
  <c r="L7" i="2" l="1"/>
  <c r="M6" i="2"/>
  <c r="L3" i="8"/>
  <c r="K8" i="2"/>
  <c r="M3" i="1" s="1"/>
  <c r="L1" i="8"/>
  <c r="L2" i="8"/>
  <c r="N6" i="2" l="1"/>
  <c r="P1" i="1" s="1"/>
  <c r="P2" i="1" s="1"/>
  <c r="O1" i="1"/>
  <c r="O2" i="1" s="1"/>
  <c r="O6" i="2"/>
  <c r="Q1" i="1" s="1"/>
  <c r="Q2" i="1" s="1"/>
  <c r="N7" i="2"/>
  <c r="M3" i="8"/>
  <c r="M7" i="2"/>
  <c r="L8" i="2"/>
  <c r="N3" i="1" s="1"/>
  <c r="M2" i="8"/>
  <c r="M1" i="8"/>
  <c r="N3" i="8" l="1"/>
  <c r="O7" i="2"/>
  <c r="P6" i="2"/>
  <c r="R1" i="1" s="1"/>
  <c r="R2" i="1" s="1"/>
  <c r="M8" i="2"/>
  <c r="O3" i="1" s="1"/>
  <c r="N2" i="8"/>
  <c r="N1" i="8"/>
  <c r="O3" i="8" l="1"/>
  <c r="N8" i="2"/>
  <c r="P3" i="1" s="1"/>
  <c r="O2" i="8"/>
  <c r="O1" i="8"/>
  <c r="P3" i="8" l="1"/>
  <c r="Q6" i="2"/>
  <c r="P7" i="2"/>
  <c r="O8" i="2"/>
  <c r="Q3" i="1" s="1"/>
  <c r="P2" i="8"/>
  <c r="P1" i="8"/>
  <c r="Q7" i="2" l="1"/>
  <c r="S1" i="1"/>
  <c r="S2" i="1" s="1"/>
  <c r="Q3" i="8"/>
  <c r="R6" i="2"/>
  <c r="P8" i="2"/>
  <c r="R3" i="1" s="1"/>
  <c r="Q2" i="8"/>
  <c r="Q1" i="8"/>
  <c r="S6" i="2" l="1"/>
  <c r="U1" i="1" s="1"/>
  <c r="U2" i="1" s="1"/>
  <c r="T1" i="1"/>
  <c r="T2" i="1" s="1"/>
  <c r="S7" i="2"/>
  <c r="T6" i="2"/>
  <c r="V1" i="1" s="1"/>
  <c r="V2" i="1" s="1"/>
  <c r="R7" i="2"/>
  <c r="S2" i="8"/>
  <c r="S1" i="8"/>
  <c r="R3" i="8"/>
  <c r="Q8" i="2"/>
  <c r="S3" i="1" s="1"/>
  <c r="R1" i="8"/>
  <c r="R2" i="8"/>
  <c r="T7" i="2" l="1"/>
  <c r="U6" i="2"/>
  <c r="W1" i="1" s="1"/>
  <c r="W2" i="1" s="1"/>
  <c r="R8" i="2"/>
  <c r="T3" i="1" s="1"/>
  <c r="S3" i="8"/>
  <c r="T1" i="8"/>
  <c r="T2" i="8"/>
  <c r="V6" i="2" l="1"/>
  <c r="X1" i="1" s="1"/>
  <c r="X2" i="1" s="1"/>
  <c r="U7" i="2"/>
  <c r="S8" i="2"/>
  <c r="U3" i="1" s="1"/>
  <c r="T8" i="2"/>
  <c r="V3" i="1" s="1"/>
  <c r="T3" i="8"/>
  <c r="U2" i="8"/>
  <c r="U1" i="8"/>
  <c r="W6" i="2" l="1"/>
  <c r="Y1" i="1" s="1"/>
  <c r="Y2" i="1" s="1"/>
  <c r="V7" i="2"/>
  <c r="U8" i="2"/>
  <c r="W3" i="1" s="1"/>
  <c r="U3" i="8"/>
  <c r="V2" i="8"/>
  <c r="V1" i="8"/>
  <c r="X6" i="2" l="1"/>
  <c r="Z1" i="1" s="1"/>
  <c r="Z2" i="1" s="1"/>
  <c r="W7" i="2"/>
  <c r="V8" i="2"/>
  <c r="V3" i="8"/>
  <c r="W8" i="2" l="1"/>
  <c r="X3" i="1"/>
  <c r="Y6" i="2"/>
  <c r="AA1" i="1" s="1"/>
  <c r="X7" i="2"/>
  <c r="W3" i="8"/>
  <c r="AA2" i="1" l="1"/>
  <c r="W1" i="8"/>
  <c r="W2" i="8"/>
  <c r="X8" i="2"/>
  <c r="Y3" i="1"/>
  <c r="Y7" i="2"/>
  <c r="Y8" i="2" l="1"/>
  <c r="AA3" i="1" s="1"/>
  <c r="Z3" i="1"/>
</calcChain>
</file>

<file path=xl/comments1.xml><?xml version="1.0" encoding="utf-8"?>
<comments xmlns="http://schemas.openxmlformats.org/spreadsheetml/2006/main">
  <authors>
    <author>Bella Bi</author>
    <author>Serena Li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  <comment ref="M24" authorId="1" shapeId="0">
      <text>
        <r>
          <rPr>
            <b/>
            <sz val="9"/>
            <color indexed="81"/>
            <rFont val="Tahoma"/>
            <charset val="1"/>
          </rPr>
          <t>Serena Li:</t>
        </r>
        <r>
          <rPr>
            <sz val="9"/>
            <color indexed="81"/>
            <rFont val="Tahoma"/>
            <charset val="1"/>
          </rPr>
          <t xml:space="preserve">
colin 8
kevin 4
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后来没有继续做，任务中断</t>
        </r>
      </text>
    </comment>
    <comment ref="Y30" authorId="1" shapeId="0">
      <text>
        <r>
          <rPr>
            <b/>
            <sz val="9"/>
            <color indexed="81"/>
            <rFont val="Tahoma"/>
            <charset val="1"/>
          </rPr>
          <t>Serena Li:</t>
        </r>
        <r>
          <rPr>
            <sz val="9"/>
            <color indexed="81"/>
            <rFont val="Tahoma"/>
            <charset val="1"/>
          </rPr>
          <t xml:space="preserve">
kevin 3h
olivia 3h</t>
        </r>
      </text>
    </comment>
    <comment ref="Z30" authorId="1" shapeId="0">
      <text>
        <r>
          <rPr>
            <b/>
            <sz val="9"/>
            <color indexed="81"/>
            <rFont val="Tahoma"/>
            <charset val="1"/>
          </rPr>
          <t>Serena Li:
olivia 8h</t>
        </r>
      </text>
    </comment>
    <comment ref="W31" authorId="1" shapeId="0">
      <text>
        <r>
          <rPr>
            <b/>
            <sz val="9"/>
            <color indexed="81"/>
            <rFont val="Tahoma"/>
            <charset val="1"/>
          </rPr>
          <t>Serena Li:</t>
        </r>
        <r>
          <rPr>
            <sz val="9"/>
            <color indexed="81"/>
            <rFont val="Tahoma"/>
            <charset val="1"/>
          </rPr>
          <t xml:space="preserve">
olivia.ge：1h
colin.ji:6h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<sst xmlns="http://schemas.openxmlformats.org/spreadsheetml/2006/main" count="192" uniqueCount="88">
  <si>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</si>
  <si>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</si>
  <si>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</si>
  <si>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</si>
  <si>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</si>
  <si>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</si>
  <si>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</si>
  <si>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</si>
  <si>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</si>
  <si>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</si>
  <si>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</si>
  <si>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</si>
  <si>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</si>
  <si>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</si>
  <si>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</si>
  <si>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</si>
  <si>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</si>
  <si>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</si>
  <si>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</si>
  <si>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</si>
  <si>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</si>
  <si>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</si>
  <si>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</si>
  <si>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</si>
  <si>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</si>
  <si>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ID</t>
  </si>
  <si>
    <t>Analysis requirements</t>
  </si>
  <si>
    <t>Prioritize</t>
  </si>
  <si>
    <t>Assign to</t>
  </si>
  <si>
    <t>Kevin.Wu</t>
  </si>
  <si>
    <t>Pay by</t>
  </si>
  <si>
    <t>Sanjel</t>
  </si>
  <si>
    <t>MetaShare</t>
  </si>
  <si>
    <t>Serena.Li</t>
  </si>
  <si>
    <t>Colin.Ji</t>
  </si>
  <si>
    <t>Unit Test</t>
  </si>
  <si>
    <t>本次迭代主要完成第11期FDAS的反馈需求</t>
  </si>
  <si>
    <t>Linsee.Lin</t>
  </si>
  <si>
    <t>Planning</t>
  </si>
  <si>
    <t>Retrospective</t>
  </si>
  <si>
    <t>Total Hours</t>
  </si>
  <si>
    <t>Phase11.P001</t>
  </si>
  <si>
    <t>Phase11.P002</t>
  </si>
  <si>
    <t>Phase11.R001</t>
  </si>
  <si>
    <t>Phase11.T001</t>
  </si>
  <si>
    <t>迭代目标</t>
  </si>
  <si>
    <t>MDM系统生成功能完善</t>
  </si>
  <si>
    <t>MDM 测试数据同步</t>
  </si>
  <si>
    <t>MDM 测试数据整理排查所有测试数据并找出对应数控表确定数据正确性</t>
  </si>
  <si>
    <t>Express</t>
  </si>
  <si>
    <t>MDM</t>
  </si>
  <si>
    <t>根据MeasureUnit实体结构确认MDD如何支持</t>
  </si>
  <si>
    <t>MDM生成系统添加扩展层用于修改扩展</t>
  </si>
  <si>
    <t>Online</t>
  </si>
  <si>
    <t>在过滤条件区，加Service Point过滤器</t>
  </si>
  <si>
    <t>online架构熟悉了解</t>
  </si>
  <si>
    <t>研习Calendar Control</t>
  </si>
  <si>
    <t>CompletedJobs功能</t>
  </si>
  <si>
    <t>PDF自动打开的功能</t>
  </si>
  <si>
    <t>在EService Express中Monitor页面中，Chart Selection的右侧，有一个”-“(减号)</t>
  </si>
  <si>
    <t>EService Express 中的打印有bug修改-打印时副Y轴显示为主轴</t>
  </si>
  <si>
    <t>EService Express 中的打印有bug修改-图例显示位置不正确</t>
  </si>
  <si>
    <t>EService Express 中的打印有bug修改-X轴刻度打印不正确</t>
  </si>
  <si>
    <t>online scheduler 控件添加Context Menu</t>
  </si>
  <si>
    <t>Ticket374</t>
  </si>
  <si>
    <t>Duration和Interval自动增加后需要回填到上面的设置框中</t>
  </si>
  <si>
    <t>MDM界面集成和统一</t>
  </si>
  <si>
    <t>根据MDM最新版本替换SanjelClientSolutionTool, eServiceOnline、Commonlibrary的相关引用</t>
  </si>
  <si>
    <t>用Microsoft Office Form 创建一个调查表,嵌入到eServiceExpress</t>
  </si>
  <si>
    <t>Review code</t>
  </si>
  <si>
    <t>Ticket376</t>
  </si>
  <si>
    <t>打印job信息部分，由于内容过长打印不下的时候，产生换行导致移位错误</t>
  </si>
  <si>
    <t>Ticket379</t>
  </si>
  <si>
    <t>Ticket380</t>
  </si>
  <si>
    <t>点击”Pressure Test" 按钮，系统自动产生一个job tag</t>
  </si>
  <si>
    <t>在Local Jobs 界面，“Set Current Job" 按钮后面加一个按钮，"Pressure Test"。</t>
  </si>
  <si>
    <t>Pressure Test 可以被选中为Current Job。选中时，实时读取SCM_PLC数据中最后5秒钟的数据，提取其中的Unit Number，实例化Job Monitor Setting和WITS Setting</t>
  </si>
  <si>
    <t>Ticket382</t>
  </si>
  <si>
    <t>Monitor可以根据Pressure Test Job tag中的设置进行实时绘图</t>
  </si>
  <si>
    <t>Ticket384</t>
  </si>
  <si>
    <t>Pressure Test Job，可以对其数据进行打印。表头数据项的数据值待打印出来的</t>
  </si>
  <si>
    <t>Ticket386</t>
  </si>
  <si>
    <t>TestData数据整理</t>
  </si>
  <si>
    <t>打印控件文档整理、UML图更新</t>
  </si>
  <si>
    <t>编译说明文档</t>
  </si>
  <si>
    <t>Eservice Online架构图</t>
  </si>
  <si>
    <t>MDM与Online集成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</si>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</sst>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16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2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8" fillId="0" borderId="17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18" fillId="0" borderId="0" xfId="0" applyFont="1"/>
    <xf numFmtId="165" fontId="19" fillId="2" borderId="7" xfId="0" applyNumberFormat="1" applyFont="1" applyFill="1" applyBorder="1" applyAlignment="1">
      <alignment horizontal="center"/>
    </xf>
    <xf numFmtId="167" fontId="19" fillId="2" borderId="13" xfId="0" applyNumberFormat="1" applyFont="1" applyFill="1" applyBorder="1" applyAlignment="1">
      <alignment horizontal="center"/>
    </xf>
    <xf numFmtId="167" fontId="19" fillId="2" borderId="14" xfId="0" applyNumberFormat="1" applyFont="1" applyFill="1" applyBorder="1" applyAlignment="1">
      <alignment horizontal="center"/>
    </xf>
    <xf numFmtId="166" fontId="18" fillId="3" borderId="7" xfId="0" applyNumberFormat="1" applyFont="1" applyFill="1" applyBorder="1"/>
    <xf numFmtId="167" fontId="6" fillId="0" borderId="0" xfId="0" applyFont="1" applyAlignment="1">
      <alignment horizontal="center"/>
    </xf>
    <xf numFmtId="166" fontId="8" fillId="3" borderId="17" xfId="0" applyNumberFormat="1" applyFont="1" applyFill="1" applyBorder="1"/>
    <xf numFmtId="167" fontId="8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5" fontId="19" fillId="2" borderId="17" xfId="0" applyNumberFormat="1" applyFont="1" applyFill="1" applyBorder="1" applyAlignment="1">
      <alignment horizontal="center"/>
    </xf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6" fillId="0" borderId="17" xfId="0" applyNumberFormat="1" applyFont="1" applyBorder="1" applyAlignment="1">
      <alignment horizontal="center" vertical="center"/>
    </xf>
    <xf numFmtId="0" fontId="8" fillId="0" borderId="7" xfId="0" applyNumberFormat="1" applyFont="1" applyFill="1" applyBorder="1"/>
    <xf numFmtId="167" fontId="8" fillId="0" borderId="0" xfId="0" applyFont="1" applyAlignment="1">
      <alignment horizontal="left"/>
    </xf>
    <xf numFmtId="167" fontId="20" fillId="2" borderId="2" xfId="0" applyNumberFormat="1" applyFont="1" applyFill="1" applyBorder="1" applyAlignment="1">
      <alignment horizontal="center"/>
    </xf>
    <xf numFmtId="167" fontId="20" fillId="2" borderId="1" xfId="0" applyNumberFormat="1" applyFont="1" applyFill="1" applyBorder="1" applyAlignment="1">
      <alignment horizontal="center" vertical="top" wrapText="1"/>
    </xf>
    <xf numFmtId="167" fontId="20" fillId="2" borderId="1" xfId="0" applyNumberFormat="1" applyFont="1" applyFill="1" applyBorder="1" applyAlignment="1">
      <alignment horizontal="left"/>
    </xf>
    <xf numFmtId="165" fontId="21" fillId="2" borderId="7" xfId="0" applyNumberFormat="1" applyFont="1" applyFill="1" applyBorder="1" applyAlignment="1">
      <alignment horizontal="center"/>
    </xf>
    <xf numFmtId="167" fontId="22" fillId="0" borderId="0" xfId="0" applyNumberFormat="1" applyFont="1" applyFill="1" applyBorder="1"/>
    <xf numFmtId="167" fontId="23" fillId="2" borderId="4" xfId="0" applyNumberFormat="1" applyFont="1" applyFill="1" applyBorder="1" applyAlignment="1">
      <alignment horizontal="left"/>
    </xf>
    <xf numFmtId="167" fontId="23" fillId="2" borderId="5" xfId="0" applyNumberFormat="1" applyFont="1" applyFill="1" applyBorder="1" applyAlignment="1">
      <alignment vertical="top" wrapText="1"/>
    </xf>
    <xf numFmtId="167" fontId="23" fillId="2" borderId="5" xfId="0" applyNumberFormat="1" applyFont="1" applyFill="1" applyBorder="1" applyAlignment="1">
      <alignment horizontal="left"/>
    </xf>
    <xf numFmtId="167" fontId="21" fillId="2" borderId="9" xfId="0" applyNumberFormat="1" applyFont="1" applyFill="1" applyBorder="1" applyAlignment="1">
      <alignment horizontal="center"/>
    </xf>
    <xf numFmtId="167" fontId="23" fillId="3" borderId="0" xfId="0" applyNumberFormat="1" applyFont="1" applyFill="1" applyBorder="1" applyAlignment="1">
      <alignment horizontal="left"/>
    </xf>
    <xf numFmtId="167" fontId="23" fillId="3" borderId="0" xfId="0" applyNumberFormat="1" applyFont="1" applyFill="1" applyBorder="1" applyAlignment="1">
      <alignment horizontal="center" vertical="top" wrapText="1"/>
    </xf>
    <xf numFmtId="0" fontId="23" fillId="3" borderId="0" xfId="0" applyNumberFormat="1" applyFont="1" applyFill="1" applyBorder="1" applyAlignment="1">
      <alignment horizontal="left"/>
    </xf>
    <xf numFmtId="0" fontId="23" fillId="3" borderId="1" xfId="0" applyNumberFormat="1" applyFont="1" applyFill="1" applyBorder="1" applyAlignment="1">
      <alignment horizontal="left"/>
    </xf>
    <xf numFmtId="0" fontId="22" fillId="3" borderId="1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right"/>
    </xf>
    <xf numFmtId="167" fontId="22" fillId="0" borderId="0" xfId="0" applyNumberFormat="1" applyFont="1" applyFill="1" applyBorder="1" applyAlignment="1">
      <alignment horizontal="right"/>
    </xf>
    <xf numFmtId="0" fontId="20" fillId="4" borderId="1" xfId="0" applyNumberFormat="1" applyFont="1" applyFill="1" applyBorder="1" applyAlignment="1">
      <alignment horizontal="left"/>
    </xf>
    <xf numFmtId="167" fontId="23" fillId="3" borderId="0" xfId="0" applyNumberFormat="1" applyFont="1" applyFill="1" applyAlignment="1">
      <alignment horizontal="left"/>
    </xf>
    <xf numFmtId="167" fontId="23" fillId="3" borderId="0" xfId="0" applyNumberFormat="1" applyFont="1" applyFill="1" applyAlignment="1">
      <alignment horizontal="center" vertical="top" wrapText="1"/>
    </xf>
    <xf numFmtId="0" fontId="23" fillId="3" borderId="0" xfId="0" applyNumberFormat="1" applyFont="1" applyFill="1" applyAlignment="1">
      <alignment horizontal="left"/>
    </xf>
    <xf numFmtId="0" fontId="22" fillId="0" borderId="0" xfId="0" applyNumberFormat="1" applyFont="1" applyFill="1" applyBorder="1"/>
    <xf numFmtId="167" fontId="23" fillId="0" borderId="17" xfId="0" applyNumberFormat="1" applyFont="1" applyFill="1" applyBorder="1" applyAlignment="1">
      <alignment vertical="top"/>
    </xf>
    <xf numFmtId="167" fontId="23" fillId="0" borderId="17" xfId="0" applyNumberFormat="1" applyFont="1" applyFill="1" applyBorder="1" applyAlignment="1">
      <alignment horizontal="left" vertical="top" wrapText="1"/>
    </xf>
    <xf numFmtId="0" fontId="23" fillId="0" borderId="17" xfId="0" applyNumberFormat="1" applyFont="1" applyFill="1" applyBorder="1" applyAlignment="1">
      <alignment horizontal="left"/>
    </xf>
    <xf numFmtId="0" fontId="22" fillId="0" borderId="17" xfId="0" applyNumberFormat="1" applyFont="1" applyFill="1" applyBorder="1" applyAlignment="1">
      <alignment horizontal="center"/>
    </xf>
    <xf numFmtId="0" fontId="22" fillId="0" borderId="17" xfId="0" applyNumberFormat="1" applyFont="1" applyBorder="1"/>
    <xf numFmtId="167" fontId="22" fillId="4" borderId="17" xfId="0" applyNumberFormat="1" applyFont="1" applyFill="1" applyBorder="1"/>
    <xf numFmtId="167" fontId="22" fillId="0" borderId="0" xfId="0" applyNumberFormat="1" applyFont="1"/>
    <xf numFmtId="167" fontId="23" fillId="0" borderId="17" xfId="0" applyNumberFormat="1" applyFont="1" applyFill="1" applyBorder="1" applyAlignment="1">
      <alignment vertical="top" wrapText="1"/>
    </xf>
    <xf numFmtId="167" fontId="22" fillId="0" borderId="17" xfId="0" applyNumberFormat="1" applyFont="1" applyBorder="1"/>
    <xf numFmtId="0" fontId="22" fillId="0" borderId="17" xfId="0" applyNumberFormat="1" applyFont="1" applyBorder="1" applyAlignment="1">
      <alignment horizontal="center"/>
    </xf>
    <xf numFmtId="0" fontId="23" fillId="0" borderId="17" xfId="0" applyNumberFormat="1" applyFont="1" applyBorder="1" applyAlignment="1">
      <alignment horizontal="left"/>
    </xf>
    <xf numFmtId="167" fontId="24" fillId="0" borderId="17" xfId="0" applyNumberFormat="1" applyFont="1" applyBorder="1" applyAlignment="1">
      <alignment horizontal="left"/>
    </xf>
    <xf numFmtId="0" fontId="24" fillId="0" borderId="17" xfId="0" applyNumberFormat="1" applyFont="1" applyBorder="1" applyAlignment="1">
      <alignment horizontal="left"/>
    </xf>
    <xf numFmtId="167" fontId="23" fillId="0" borderId="0" xfId="0" applyNumberFormat="1" applyFont="1" applyAlignment="1">
      <alignment horizontal="left"/>
    </xf>
    <xf numFmtId="167" fontId="23" fillId="0" borderId="0" xfId="0" applyNumberFormat="1" applyFont="1" applyAlignment="1">
      <alignment vertical="top" wrapText="1"/>
    </xf>
    <xf numFmtId="167" fontId="22" fillId="0" borderId="0" xfId="0" applyNumberFormat="1" applyFont="1" applyAlignment="1">
      <alignment horizontal="center"/>
    </xf>
    <xf numFmtId="166" fontId="22" fillId="0" borderId="0" xfId="0" applyNumberFormat="1" applyFont="1"/>
    <xf numFmtId="0" fontId="8" fillId="0" borderId="17" xfId="0" applyNumberFormat="1" applyFont="1" applyBorder="1"/>
    <xf numFmtId="167" fontId="17" fillId="0" borderId="17" xfId="0" applyFont="1" applyBorder="1" applyAlignment="1"/>
    <xf numFmtId="14" fontId="12" fillId="0" borderId="17" xfId="0" applyNumberFormat="1" applyFont="1" applyBorder="1" applyAlignment="1"/>
    <xf numFmtId="167" fontId="22" fillId="0" borderId="17" xfId="0" applyNumberFormat="1" applyFont="1" applyBorder="1" applyAlignment="1">
      <alignment wrapText="1"/>
    </xf>
    <xf numFmtId="167" fontId="22" fillId="5" borderId="17" xfId="0" applyNumberFormat="1" applyFont="1" applyFill="1" applyBorder="1" applyAlignment="1">
      <alignment wrapText="1"/>
    </xf>
    <xf numFmtId="167" fontId="22" fillId="0" borderId="17" xfId="0" applyNumberFormat="1" applyFont="1" applyFill="1" applyBorder="1" applyAlignment="1">
      <alignment wrapText="1"/>
    </xf>
    <xf numFmtId="167" fontId="20" fillId="2" borderId="10" xfId="0" applyNumberFormat="1" applyFont="1" applyFill="1" applyBorder="1" applyAlignment="1">
      <alignment horizontal="left" wrapText="1"/>
    </xf>
    <xf numFmtId="167" fontId="20" fillId="2" borderId="11" xfId="0" applyNumberFormat="1" applyFont="1" applyFill="1" applyBorder="1" applyAlignment="1">
      <alignment horizontal="left" wrapText="1"/>
    </xf>
    <xf numFmtId="166" fontId="20" fillId="2" borderId="15" xfId="0" applyNumberFormat="1" applyFont="1" applyFill="1" applyBorder="1" applyAlignment="1">
      <alignment horizontal="center" vertical="top" wrapText="1"/>
    </xf>
    <xf numFmtId="166" fontId="20" fillId="2" borderId="16" xfId="0" applyNumberFormat="1" applyFont="1" applyFill="1" applyBorder="1" applyAlignment="1">
      <alignment horizontal="center" vertical="top" wrapText="1"/>
    </xf>
    <xf numFmtId="0" fontId="25" fillId="3" borderId="1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0" fontId="25" fillId="3" borderId="20" xfId="0" applyNumberFormat="1" applyFont="1" applyFill="1" applyBorder="1" applyAlignment="1">
      <alignment horizontal="center" vertical="center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0" xfId="0" applyFont="1" applyAlignment="1">
      <alignment horizontal="center"/>
    </xf>
    <xf numFmtId="167" fontId="8" fillId="0" borderId="18" xfId="0" applyFont="1" applyBorder="1" applyAlignment="1">
      <alignment horizontal="right"/>
    </xf>
    <xf numFmtId="167" fontId="8" fillId="0" borderId="19" xfId="0" applyFont="1" applyBorder="1" applyAlignment="1">
      <alignment horizontal="right"/>
    </xf>
    <xf numFmtId="167" fontId="12" fillId="0" borderId="5" xfId="0" applyFont="1" applyBorder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Remaining'!$E$1:$W$1</c:f>
              <c:numCache>
                <c:formatCode>m/d;@</c:formatCode>
                <c:ptCount val="1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43434</c:v>
                </c:pt>
              </c:numCache>
            </c:numRef>
          </c:cat>
          <c:val>
            <c:numRef>
              <c:f>'Task Remaining'!$E$3:$W$3</c:f>
              <c:numCache>
                <c:formatCode>General</c:formatCode>
                <c:ptCount val="19"/>
                <c:pt idx="0">
                  <c:v>288</c:v>
                </c:pt>
                <c:pt idx="1">
                  <c:v>272</c:v>
                </c:pt>
                <c:pt idx="2">
                  <c:v>256</c:v>
                </c:pt>
                <c:pt idx="3">
                  <c:v>240</c:v>
                </c:pt>
                <c:pt idx="4">
                  <c:v>224</c:v>
                </c:pt>
                <c:pt idx="5">
                  <c:v>208</c:v>
                </c:pt>
                <c:pt idx="6">
                  <c:v>192</c:v>
                </c:pt>
                <c:pt idx="7">
                  <c:v>176</c:v>
                </c:pt>
                <c:pt idx="8">
                  <c:v>160</c:v>
                </c:pt>
                <c:pt idx="9">
                  <c:v>144</c:v>
                </c:pt>
                <c:pt idx="10">
                  <c:v>128</c:v>
                </c:pt>
                <c:pt idx="11">
                  <c:v>112</c:v>
                </c:pt>
                <c:pt idx="12">
                  <c:v>96</c:v>
                </c:pt>
                <c:pt idx="13">
                  <c:v>80</c:v>
                </c:pt>
                <c:pt idx="14">
                  <c:v>64</c:v>
                </c:pt>
                <c:pt idx="15">
                  <c:v>48</c:v>
                </c:pt>
                <c:pt idx="16">
                  <c:v>32</c:v>
                </c:pt>
                <c:pt idx="17">
                  <c:v>16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Remaining'!$E$1:$W$1</c:f>
              <c:numCache>
                <c:formatCode>m/d;@</c:formatCode>
                <c:ptCount val="1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43434</c:v>
                </c:pt>
              </c:numCache>
            </c:numRef>
          </c:cat>
          <c:val>
            <c:numRef>
              <c:f>'Task Remaining'!$E$4:$W$4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42376"/>
        <c:axId val="642342768"/>
      </c:lineChart>
      <c:catAx>
        <c:axId val="642342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2768"/>
        <c:crosses val="autoZero"/>
        <c:auto val="0"/>
        <c:lblAlgn val="ctr"/>
        <c:lblOffset val="100"/>
        <c:noMultiLvlLbl val="1"/>
      </c:catAx>
      <c:valAx>
        <c:axId val="642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82"/>
  <sheetViews>
    <sheetView tabSelected="1" zoomScale="85" zoomScaleNormal="85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AF17" sqref="AF17"/>
    </sheetView>
  </sheetViews>
  <sheetFormatPr defaultColWidth="8.453125" defaultRowHeight="15" customHeight="1"/>
  <cols>
    <col min="1" max="1" width="6.08984375" style="93" hidden="1" customWidth="1"/>
    <col min="2" max="2" width="40" style="94" customWidth="1"/>
    <col min="3" max="3" width="6.26953125" style="93" hidden="1" customWidth="1"/>
    <col min="4" max="4" width="4.90625" style="93" customWidth="1"/>
    <col min="5" max="5" width="7.7265625" style="95" bestFit="1" customWidth="1"/>
    <col min="6" max="7" width="8.81640625" style="95" bestFit="1" customWidth="1"/>
    <col min="8" max="10" width="7.7265625" style="95" bestFit="1" customWidth="1"/>
    <col min="11" max="15" width="8.81640625" style="95" bestFit="1" customWidth="1"/>
    <col min="16" max="16" width="10" style="95" bestFit="1" customWidth="1"/>
    <col min="17" max="19" width="7.7265625" style="95" bestFit="1" customWidth="1"/>
    <col min="20" max="21" width="8.81640625" style="95" bestFit="1" customWidth="1"/>
    <col min="22" max="27" width="8.81640625" style="95" hidden="1" customWidth="1"/>
    <col min="28" max="28" width="9.453125" style="96" customWidth="1"/>
    <col min="29" max="29" width="11.81640625" style="86" customWidth="1"/>
    <col min="30" max="30" width="6.1796875" style="86" customWidth="1"/>
    <col min="31" max="31" width="7.54296875" style="86" customWidth="1"/>
    <col min="32" max="32" width="9.1796875" style="86" bestFit="1" customWidth="1"/>
    <col min="33" max="16384" width="8.453125" style="86"/>
  </cols>
  <sheetData>
    <row r="1" spans="1:32" s="63" customFormat="1" ht="15" customHeight="1">
      <c r="A1" s="59" t="s">
        <v>15</v>
      </c>
      <c r="B1" s="60" t="s">
        <v>9</v>
      </c>
      <c r="C1" s="61" t="s">
        <v>27</v>
      </c>
      <c r="D1" s="103" t="s">
        <v>17</v>
      </c>
      <c r="E1" s="62">
        <f>F1-1</f>
        <v>43404</v>
      </c>
      <c r="F1" s="62">
        <f>Resources!D6</f>
        <v>43405</v>
      </c>
      <c r="G1" s="62">
        <f>Resources!E6</f>
        <v>43406</v>
      </c>
      <c r="H1" s="62">
        <f>Resources!F6</f>
        <v>43409</v>
      </c>
      <c r="I1" s="62">
        <f>Resources!G6</f>
        <v>43410</v>
      </c>
      <c r="J1" s="62">
        <f>Resources!H6</f>
        <v>43411</v>
      </c>
      <c r="K1" s="62">
        <f>Resources!I6</f>
        <v>43412</v>
      </c>
      <c r="L1" s="62">
        <f>Resources!J6</f>
        <v>43413</v>
      </c>
      <c r="M1" s="62">
        <f>Resources!K6</f>
        <v>43416</v>
      </c>
      <c r="N1" s="62">
        <f>Resources!L6</f>
        <v>43417</v>
      </c>
      <c r="O1" s="62">
        <f>Resources!M6</f>
        <v>43418</v>
      </c>
      <c r="P1" s="62">
        <f>Resources!N6</f>
        <v>43419</v>
      </c>
      <c r="Q1" s="62">
        <f>Resources!O6</f>
        <v>43420</v>
      </c>
      <c r="R1" s="62">
        <f>Resources!P6</f>
        <v>43423</v>
      </c>
      <c r="S1" s="62">
        <f>Resources!Q6</f>
        <v>43424</v>
      </c>
      <c r="T1" s="62">
        <f>Resources!R6</f>
        <v>43425</v>
      </c>
      <c r="U1" s="62">
        <f>Resources!S6</f>
        <v>43426</v>
      </c>
      <c r="V1" s="62">
        <f>Resources!T6</f>
        <v>43427</v>
      </c>
      <c r="W1" s="62">
        <f>Resources!U6</f>
        <v>43430</v>
      </c>
      <c r="X1" s="62">
        <f>Resources!V6</f>
        <v>43431</v>
      </c>
      <c r="Y1" s="62">
        <f>Resources!W6</f>
        <v>43432</v>
      </c>
      <c r="Z1" s="62">
        <f>Resources!X6</f>
        <v>43433</v>
      </c>
      <c r="AA1" s="62">
        <f>Resources!Y6</f>
        <v>43434</v>
      </c>
      <c r="AB1" s="105" t="s">
        <v>40</v>
      </c>
    </row>
    <row r="2" spans="1:32" s="63" customFormat="1" ht="15" customHeight="1" thickBot="1">
      <c r="A2" s="64"/>
      <c r="B2" s="65"/>
      <c r="C2" s="66"/>
      <c r="D2" s="104"/>
      <c r="E2" s="67">
        <f>E1</f>
        <v>43404</v>
      </c>
      <c r="F2" s="67">
        <f>F1</f>
        <v>43405</v>
      </c>
      <c r="G2" s="67">
        <f t="shared" ref="G2:J2" si="0">G1</f>
        <v>43406</v>
      </c>
      <c r="H2" s="67">
        <f t="shared" si="0"/>
        <v>43409</v>
      </c>
      <c r="I2" s="67">
        <f t="shared" si="0"/>
        <v>43410</v>
      </c>
      <c r="J2" s="67">
        <f t="shared" si="0"/>
        <v>43411</v>
      </c>
      <c r="K2" s="67">
        <f t="shared" ref="K2:S2" si="1">K1</f>
        <v>43412</v>
      </c>
      <c r="L2" s="67">
        <f t="shared" si="1"/>
        <v>43413</v>
      </c>
      <c r="M2" s="67">
        <f t="shared" si="1"/>
        <v>43416</v>
      </c>
      <c r="N2" s="67">
        <f t="shared" si="1"/>
        <v>43417</v>
      </c>
      <c r="O2" s="67">
        <f t="shared" si="1"/>
        <v>43418</v>
      </c>
      <c r="P2" s="67">
        <f t="shared" si="1"/>
        <v>43419</v>
      </c>
      <c r="Q2" s="67">
        <f t="shared" si="1"/>
        <v>43420</v>
      </c>
      <c r="R2" s="67">
        <f t="shared" si="1"/>
        <v>43423</v>
      </c>
      <c r="S2" s="67">
        <f t="shared" si="1"/>
        <v>43424</v>
      </c>
      <c r="T2" s="67">
        <f t="shared" ref="T2:V2" si="2">T1</f>
        <v>43425</v>
      </c>
      <c r="U2" s="67">
        <f t="shared" si="2"/>
        <v>43426</v>
      </c>
      <c r="V2" s="67">
        <f t="shared" si="2"/>
        <v>43427</v>
      </c>
      <c r="W2" s="67">
        <f t="shared" ref="W2:AA2" si="3">W1</f>
        <v>43430</v>
      </c>
      <c r="X2" s="67">
        <f t="shared" si="3"/>
        <v>43431</v>
      </c>
      <c r="Y2" s="67">
        <f t="shared" si="3"/>
        <v>43432</v>
      </c>
      <c r="Z2" s="67">
        <f t="shared" si="3"/>
        <v>43433</v>
      </c>
      <c r="AA2" s="67">
        <f t="shared" si="3"/>
        <v>43434</v>
      </c>
      <c r="AB2" s="106"/>
    </row>
    <row r="3" spans="1:32" s="74" customFormat="1" ht="15" customHeight="1" thickBot="1">
      <c r="A3" s="68"/>
      <c r="B3" s="69" t="s">
        <v>23</v>
      </c>
      <c r="C3" s="70"/>
      <c r="D3" s="71">
        <f>E3</f>
        <v>288</v>
      </c>
      <c r="E3" s="72">
        <f>Resources!C8</f>
        <v>288</v>
      </c>
      <c r="F3" s="72">
        <f>Resources!D8</f>
        <v>272</v>
      </c>
      <c r="G3" s="72">
        <f>Resources!E8</f>
        <v>256</v>
      </c>
      <c r="H3" s="72">
        <f>Resources!F8</f>
        <v>240</v>
      </c>
      <c r="I3" s="72">
        <f>Resources!G8</f>
        <v>224</v>
      </c>
      <c r="J3" s="72">
        <f>Resources!H8</f>
        <v>208</v>
      </c>
      <c r="K3" s="72">
        <f>Resources!I8</f>
        <v>192</v>
      </c>
      <c r="L3" s="72">
        <f>Resources!J8</f>
        <v>176</v>
      </c>
      <c r="M3" s="72">
        <f>Resources!K8</f>
        <v>160</v>
      </c>
      <c r="N3" s="72">
        <f>Resources!L8</f>
        <v>144</v>
      </c>
      <c r="O3" s="72">
        <f>Resources!M8</f>
        <v>128</v>
      </c>
      <c r="P3" s="72">
        <f>Resources!N8</f>
        <v>112</v>
      </c>
      <c r="Q3" s="72">
        <f>Resources!O8</f>
        <v>96</v>
      </c>
      <c r="R3" s="72">
        <f>Resources!P8</f>
        <v>80</v>
      </c>
      <c r="S3" s="72">
        <f>Resources!Q8</f>
        <v>64</v>
      </c>
      <c r="T3" s="72">
        <f>Resources!R8</f>
        <v>48</v>
      </c>
      <c r="U3" s="72">
        <f>Resources!S8</f>
        <v>32</v>
      </c>
      <c r="V3" s="72">
        <f>Resources!T8</f>
        <v>32</v>
      </c>
      <c r="W3" s="72">
        <f>Resources!U8</f>
        <v>16</v>
      </c>
      <c r="X3" s="72">
        <f>Resources!V8</f>
        <v>0</v>
      </c>
      <c r="Y3" s="72">
        <f>Resources!W8</f>
        <v>-16</v>
      </c>
      <c r="Z3" s="72">
        <f>Resources!X8</f>
        <v>-32</v>
      </c>
      <c r="AA3" s="72">
        <f>Resources!Y8</f>
        <v>-48</v>
      </c>
      <c r="AB3" s="107">
        <f>SUM(AB6:AB91)</f>
        <v>263</v>
      </c>
      <c r="AC3" s="73"/>
      <c r="AD3" s="73"/>
    </row>
    <row r="4" spans="1:32" s="74" customFormat="1" ht="15" customHeight="1" thickBot="1">
      <c r="A4" s="68"/>
      <c r="B4" s="69" t="s">
        <v>18</v>
      </c>
      <c r="C4" s="70"/>
      <c r="D4" s="75">
        <f>SUM(D6:D91)</f>
        <v>87</v>
      </c>
      <c r="E4" s="72">
        <f>Resources!C9</f>
        <v>288</v>
      </c>
      <c r="F4" s="72">
        <f>E4-F5</f>
        <v>276</v>
      </c>
      <c r="G4" s="72">
        <f t="shared" ref="G4:J4" si="4">F4-G5</f>
        <v>272</v>
      </c>
      <c r="H4" s="72">
        <f>G4-H5</f>
        <v>264</v>
      </c>
      <c r="I4" s="72">
        <f t="shared" si="4"/>
        <v>253</v>
      </c>
      <c r="J4" s="72">
        <f t="shared" si="4"/>
        <v>237</v>
      </c>
      <c r="K4" s="72">
        <f t="shared" ref="K4" si="5">J4-K5</f>
        <v>234</v>
      </c>
      <c r="L4" s="72">
        <f t="shared" ref="L4" si="6">K4-L5</f>
        <v>226</v>
      </c>
      <c r="M4" s="72">
        <f t="shared" ref="M4" si="7">L4-M5</f>
        <v>214</v>
      </c>
      <c r="N4" s="72">
        <f t="shared" ref="N4" si="8">M4-N5</f>
        <v>201</v>
      </c>
      <c r="O4" s="72">
        <f t="shared" ref="O4" si="9">N4-O5</f>
        <v>185</v>
      </c>
      <c r="P4" s="72">
        <f t="shared" ref="P4" si="10">O4-P5</f>
        <v>169</v>
      </c>
      <c r="Q4" s="72">
        <f t="shared" ref="Q4" si="11">P4-Q5</f>
        <v>161</v>
      </c>
      <c r="R4" s="72">
        <f t="shared" ref="R4" si="12">Q4-R5</f>
        <v>149</v>
      </c>
      <c r="S4" s="72">
        <f t="shared" ref="S4" si="13">R4-S5</f>
        <v>137</v>
      </c>
      <c r="T4" s="72">
        <f t="shared" ref="T4" si="14">S4-T5</f>
        <v>123</v>
      </c>
      <c r="U4" s="72">
        <f t="shared" ref="U4" si="15">T4-U5</f>
        <v>107</v>
      </c>
      <c r="V4" s="72">
        <f t="shared" ref="V4" si="16">U4-V5</f>
        <v>101</v>
      </c>
      <c r="W4" s="72">
        <f t="shared" ref="W4" si="17">V4-W5</f>
        <v>83</v>
      </c>
      <c r="X4" s="72">
        <f t="shared" ref="X4" si="18">W4-X5</f>
        <v>71</v>
      </c>
      <c r="Y4" s="72">
        <f t="shared" ref="Y4" si="19">X4-Y5</f>
        <v>57</v>
      </c>
      <c r="Z4" s="72">
        <f t="shared" ref="Z4" si="20">Y4-Z5</f>
        <v>41</v>
      </c>
      <c r="AA4" s="72">
        <f t="shared" ref="AA4" si="21">Z4-AA5</f>
        <v>25</v>
      </c>
      <c r="AB4" s="108"/>
      <c r="AC4" s="73"/>
      <c r="AD4" s="73"/>
    </row>
    <row r="5" spans="1:32" s="63" customFormat="1" ht="15" customHeight="1">
      <c r="A5" s="76"/>
      <c r="B5" s="77"/>
      <c r="C5" s="78"/>
      <c r="D5" s="71"/>
      <c r="E5" s="72">
        <v>0</v>
      </c>
      <c r="F5" s="72">
        <f t="shared" ref="F5:AA5" si="22">SUM(F6:F91)</f>
        <v>12</v>
      </c>
      <c r="G5" s="72">
        <f t="shared" si="22"/>
        <v>4</v>
      </c>
      <c r="H5" s="72">
        <f t="shared" si="22"/>
        <v>8</v>
      </c>
      <c r="I5" s="72">
        <f t="shared" si="22"/>
        <v>11</v>
      </c>
      <c r="J5" s="72">
        <f t="shared" si="22"/>
        <v>16</v>
      </c>
      <c r="K5" s="72">
        <f t="shared" si="22"/>
        <v>3</v>
      </c>
      <c r="L5" s="72">
        <f t="shared" si="22"/>
        <v>8</v>
      </c>
      <c r="M5" s="72">
        <f t="shared" si="22"/>
        <v>12</v>
      </c>
      <c r="N5" s="72">
        <f t="shared" si="22"/>
        <v>13</v>
      </c>
      <c r="O5" s="72">
        <f t="shared" si="22"/>
        <v>16</v>
      </c>
      <c r="P5" s="72">
        <f t="shared" si="22"/>
        <v>16</v>
      </c>
      <c r="Q5" s="72">
        <f t="shared" si="22"/>
        <v>8</v>
      </c>
      <c r="R5" s="72">
        <f t="shared" si="22"/>
        <v>12</v>
      </c>
      <c r="S5" s="72">
        <f t="shared" si="22"/>
        <v>12</v>
      </c>
      <c r="T5" s="72">
        <f t="shared" si="22"/>
        <v>14</v>
      </c>
      <c r="U5" s="72">
        <f t="shared" si="22"/>
        <v>16</v>
      </c>
      <c r="V5" s="72">
        <f t="shared" si="22"/>
        <v>6</v>
      </c>
      <c r="W5" s="72">
        <f t="shared" si="22"/>
        <v>18</v>
      </c>
      <c r="X5" s="72">
        <f t="shared" si="22"/>
        <v>12</v>
      </c>
      <c r="Y5" s="72">
        <f t="shared" si="22"/>
        <v>14</v>
      </c>
      <c r="Z5" s="72">
        <f t="shared" si="22"/>
        <v>16</v>
      </c>
      <c r="AA5" s="72">
        <f t="shared" si="22"/>
        <v>16</v>
      </c>
      <c r="AB5" s="109"/>
      <c r="AC5" s="79" t="s">
        <v>28</v>
      </c>
      <c r="AD5" s="79" t="s">
        <v>10</v>
      </c>
      <c r="AE5" s="63" t="s">
        <v>30</v>
      </c>
      <c r="AF5" s="63" t="s">
        <v>87</v>
      </c>
    </row>
    <row r="6" spans="1:32" ht="14.5" hidden="1" customHeight="1">
      <c r="A6" s="80" t="s">
        <v>41</v>
      </c>
      <c r="B6" s="81" t="s">
        <v>38</v>
      </c>
      <c r="C6" s="82">
        <v>900</v>
      </c>
      <c r="D6" s="82">
        <v>15</v>
      </c>
      <c r="E6" s="83"/>
      <c r="F6" s="89"/>
      <c r="G6" s="83"/>
      <c r="H6" s="83"/>
      <c r="I6" s="83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3">
        <f t="shared" ref="AB6:AB17" si="23">SUM(F6:AA6)</f>
        <v>0</v>
      </c>
      <c r="AC6" s="84" t="s">
        <v>19</v>
      </c>
      <c r="AD6" s="84">
        <v>0</v>
      </c>
      <c r="AE6" s="85" t="s">
        <v>31</v>
      </c>
      <c r="AF6" s="86" t="s">
        <v>49</v>
      </c>
    </row>
    <row r="7" spans="1:32" ht="14.5" hidden="1" customHeight="1">
      <c r="A7" s="80" t="s">
        <v>42</v>
      </c>
      <c r="B7" s="81" t="s">
        <v>39</v>
      </c>
      <c r="C7" s="82">
        <v>890</v>
      </c>
      <c r="D7" s="82">
        <v>0</v>
      </c>
      <c r="E7" s="83"/>
      <c r="F7" s="89"/>
      <c r="G7" s="83"/>
      <c r="H7" s="83"/>
      <c r="I7" s="83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3">
        <f t="shared" si="23"/>
        <v>0</v>
      </c>
      <c r="AC7" s="84" t="s">
        <v>19</v>
      </c>
      <c r="AD7" s="84">
        <v>1</v>
      </c>
      <c r="AE7" s="85" t="s">
        <v>31</v>
      </c>
      <c r="AF7" s="86" t="s">
        <v>49</v>
      </c>
    </row>
    <row r="8" spans="1:32" ht="15" hidden="1" customHeight="1">
      <c r="A8" s="80" t="s">
        <v>43</v>
      </c>
      <c r="B8" s="87" t="s">
        <v>26</v>
      </c>
      <c r="C8" s="82">
        <v>870</v>
      </c>
      <c r="D8" s="82">
        <v>8</v>
      </c>
      <c r="E8" s="83"/>
      <c r="F8" s="89"/>
      <c r="G8" s="83"/>
      <c r="H8" s="83"/>
      <c r="I8" s="83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3">
        <f t="shared" si="23"/>
        <v>0</v>
      </c>
      <c r="AC8" s="84" t="s">
        <v>33</v>
      </c>
      <c r="AD8" s="84">
        <v>1</v>
      </c>
      <c r="AE8" s="85" t="s">
        <v>31</v>
      </c>
      <c r="AF8" s="86" t="s">
        <v>49</v>
      </c>
    </row>
    <row r="9" spans="1:32" ht="15" hidden="1" customHeight="1">
      <c r="A9" s="80" t="s">
        <v>44</v>
      </c>
      <c r="B9" s="88" t="s">
        <v>35</v>
      </c>
      <c r="C9" s="82">
        <v>860</v>
      </c>
      <c r="D9" s="82">
        <v>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3">
        <f t="shared" si="23"/>
        <v>0</v>
      </c>
      <c r="AC9" s="84" t="s">
        <v>34</v>
      </c>
      <c r="AD9" s="84">
        <v>1</v>
      </c>
      <c r="AE9" s="85" t="s">
        <v>32</v>
      </c>
      <c r="AF9" s="86" t="s">
        <v>49</v>
      </c>
    </row>
    <row r="10" spans="1:32" ht="15" hidden="1" customHeight="1">
      <c r="A10" s="88"/>
      <c r="B10" s="88" t="s">
        <v>46</v>
      </c>
      <c r="C10" s="82"/>
      <c r="D10" s="90">
        <v>8</v>
      </c>
      <c r="E10" s="88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3">
        <f t="shared" si="23"/>
        <v>0</v>
      </c>
      <c r="AC10" s="84" t="s">
        <v>29</v>
      </c>
      <c r="AD10" s="84">
        <v>1</v>
      </c>
      <c r="AE10" s="85" t="s">
        <v>31</v>
      </c>
      <c r="AF10" s="86" t="s">
        <v>50</v>
      </c>
    </row>
    <row r="11" spans="1:32" ht="15" hidden="1" customHeight="1">
      <c r="A11" s="88"/>
      <c r="B11" s="88" t="s">
        <v>48</v>
      </c>
      <c r="C11" s="82"/>
      <c r="D11" s="90">
        <v>8</v>
      </c>
      <c r="E11" s="88"/>
      <c r="F11" s="89">
        <v>4</v>
      </c>
      <c r="G11" s="89">
        <v>4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3">
        <f t="shared" si="23"/>
        <v>8</v>
      </c>
      <c r="AC11" s="84" t="s">
        <v>29</v>
      </c>
      <c r="AD11" s="84">
        <v>1</v>
      </c>
      <c r="AE11" s="85" t="s">
        <v>31</v>
      </c>
      <c r="AF11" s="86" t="s">
        <v>50</v>
      </c>
    </row>
    <row r="12" spans="1:32" ht="15" hidden="1" customHeight="1">
      <c r="A12" s="88"/>
      <c r="B12" s="88" t="s">
        <v>47</v>
      </c>
      <c r="C12" s="82"/>
      <c r="D12" s="90">
        <v>0</v>
      </c>
      <c r="E12" s="88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3">
        <f t="shared" si="23"/>
        <v>0</v>
      </c>
      <c r="AC12" s="84" t="s">
        <v>29</v>
      </c>
      <c r="AD12" s="84">
        <v>1</v>
      </c>
      <c r="AE12" s="85" t="s">
        <v>31</v>
      </c>
      <c r="AF12" s="86" t="s">
        <v>50</v>
      </c>
    </row>
    <row r="13" spans="1:32" ht="15" hidden="1" customHeight="1">
      <c r="A13" s="88"/>
      <c r="B13" s="88" t="s">
        <v>52</v>
      </c>
      <c r="C13" s="82"/>
      <c r="D13" s="90">
        <v>24</v>
      </c>
      <c r="E13" s="88"/>
      <c r="F13" s="89"/>
      <c r="G13" s="89"/>
      <c r="H13" s="89"/>
      <c r="I13" s="89"/>
      <c r="J13" s="89"/>
      <c r="K13" s="89"/>
      <c r="L13" s="89"/>
      <c r="M13" s="89"/>
      <c r="N13" s="89">
        <v>5</v>
      </c>
      <c r="O13" s="89">
        <v>8</v>
      </c>
      <c r="P13" s="89">
        <v>8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3">
        <f t="shared" si="23"/>
        <v>21</v>
      </c>
      <c r="AC13" s="84" t="s">
        <v>29</v>
      </c>
      <c r="AD13" s="84">
        <v>0</v>
      </c>
      <c r="AE13" s="85" t="s">
        <v>31</v>
      </c>
      <c r="AF13" s="86" t="s">
        <v>50</v>
      </c>
    </row>
    <row r="14" spans="1:32" ht="15" hidden="1" customHeight="1">
      <c r="A14" s="91"/>
      <c r="B14" s="88" t="s">
        <v>51</v>
      </c>
      <c r="C14" s="82"/>
      <c r="D14" s="92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3">
        <f t="shared" si="23"/>
        <v>0</v>
      </c>
      <c r="AC14" s="84" t="s">
        <v>29</v>
      </c>
      <c r="AD14" s="84">
        <v>1</v>
      </c>
      <c r="AE14" s="85" t="s">
        <v>31</v>
      </c>
      <c r="AF14" s="86" t="s">
        <v>50</v>
      </c>
    </row>
    <row r="15" spans="1:32" ht="15" customHeight="1">
      <c r="A15" s="87"/>
      <c r="B15" s="102" t="s">
        <v>57</v>
      </c>
      <c r="C15" s="82"/>
      <c r="D15" s="90">
        <v>12</v>
      </c>
      <c r="E15" s="88"/>
      <c r="F15" s="89">
        <v>8</v>
      </c>
      <c r="G15" s="89"/>
      <c r="H15" s="89">
        <v>8</v>
      </c>
      <c r="I15" s="89">
        <v>8</v>
      </c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3">
        <f t="shared" si="23"/>
        <v>24</v>
      </c>
      <c r="AC15" s="84" t="s">
        <v>34</v>
      </c>
      <c r="AD15" s="84">
        <v>1</v>
      </c>
      <c r="AE15" s="85" t="s">
        <v>31</v>
      </c>
      <c r="AF15" s="86" t="s">
        <v>53</v>
      </c>
    </row>
    <row r="16" spans="1:32" ht="15" hidden="1" customHeight="1">
      <c r="A16" s="88"/>
      <c r="B16" s="101" t="s">
        <v>54</v>
      </c>
      <c r="C16" s="82"/>
      <c r="D16" s="90">
        <v>12</v>
      </c>
      <c r="E16" s="88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3">
        <f t="shared" si="23"/>
        <v>0</v>
      </c>
      <c r="AC16" s="84" t="s">
        <v>34</v>
      </c>
      <c r="AD16" s="84">
        <v>1</v>
      </c>
      <c r="AE16" s="85" t="s">
        <v>31</v>
      </c>
      <c r="AF16" s="86" t="s">
        <v>53</v>
      </c>
    </row>
    <row r="17" spans="1:32" ht="15" customHeight="1">
      <c r="A17" s="88"/>
      <c r="B17" s="102" t="s">
        <v>55</v>
      </c>
      <c r="C17" s="82"/>
      <c r="D17" s="90"/>
      <c r="E17" s="88"/>
      <c r="F17" s="89"/>
      <c r="G17" s="89"/>
      <c r="H17" s="89"/>
      <c r="I17" s="89">
        <v>3</v>
      </c>
      <c r="J17" s="89"/>
      <c r="K17" s="89"/>
      <c r="L17" s="89"/>
      <c r="M17" s="89"/>
      <c r="N17" s="89"/>
      <c r="O17" s="89"/>
      <c r="P17" s="89"/>
      <c r="Q17" s="89"/>
      <c r="R17" s="89">
        <v>4</v>
      </c>
      <c r="S17" s="89"/>
      <c r="T17" s="89"/>
      <c r="U17" s="89">
        <v>6</v>
      </c>
      <c r="V17" s="89"/>
      <c r="W17" s="89"/>
      <c r="X17" s="89"/>
      <c r="Y17" s="89"/>
      <c r="Z17" s="89"/>
      <c r="AA17" s="89"/>
      <c r="AB17" s="83">
        <f t="shared" si="23"/>
        <v>13</v>
      </c>
      <c r="AC17" s="84" t="s">
        <v>29</v>
      </c>
      <c r="AD17" s="84">
        <v>1</v>
      </c>
      <c r="AE17" s="85" t="s">
        <v>31</v>
      </c>
      <c r="AF17" s="86" t="s">
        <v>53</v>
      </c>
    </row>
    <row r="18" spans="1:32" ht="15" hidden="1" customHeight="1">
      <c r="A18" s="88"/>
      <c r="B18" s="88" t="s">
        <v>58</v>
      </c>
      <c r="C18" s="82"/>
      <c r="D18" s="90"/>
      <c r="E18" s="88"/>
      <c r="F18" s="89"/>
      <c r="G18" s="89"/>
      <c r="H18" s="89"/>
      <c r="I18" s="89"/>
      <c r="J18" s="89"/>
      <c r="K18" s="89">
        <v>1</v>
      </c>
      <c r="L18" s="89">
        <v>8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3">
        <f t="shared" ref="AB18:AB27" si="24">SUM(F18:AA18)</f>
        <v>9</v>
      </c>
      <c r="AC18" s="84" t="s">
        <v>34</v>
      </c>
      <c r="AD18" s="84">
        <v>1</v>
      </c>
      <c r="AE18" s="85" t="s">
        <v>31</v>
      </c>
      <c r="AF18" s="86" t="s">
        <v>49</v>
      </c>
    </row>
    <row r="19" spans="1:32" ht="15" hidden="1" customHeight="1">
      <c r="A19" s="88"/>
      <c r="B19" s="88" t="s">
        <v>61</v>
      </c>
      <c r="C19" s="82"/>
      <c r="D19" s="90"/>
      <c r="E19" s="88"/>
      <c r="F19" s="89"/>
      <c r="G19" s="89"/>
      <c r="H19" s="89"/>
      <c r="I19" s="89"/>
      <c r="J19" s="89">
        <v>4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3">
        <f t="shared" si="24"/>
        <v>4</v>
      </c>
      <c r="AC19" s="84" t="s">
        <v>29</v>
      </c>
      <c r="AD19" s="84">
        <v>1</v>
      </c>
      <c r="AE19" s="85" t="s">
        <v>31</v>
      </c>
      <c r="AF19" s="86" t="s">
        <v>49</v>
      </c>
    </row>
    <row r="20" spans="1:32" ht="15" hidden="1" customHeight="1">
      <c r="A20" s="88"/>
      <c r="B20" s="88" t="s">
        <v>62</v>
      </c>
      <c r="C20" s="82"/>
      <c r="D20" s="90"/>
      <c r="E20" s="88"/>
      <c r="F20" s="89"/>
      <c r="G20" s="89"/>
      <c r="H20" s="89"/>
      <c r="I20" s="89"/>
      <c r="J20" s="89">
        <v>1</v>
      </c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3">
        <f t="shared" ref="AB20:AB21" si="25">SUM(F20:AA20)</f>
        <v>1</v>
      </c>
      <c r="AC20" s="84" t="s">
        <v>29</v>
      </c>
      <c r="AD20" s="84">
        <v>1</v>
      </c>
      <c r="AE20" s="85" t="s">
        <v>31</v>
      </c>
      <c r="AF20" s="86" t="s">
        <v>49</v>
      </c>
    </row>
    <row r="21" spans="1:32" ht="15" hidden="1" customHeight="1">
      <c r="A21" s="88"/>
      <c r="B21" s="88" t="s">
        <v>60</v>
      </c>
      <c r="C21" s="82"/>
      <c r="D21" s="90"/>
      <c r="E21" s="88"/>
      <c r="F21" s="89"/>
      <c r="G21" s="89"/>
      <c r="H21" s="89"/>
      <c r="I21" s="89"/>
      <c r="J21" s="89">
        <v>3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3">
        <f t="shared" si="25"/>
        <v>3</v>
      </c>
      <c r="AC21" s="84" t="s">
        <v>29</v>
      </c>
      <c r="AD21" s="84">
        <v>1</v>
      </c>
      <c r="AE21" s="85" t="s">
        <v>31</v>
      </c>
      <c r="AF21" s="86" t="s">
        <v>49</v>
      </c>
    </row>
    <row r="22" spans="1:32" ht="15" hidden="1" customHeight="1">
      <c r="A22" s="88"/>
      <c r="B22" s="88" t="s">
        <v>59</v>
      </c>
      <c r="C22" s="82"/>
      <c r="D22" s="90"/>
      <c r="E22" s="88"/>
      <c r="F22" s="89"/>
      <c r="G22" s="89"/>
      <c r="H22" s="89"/>
      <c r="I22" s="89"/>
      <c r="J22" s="89"/>
      <c r="K22" s="89">
        <v>2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3">
        <f t="shared" si="24"/>
        <v>2</v>
      </c>
      <c r="AC22" s="84" t="s">
        <v>34</v>
      </c>
      <c r="AD22" s="84">
        <v>1</v>
      </c>
      <c r="AE22" s="85" t="s">
        <v>31</v>
      </c>
      <c r="AF22" s="86" t="s">
        <v>49</v>
      </c>
    </row>
    <row r="23" spans="1:32" ht="15" customHeight="1">
      <c r="A23" s="88"/>
      <c r="B23" s="102" t="s">
        <v>85</v>
      </c>
      <c r="C23" s="82"/>
      <c r="D23" s="90"/>
      <c r="E23" s="88"/>
      <c r="F23" s="89"/>
      <c r="G23" s="89"/>
      <c r="H23" s="89"/>
      <c r="I23" s="89"/>
      <c r="J23" s="89">
        <v>6</v>
      </c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3">
        <f t="shared" si="24"/>
        <v>6</v>
      </c>
      <c r="AC23" s="84" t="s">
        <v>34</v>
      </c>
      <c r="AD23" s="84">
        <v>1</v>
      </c>
      <c r="AE23" s="85" t="s">
        <v>31</v>
      </c>
      <c r="AF23" s="86" t="s">
        <v>53</v>
      </c>
    </row>
    <row r="24" spans="1:32" ht="15" customHeight="1">
      <c r="A24" s="91"/>
      <c r="B24" s="102" t="s">
        <v>56</v>
      </c>
      <c r="C24" s="82"/>
      <c r="D24" s="92"/>
      <c r="E24" s="89"/>
      <c r="F24" s="89"/>
      <c r="G24" s="89"/>
      <c r="H24" s="89"/>
      <c r="I24" s="89"/>
      <c r="J24" s="89">
        <v>2</v>
      </c>
      <c r="K24" s="89"/>
      <c r="L24" s="89"/>
      <c r="M24" s="89">
        <v>12</v>
      </c>
      <c r="N24" s="89">
        <v>8</v>
      </c>
      <c r="O24" s="89">
        <v>8</v>
      </c>
      <c r="P24" s="89">
        <v>8</v>
      </c>
      <c r="Q24" s="89">
        <v>8</v>
      </c>
      <c r="R24" s="89">
        <v>8</v>
      </c>
      <c r="S24" s="89"/>
      <c r="T24" s="89"/>
      <c r="U24" s="89"/>
      <c r="V24" s="89"/>
      <c r="W24" s="89"/>
      <c r="X24" s="89"/>
      <c r="Y24" s="89"/>
      <c r="Z24" s="89"/>
      <c r="AA24" s="89"/>
      <c r="AB24" s="83">
        <f>SUM(F24:AA24)</f>
        <v>54</v>
      </c>
      <c r="AC24" s="84" t="s">
        <v>34</v>
      </c>
      <c r="AD24" s="84">
        <v>1</v>
      </c>
      <c r="AE24" s="85" t="s">
        <v>31</v>
      </c>
      <c r="AF24" s="86" t="s">
        <v>53</v>
      </c>
    </row>
    <row r="25" spans="1:32" ht="15" hidden="1" customHeight="1">
      <c r="A25" s="88"/>
      <c r="B25" s="88" t="s">
        <v>66</v>
      </c>
      <c r="C25" s="82"/>
      <c r="D25" s="90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>
        <v>4</v>
      </c>
      <c r="T25" s="89"/>
      <c r="U25" s="89">
        <v>2</v>
      </c>
      <c r="V25" s="89"/>
      <c r="W25" s="89"/>
      <c r="X25" s="89"/>
      <c r="Y25" s="89"/>
      <c r="Z25" s="89"/>
      <c r="AA25" s="89"/>
      <c r="AB25" s="83">
        <f t="shared" si="24"/>
        <v>6</v>
      </c>
      <c r="AC25" s="84" t="s">
        <v>29</v>
      </c>
      <c r="AD25" s="84">
        <v>1</v>
      </c>
      <c r="AE25" s="85" t="s">
        <v>31</v>
      </c>
      <c r="AF25" s="86" t="s">
        <v>50</v>
      </c>
    </row>
    <row r="26" spans="1:32" ht="15" customHeight="1">
      <c r="A26" s="88"/>
      <c r="B26" s="102" t="s">
        <v>86</v>
      </c>
      <c r="C26" s="82"/>
      <c r="D26" s="90"/>
      <c r="E26" s="88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>
        <v>6</v>
      </c>
      <c r="U26" s="89"/>
      <c r="V26" s="89"/>
      <c r="W26" s="89"/>
      <c r="X26" s="89"/>
      <c r="Y26" s="89"/>
      <c r="Z26" s="89"/>
      <c r="AA26" s="89"/>
      <c r="AB26" s="83">
        <f t="shared" si="24"/>
        <v>6</v>
      </c>
      <c r="AC26" s="84" t="s">
        <v>34</v>
      </c>
      <c r="AD26" s="84">
        <v>1</v>
      </c>
      <c r="AE26" s="85" t="s">
        <v>31</v>
      </c>
      <c r="AF26" s="86" t="s">
        <v>53</v>
      </c>
    </row>
    <row r="27" spans="1:32" ht="34.5" hidden="1" customHeight="1">
      <c r="A27" s="88" t="s">
        <v>64</v>
      </c>
      <c r="B27" s="100" t="s">
        <v>65</v>
      </c>
      <c r="C27" s="82"/>
      <c r="D27" s="90"/>
      <c r="E27" s="88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>
        <v>2</v>
      </c>
      <c r="T27" s="89"/>
      <c r="U27" s="89"/>
      <c r="V27" s="89"/>
      <c r="W27" s="89"/>
      <c r="X27" s="89"/>
      <c r="Y27" s="89"/>
      <c r="Z27" s="89"/>
      <c r="AA27" s="89"/>
      <c r="AB27" s="83">
        <f t="shared" si="24"/>
        <v>2</v>
      </c>
      <c r="AC27" s="84" t="s">
        <v>34</v>
      </c>
      <c r="AD27" s="84">
        <v>1</v>
      </c>
      <c r="AE27" s="85" t="s">
        <v>31</v>
      </c>
      <c r="AF27" s="86" t="s">
        <v>49</v>
      </c>
    </row>
    <row r="28" spans="1:32" ht="15" hidden="1" customHeight="1">
      <c r="A28" s="88"/>
      <c r="B28" s="88" t="s">
        <v>67</v>
      </c>
      <c r="C28" s="82"/>
      <c r="D28" s="90"/>
      <c r="E28" s="88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>
        <v>8</v>
      </c>
      <c r="U28" s="89">
        <v>8</v>
      </c>
      <c r="V28" s="89">
        <v>3</v>
      </c>
      <c r="W28" s="89"/>
      <c r="X28" s="89"/>
      <c r="Y28" s="89">
        <v>4</v>
      </c>
      <c r="Z28" s="89">
        <v>4</v>
      </c>
      <c r="AA28" s="89">
        <v>4</v>
      </c>
      <c r="AB28" s="83">
        <f t="shared" ref="AB28" si="26">SUM(F28:AA28)</f>
        <v>31</v>
      </c>
      <c r="AC28" s="84" t="s">
        <v>34</v>
      </c>
      <c r="AD28" s="84">
        <v>1</v>
      </c>
      <c r="AE28" s="85" t="s">
        <v>31</v>
      </c>
      <c r="AF28" s="86" t="s">
        <v>50</v>
      </c>
    </row>
    <row r="29" spans="1:32" ht="15" hidden="1" customHeight="1">
      <c r="A29" s="88"/>
      <c r="B29" s="88" t="s">
        <v>68</v>
      </c>
      <c r="C29" s="82"/>
      <c r="D29" s="90"/>
      <c r="E29" s="88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>
        <v>3</v>
      </c>
      <c r="W29" s="89"/>
      <c r="X29" s="89"/>
      <c r="Y29" s="89"/>
      <c r="Z29" s="89"/>
      <c r="AA29" s="89"/>
      <c r="AB29" s="83">
        <f t="shared" ref="AB29:AB39" si="27">SUM(F29:AA29)</f>
        <v>3</v>
      </c>
      <c r="AC29" s="84" t="s">
        <v>29</v>
      </c>
      <c r="AD29" s="84">
        <v>1</v>
      </c>
      <c r="AE29" s="85" t="s">
        <v>31</v>
      </c>
      <c r="AF29" s="86" t="s">
        <v>49</v>
      </c>
    </row>
    <row r="30" spans="1:32" ht="15" hidden="1" customHeight="1">
      <c r="A30" s="88" t="s">
        <v>70</v>
      </c>
      <c r="B30" s="88" t="s">
        <v>71</v>
      </c>
      <c r="C30" s="82"/>
      <c r="D30" s="90"/>
      <c r="E30" s="88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>
        <v>7</v>
      </c>
      <c r="X30" s="89">
        <v>8</v>
      </c>
      <c r="Y30" s="89">
        <v>6</v>
      </c>
      <c r="Z30" s="89">
        <v>8</v>
      </c>
      <c r="AA30" s="89">
        <v>5</v>
      </c>
      <c r="AB30" s="83">
        <f>SUM(F30:AA30)</f>
        <v>34</v>
      </c>
      <c r="AC30" s="84" t="s">
        <v>29</v>
      </c>
      <c r="AD30" s="84">
        <v>1</v>
      </c>
      <c r="AE30" s="85" t="s">
        <v>31</v>
      </c>
      <c r="AF30" s="86" t="s">
        <v>49</v>
      </c>
    </row>
    <row r="31" spans="1:32" ht="15" hidden="1" customHeight="1">
      <c r="A31" s="88" t="s">
        <v>72</v>
      </c>
      <c r="B31" s="88" t="s">
        <v>75</v>
      </c>
      <c r="C31" s="82"/>
      <c r="D31" s="90"/>
      <c r="E31" s="88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>
        <v>3</v>
      </c>
      <c r="X31" s="89"/>
      <c r="Y31" s="89"/>
      <c r="Z31" s="89"/>
      <c r="AA31" s="89"/>
      <c r="AB31" s="83">
        <f t="shared" ref="AB31" si="28">SUM(F31:AA31)</f>
        <v>3</v>
      </c>
      <c r="AC31" s="84" t="s">
        <v>34</v>
      </c>
      <c r="AD31" s="84">
        <v>1</v>
      </c>
      <c r="AE31" s="85" t="s">
        <v>31</v>
      </c>
      <c r="AF31" s="86" t="s">
        <v>49</v>
      </c>
    </row>
    <row r="32" spans="1:32" ht="15" hidden="1" customHeight="1">
      <c r="A32" s="88" t="s">
        <v>73</v>
      </c>
      <c r="B32" s="88" t="s">
        <v>74</v>
      </c>
      <c r="C32" s="82"/>
      <c r="D32" s="90"/>
      <c r="E32" s="88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>
        <v>4</v>
      </c>
      <c r="X32" s="89"/>
      <c r="Y32" s="89"/>
      <c r="Z32" s="89"/>
      <c r="AA32" s="89"/>
      <c r="AB32" s="83">
        <f t="shared" ref="AB32" si="29">SUM(F32:AA32)</f>
        <v>4</v>
      </c>
      <c r="AC32" s="84" t="s">
        <v>34</v>
      </c>
      <c r="AD32" s="84">
        <v>1</v>
      </c>
      <c r="AE32" s="85" t="s">
        <v>31</v>
      </c>
      <c r="AF32" s="86" t="s">
        <v>49</v>
      </c>
    </row>
    <row r="33" spans="1:32" ht="15" hidden="1" customHeight="1">
      <c r="A33" s="88" t="s">
        <v>77</v>
      </c>
      <c r="B33" s="88" t="s">
        <v>76</v>
      </c>
      <c r="C33" s="82"/>
      <c r="D33" s="90"/>
      <c r="E33" s="88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>
        <v>3</v>
      </c>
      <c r="X33" s="89"/>
      <c r="Y33" s="89"/>
      <c r="Z33" s="89"/>
      <c r="AA33" s="89"/>
      <c r="AB33" s="83">
        <f t="shared" ref="AB33:AB35" si="30">SUM(F33:AA33)</f>
        <v>3</v>
      </c>
      <c r="AC33" s="84" t="s">
        <v>34</v>
      </c>
      <c r="AD33" s="84">
        <v>1</v>
      </c>
      <c r="AE33" s="85" t="s">
        <v>31</v>
      </c>
      <c r="AF33" s="86" t="s">
        <v>49</v>
      </c>
    </row>
    <row r="34" spans="1:32" ht="15" hidden="1" customHeight="1">
      <c r="A34" s="88" t="s">
        <v>79</v>
      </c>
      <c r="B34" s="88" t="s">
        <v>78</v>
      </c>
      <c r="C34" s="82"/>
      <c r="D34" s="90"/>
      <c r="E34" s="88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>
        <v>2</v>
      </c>
      <c r="Y34" s="89"/>
      <c r="Z34" s="89"/>
      <c r="AA34" s="89"/>
      <c r="AB34" s="83">
        <f t="shared" si="30"/>
        <v>2</v>
      </c>
      <c r="AC34" s="84" t="s">
        <v>34</v>
      </c>
      <c r="AD34" s="84">
        <v>1</v>
      </c>
      <c r="AE34" s="85" t="s">
        <v>31</v>
      </c>
      <c r="AF34" s="86" t="s">
        <v>49</v>
      </c>
    </row>
    <row r="35" spans="1:32" ht="15" hidden="1" customHeight="1">
      <c r="A35" s="88" t="s">
        <v>81</v>
      </c>
      <c r="B35" s="88" t="s">
        <v>80</v>
      </c>
      <c r="C35" s="82"/>
      <c r="D35" s="90"/>
      <c r="E35" s="88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>
        <v>2</v>
      </c>
      <c r="Y35" s="89"/>
      <c r="Z35" s="89"/>
      <c r="AA35" s="89"/>
      <c r="AB35" s="83">
        <f t="shared" si="30"/>
        <v>2</v>
      </c>
      <c r="AC35" s="84" t="s">
        <v>34</v>
      </c>
      <c r="AD35" s="84">
        <v>1</v>
      </c>
      <c r="AE35" s="85" t="s">
        <v>31</v>
      </c>
      <c r="AF35" s="86" t="s">
        <v>49</v>
      </c>
    </row>
    <row r="36" spans="1:32" ht="15" hidden="1" customHeight="1">
      <c r="A36" s="88"/>
      <c r="B36" s="88" t="s">
        <v>82</v>
      </c>
      <c r="C36" s="82"/>
      <c r="D36" s="90"/>
      <c r="E36" s="88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>
        <v>4</v>
      </c>
      <c r="Z36" s="89">
        <v>4</v>
      </c>
      <c r="AA36" s="89"/>
      <c r="AB36" s="83">
        <f t="shared" ref="AB36" si="31">SUM(F36:AA36)</f>
        <v>8</v>
      </c>
      <c r="AC36" s="84" t="s">
        <v>34</v>
      </c>
      <c r="AD36" s="84">
        <v>2</v>
      </c>
      <c r="AE36" s="85" t="s">
        <v>31</v>
      </c>
      <c r="AF36" s="86" t="s">
        <v>49</v>
      </c>
    </row>
    <row r="37" spans="1:32" ht="15" hidden="1" customHeight="1">
      <c r="A37" s="88"/>
      <c r="B37" s="88" t="s">
        <v>84</v>
      </c>
      <c r="C37" s="82"/>
      <c r="D37" s="90"/>
      <c r="E37" s="88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>
        <v>4</v>
      </c>
      <c r="AB37" s="83">
        <f t="shared" ref="AB37" si="32">SUM(F37:AA37)</f>
        <v>4</v>
      </c>
      <c r="AC37" s="84" t="s">
        <v>34</v>
      </c>
      <c r="AD37" s="84">
        <v>3</v>
      </c>
      <c r="AE37" s="85" t="s">
        <v>31</v>
      </c>
      <c r="AF37" s="86" t="s">
        <v>50</v>
      </c>
    </row>
    <row r="38" spans="1:32" ht="15" hidden="1" customHeight="1">
      <c r="A38" s="88"/>
      <c r="B38" s="88" t="s">
        <v>83</v>
      </c>
      <c r="C38" s="82"/>
      <c r="D38" s="90"/>
      <c r="E38" s="88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>
        <v>3</v>
      </c>
      <c r="AB38" s="83">
        <f t="shared" ref="AB38" si="33">SUM(F38:AA38)</f>
        <v>3</v>
      </c>
      <c r="AC38" s="84" t="s">
        <v>20</v>
      </c>
      <c r="AD38" s="84">
        <v>3</v>
      </c>
      <c r="AE38" s="85" t="s">
        <v>31</v>
      </c>
      <c r="AF38" s="86" t="s">
        <v>49</v>
      </c>
    </row>
    <row r="39" spans="1:32" ht="1.5" hidden="1" customHeight="1">
      <c r="A39" s="88"/>
      <c r="B39" s="88" t="s">
        <v>69</v>
      </c>
      <c r="C39" s="82"/>
      <c r="D39" s="90"/>
      <c r="E39" s="88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>
        <v>1</v>
      </c>
      <c r="X39" s="89"/>
      <c r="Y39" s="89"/>
      <c r="Z39" s="89"/>
      <c r="AA39" s="89"/>
      <c r="AB39" s="83">
        <f t="shared" si="27"/>
        <v>1</v>
      </c>
      <c r="AC39" s="84" t="s">
        <v>20</v>
      </c>
      <c r="AD39" s="84">
        <v>1</v>
      </c>
      <c r="AE39" s="85" t="s">
        <v>31</v>
      </c>
      <c r="AF39" s="86" t="s">
        <v>49</v>
      </c>
    </row>
    <row r="40" spans="1:32" ht="15" customHeight="1">
      <c r="A40" s="88"/>
      <c r="B40" s="102" t="s">
        <v>63</v>
      </c>
      <c r="C40" s="82"/>
      <c r="D40" s="90"/>
      <c r="E40" s="88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>
        <v>6</v>
      </c>
      <c r="T40" s="89"/>
      <c r="U40" s="89"/>
      <c r="V40" s="89"/>
      <c r="W40" s="89"/>
      <c r="X40" s="89"/>
      <c r="Y40" s="89"/>
      <c r="Z40" s="89"/>
      <c r="AA40" s="89"/>
      <c r="AB40" s="83">
        <f t="shared" ref="AB40" si="34">SUM(F40:AA40)</f>
        <v>6</v>
      </c>
      <c r="AC40" s="84" t="s">
        <v>34</v>
      </c>
      <c r="AD40" s="84">
        <v>1</v>
      </c>
      <c r="AE40" s="85" t="s">
        <v>31</v>
      </c>
      <c r="AF40" s="86" t="s">
        <v>53</v>
      </c>
    </row>
    <row r="41" spans="1:32" ht="15" customHeight="1">
      <c r="AB41" s="86"/>
    </row>
    <row r="42" spans="1:32" ht="15" customHeight="1">
      <c r="AB42" s="86"/>
    </row>
    <row r="43" spans="1:32" ht="15" customHeight="1">
      <c r="AB43" s="86"/>
    </row>
    <row r="44" spans="1:32" ht="15" customHeight="1">
      <c r="AB44" s="86"/>
    </row>
    <row r="45" spans="1:32" ht="15" customHeight="1">
      <c r="AB45" s="86"/>
    </row>
    <row r="46" spans="1:32" ht="15" customHeight="1">
      <c r="AB46" s="86"/>
    </row>
    <row r="47" spans="1:32" ht="15" customHeight="1">
      <c r="AB47" s="86"/>
    </row>
    <row r="48" spans="1:32" ht="15" customHeight="1">
      <c r="AB48" s="86"/>
    </row>
    <row r="49" spans="28:28" ht="15" customHeight="1">
      <c r="AB49" s="86"/>
    </row>
    <row r="50" spans="28:28" ht="15" customHeight="1">
      <c r="AB50" s="86"/>
    </row>
    <row r="51" spans="28:28" ht="15" customHeight="1">
      <c r="AB51" s="86"/>
    </row>
    <row r="52" spans="28:28" ht="15" customHeight="1">
      <c r="AB52" s="86"/>
    </row>
    <row r="53" spans="28:28" ht="15" customHeight="1">
      <c r="AB53" s="86"/>
    </row>
    <row r="54" spans="28:28" ht="15" customHeight="1">
      <c r="AB54" s="86"/>
    </row>
    <row r="55" spans="28:28" ht="15" customHeight="1">
      <c r="AB55" s="86"/>
    </row>
    <row r="56" spans="28:28" ht="15" customHeight="1">
      <c r="AB56" s="86"/>
    </row>
    <row r="57" spans="28:28" ht="15" customHeight="1">
      <c r="AB57" s="86"/>
    </row>
    <row r="58" spans="28:28" ht="15" customHeight="1">
      <c r="AB58" s="86"/>
    </row>
    <row r="59" spans="28:28" ht="15" customHeight="1">
      <c r="AB59" s="86"/>
    </row>
    <row r="60" spans="28:28" ht="15" customHeight="1">
      <c r="AB60" s="86"/>
    </row>
    <row r="61" spans="28:28" ht="15" customHeight="1">
      <c r="AB61" s="86"/>
    </row>
    <row r="62" spans="28:28" ht="15" customHeight="1">
      <c r="AB62" s="86"/>
    </row>
    <row r="63" spans="28:28" ht="15" customHeight="1">
      <c r="AB63" s="86"/>
    </row>
    <row r="64" spans="28:28" ht="15" customHeight="1">
      <c r="AB64" s="86"/>
    </row>
    <row r="65" spans="28:28" ht="15" customHeight="1">
      <c r="AB65" s="86"/>
    </row>
    <row r="66" spans="28:28" ht="15" customHeight="1">
      <c r="AB66" s="86"/>
    </row>
    <row r="67" spans="28:28" ht="15" customHeight="1">
      <c r="AB67" s="86"/>
    </row>
    <row r="68" spans="28:28" ht="15" customHeight="1">
      <c r="AB68" s="86"/>
    </row>
    <row r="69" spans="28:28" ht="15" customHeight="1">
      <c r="AB69" s="86"/>
    </row>
    <row r="70" spans="28:28" ht="15" customHeight="1">
      <c r="AB70" s="86"/>
    </row>
    <row r="71" spans="28:28" ht="15" customHeight="1">
      <c r="AB71" s="86"/>
    </row>
    <row r="72" spans="28:28" ht="15" customHeight="1">
      <c r="AB72" s="86"/>
    </row>
    <row r="73" spans="28:28" ht="15" customHeight="1">
      <c r="AB73" s="86"/>
    </row>
    <row r="74" spans="28:28" ht="15" customHeight="1">
      <c r="AB74" s="86"/>
    </row>
    <row r="75" spans="28:28" ht="15" customHeight="1">
      <c r="AB75" s="86"/>
    </row>
    <row r="76" spans="28:28" ht="15" customHeight="1">
      <c r="AB76" s="86"/>
    </row>
    <row r="77" spans="28:28" ht="15" customHeight="1">
      <c r="AB77" s="86"/>
    </row>
    <row r="78" spans="28:28" ht="15" customHeight="1">
      <c r="AB78" s="86"/>
    </row>
    <row r="79" spans="28:28" ht="15" customHeight="1">
      <c r="AB79" s="86"/>
    </row>
    <row r="80" spans="28:28" ht="15" customHeight="1">
      <c r="AB80" s="86"/>
    </row>
    <row r="81" spans="28:28" ht="15" customHeight="1">
      <c r="AB81" s="86"/>
    </row>
    <row r="82" spans="28:28" ht="15" customHeight="1">
      <c r="AB82" s="86"/>
    </row>
  </sheetData>
  <autoFilter ref="A5:AF40">
    <filterColumn colId="31">
      <filters>
        <filter val="Online"/>
      </filters>
    </filterColumn>
  </autoFilter>
  <mergeCells count="3">
    <mergeCell ref="D1:D2"/>
    <mergeCell ref="AB1:AB2"/>
    <mergeCell ref="AB3:AB5"/>
  </mergeCells>
  <phoneticPr fontId="2" type="noConversion"/>
  <dataValidations count="2">
    <dataValidation type="list" allowBlank="1" showInputMessage="1" showErrorMessage="1" sqref="AD6:AD9">
      <formula1>"0,1"</formula1>
    </dataValidation>
    <dataValidation type="list" allowBlank="1" showInputMessage="1" showErrorMessage="1" sqref="AE6:AE40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AC43:AC1048576 AC1:AC41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5" zoomScaleNormal="85" workbookViewId="0">
      <pane xSplit="4" ySplit="6" topLeftCell="E7" activePane="bottomRight" state="frozen"/>
      <selection pane="topRight" activeCell="E1" sqref="E1"/>
      <selection pane="bottomLeft" activeCell="A10" sqref="A10"/>
      <selection pane="bottomRight" activeCell="B30" sqref="B30"/>
    </sheetView>
  </sheetViews>
  <sheetFormatPr defaultColWidth="8.453125" defaultRowHeight="14.5"/>
  <cols>
    <col min="1" max="1" width="12.54296875" style="6" customWidth="1"/>
    <col min="2" max="2" width="58.7265625" style="22" bestFit="1" customWidth="1"/>
    <col min="3" max="3" width="16.26953125" style="29" customWidth="1"/>
    <col min="4" max="4" width="14.54296875" style="29" customWidth="1"/>
    <col min="5" max="5" width="8.453125" style="8" customWidth="1"/>
    <col min="6" max="6" width="8.453125" style="36" customWidth="1"/>
    <col min="7" max="8" width="7.453125" style="8" customWidth="1"/>
    <col min="9" max="13" width="8.453125" style="22" customWidth="1"/>
    <col min="14" max="15" width="8.453125" style="42" customWidth="1"/>
    <col min="16" max="23" width="8.453125" style="22" customWidth="1"/>
    <col min="24" max="16384" width="8.453125" style="22"/>
  </cols>
  <sheetData>
    <row r="1" spans="1:23" s="2" customFormat="1" ht="15.75" customHeight="1">
      <c r="A1" s="20" t="s">
        <v>25</v>
      </c>
      <c r="B1" s="21" t="s">
        <v>9</v>
      </c>
      <c r="C1" s="27" t="s">
        <v>14</v>
      </c>
      <c r="D1" s="110" t="s">
        <v>17</v>
      </c>
      <c r="E1" s="1">
        <f>'Daily Records'!E1</f>
        <v>43404</v>
      </c>
      <c r="F1" s="1">
        <f>'Daily Records'!F1</f>
        <v>43405</v>
      </c>
      <c r="G1" s="1">
        <f>'Daily Records'!G1</f>
        <v>43406</v>
      </c>
      <c r="H1" s="1">
        <f>'Daily Records'!H1</f>
        <v>43409</v>
      </c>
      <c r="I1" s="1">
        <f>'Daily Records'!I1</f>
        <v>43410</v>
      </c>
      <c r="J1" s="1">
        <f>'Daily Records'!J1</f>
        <v>43411</v>
      </c>
      <c r="K1" s="1">
        <f>'Daily Records'!K1</f>
        <v>43412</v>
      </c>
      <c r="L1" s="1">
        <f>'Daily Records'!L1</f>
        <v>43413</v>
      </c>
      <c r="M1" s="1">
        <f>'Daily Records'!M1</f>
        <v>43416</v>
      </c>
      <c r="N1" s="1">
        <f>'Daily Records'!N1</f>
        <v>43417</v>
      </c>
      <c r="O1" s="1">
        <f>'Daily Records'!O1</f>
        <v>43418</v>
      </c>
      <c r="P1" s="1">
        <f>'Daily Records'!P1</f>
        <v>43419</v>
      </c>
      <c r="Q1" s="1">
        <f>'Daily Records'!Q1</f>
        <v>43420</v>
      </c>
      <c r="R1" s="1">
        <f>'Daily Records'!R1</f>
        <v>43423</v>
      </c>
      <c r="S1" s="1">
        <f>'Daily Records'!S1</f>
        <v>43424</v>
      </c>
      <c r="T1" s="1">
        <f>'Daily Records'!T1</f>
        <v>43425</v>
      </c>
      <c r="U1" s="1">
        <f>'Daily Records'!U1</f>
        <v>43426</v>
      </c>
      <c r="V1" s="1">
        <f>'Daily Records'!V1</f>
        <v>43427</v>
      </c>
      <c r="W1" s="1">
        <f>'Daily Records'!AA1</f>
        <v>43434</v>
      </c>
    </row>
    <row r="2" spans="1:23" s="2" customFormat="1" ht="15" thickBot="1">
      <c r="A2" s="3"/>
      <c r="B2" s="4"/>
      <c r="C2" s="28"/>
      <c r="D2" s="111"/>
      <c r="E2" s="26">
        <f>'Daily Records'!E1</f>
        <v>43404</v>
      </c>
      <c r="F2" s="26">
        <f>'Daily Records'!F1</f>
        <v>43405</v>
      </c>
      <c r="G2" s="26">
        <f>'Daily Records'!G1</f>
        <v>43406</v>
      </c>
      <c r="H2" s="26">
        <f>'Daily Records'!H1</f>
        <v>43409</v>
      </c>
      <c r="I2" s="26">
        <f>'Daily Records'!I1</f>
        <v>43410</v>
      </c>
      <c r="J2" s="26">
        <f>'Daily Records'!J1</f>
        <v>43411</v>
      </c>
      <c r="K2" s="26">
        <f>'Daily Records'!K1</f>
        <v>43412</v>
      </c>
      <c r="L2" s="26">
        <f>'Daily Records'!L1</f>
        <v>43413</v>
      </c>
      <c r="M2" s="26">
        <f>'Daily Records'!M1</f>
        <v>43416</v>
      </c>
      <c r="N2" s="26">
        <f>'Daily Records'!N1</f>
        <v>43417</v>
      </c>
      <c r="O2" s="26">
        <f>'Daily Records'!O1</f>
        <v>43418</v>
      </c>
      <c r="P2" s="26">
        <f>'Daily Records'!P1</f>
        <v>43419</v>
      </c>
      <c r="Q2" s="26">
        <f>'Daily Records'!Q1</f>
        <v>43420</v>
      </c>
      <c r="R2" s="26">
        <f>'Daily Records'!R1</f>
        <v>43423</v>
      </c>
      <c r="S2" s="26">
        <f>'Daily Records'!S1</f>
        <v>43424</v>
      </c>
      <c r="T2" s="26">
        <f>'Daily Records'!T1</f>
        <v>43425</v>
      </c>
      <c r="U2" s="26">
        <f>'Daily Records'!U1</f>
        <v>43426</v>
      </c>
      <c r="V2" s="26">
        <f>'Daily Records'!V1</f>
        <v>43427</v>
      </c>
      <c r="W2" s="26">
        <f>'Daily Records'!AA1</f>
        <v>43434</v>
      </c>
    </row>
    <row r="3" spans="1:23" s="50" customFormat="1" ht="15" thickBot="1">
      <c r="A3" s="52"/>
      <c r="B3" s="53" t="s">
        <v>23</v>
      </c>
      <c r="C3" s="52"/>
      <c r="D3" s="48">
        <f>E3</f>
        <v>288</v>
      </c>
      <c r="E3" s="49">
        <f>Resources!C8</f>
        <v>288</v>
      </c>
      <c r="F3" s="49">
        <f>Resources!D8</f>
        <v>272</v>
      </c>
      <c r="G3" s="49">
        <f>Resources!E8</f>
        <v>256</v>
      </c>
      <c r="H3" s="49">
        <f>Resources!F8</f>
        <v>240</v>
      </c>
      <c r="I3" s="49">
        <f>Resources!G8</f>
        <v>224</v>
      </c>
      <c r="J3" s="49">
        <f>Resources!H8</f>
        <v>208</v>
      </c>
      <c r="K3" s="49">
        <f>Resources!I8</f>
        <v>192</v>
      </c>
      <c r="L3" s="49">
        <f>Resources!J8</f>
        <v>176</v>
      </c>
      <c r="M3" s="49">
        <f>Resources!K8</f>
        <v>160</v>
      </c>
      <c r="N3" s="49">
        <f>Resources!L8</f>
        <v>144</v>
      </c>
      <c r="O3" s="49">
        <f>Resources!M8</f>
        <v>128</v>
      </c>
      <c r="P3" s="49">
        <f>Resources!N8</f>
        <v>112</v>
      </c>
      <c r="Q3" s="49">
        <f>Resources!O8</f>
        <v>96</v>
      </c>
      <c r="R3" s="49">
        <f>Resources!P8</f>
        <v>80</v>
      </c>
      <c r="S3" s="49">
        <f>Resources!Q8</f>
        <v>64</v>
      </c>
      <c r="T3" s="49">
        <f>Resources!R8</f>
        <v>48</v>
      </c>
      <c r="U3" s="49">
        <f>Resources!T8</f>
        <v>32</v>
      </c>
      <c r="V3" s="49">
        <f>Resources!U8</f>
        <v>16</v>
      </c>
      <c r="W3" s="49" t="e">
        <f>Resources!#REF!</f>
        <v>#REF!</v>
      </c>
    </row>
    <row r="4" spans="1:23" s="50" customFormat="1" ht="15" thickBot="1">
      <c r="A4" s="52"/>
      <c r="B4" s="53" t="s">
        <v>24</v>
      </c>
      <c r="C4" s="52"/>
      <c r="D4" s="48" t="e">
        <f>SUM(D6:D132)</f>
        <v>#REF!</v>
      </c>
      <c r="E4" s="49" t="e">
        <f t="shared" ref="E4:W4" si="0">SUM(E6:E47)</f>
        <v>#REF!</v>
      </c>
      <c r="F4" s="49" t="e">
        <f t="shared" si="0"/>
        <v>#REF!</v>
      </c>
      <c r="G4" s="49" t="e">
        <f t="shared" si="0"/>
        <v>#REF!</v>
      </c>
      <c r="H4" s="49" t="e">
        <f t="shared" si="0"/>
        <v>#REF!</v>
      </c>
      <c r="I4" s="49" t="e">
        <f t="shared" si="0"/>
        <v>#REF!</v>
      </c>
      <c r="J4" s="49" t="e">
        <f t="shared" si="0"/>
        <v>#REF!</v>
      </c>
      <c r="K4" s="49" t="e">
        <f t="shared" si="0"/>
        <v>#REF!</v>
      </c>
      <c r="L4" s="49" t="e">
        <f t="shared" si="0"/>
        <v>#REF!</v>
      </c>
      <c r="M4" s="49" t="e">
        <f t="shared" si="0"/>
        <v>#REF!</v>
      </c>
      <c r="N4" s="49" t="e">
        <f t="shared" si="0"/>
        <v>#REF!</v>
      </c>
      <c r="O4" s="49" t="e">
        <f t="shared" si="0"/>
        <v>#REF!</v>
      </c>
      <c r="P4" s="49" t="e">
        <f t="shared" si="0"/>
        <v>#REF!</v>
      </c>
      <c r="Q4" s="49" t="e">
        <f t="shared" si="0"/>
        <v>#REF!</v>
      </c>
      <c r="R4" s="49" t="e">
        <f t="shared" si="0"/>
        <v>#REF!</v>
      </c>
      <c r="S4" s="49" t="e">
        <f t="shared" si="0"/>
        <v>#REF!</v>
      </c>
      <c r="T4" s="49" t="e">
        <f t="shared" si="0"/>
        <v>#REF!</v>
      </c>
      <c r="U4" s="49" t="e">
        <f t="shared" si="0"/>
        <v>#REF!</v>
      </c>
      <c r="V4" s="49" t="e">
        <f t="shared" si="0"/>
        <v>#REF!</v>
      </c>
      <c r="W4" s="49" t="e">
        <f t="shared" si="0"/>
        <v>#REF!</v>
      </c>
    </row>
    <row r="5" spans="1:23" s="50" customFormat="1">
      <c r="A5" s="52"/>
      <c r="B5" s="53"/>
      <c r="C5" s="52"/>
      <c r="D5" s="4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s="51" customFormat="1">
      <c r="A6" s="54" t="str">
        <f>'Daily Records'!A6</f>
        <v>Phase11.P001</v>
      </c>
      <c r="B6" s="54" t="str">
        <f>'Daily Records'!B6</f>
        <v>Planning</v>
      </c>
      <c r="C6" s="55">
        <f>'Daily Records'!C6</f>
        <v>900</v>
      </c>
      <c r="D6" s="54">
        <f>'Daily Records'!D6</f>
        <v>15</v>
      </c>
      <c r="E6" s="56">
        <f>D6</f>
        <v>15</v>
      </c>
      <c r="F6" s="56">
        <f t="shared" ref="F6:W6" si="1">E6</f>
        <v>15</v>
      </c>
      <c r="G6" s="56">
        <f t="shared" si="1"/>
        <v>15</v>
      </c>
      <c r="H6" s="56">
        <f t="shared" si="1"/>
        <v>15</v>
      </c>
      <c r="I6" s="56">
        <f t="shared" si="1"/>
        <v>15</v>
      </c>
      <c r="J6" s="56">
        <f t="shared" si="1"/>
        <v>15</v>
      </c>
      <c r="K6" s="56">
        <f t="shared" si="1"/>
        <v>15</v>
      </c>
      <c r="L6" s="56">
        <f t="shared" si="1"/>
        <v>15</v>
      </c>
      <c r="M6" s="56">
        <f t="shared" si="1"/>
        <v>15</v>
      </c>
      <c r="N6" s="56">
        <f t="shared" si="1"/>
        <v>15</v>
      </c>
      <c r="O6" s="56">
        <f t="shared" si="1"/>
        <v>15</v>
      </c>
      <c r="P6" s="56">
        <f t="shared" si="1"/>
        <v>15</v>
      </c>
      <c r="Q6" s="56">
        <f t="shared" si="1"/>
        <v>15</v>
      </c>
      <c r="R6" s="56">
        <f t="shared" si="1"/>
        <v>15</v>
      </c>
      <c r="S6" s="56">
        <f t="shared" si="1"/>
        <v>15</v>
      </c>
      <c r="T6" s="56">
        <f t="shared" si="1"/>
        <v>15</v>
      </c>
      <c r="U6" s="56">
        <f t="shared" si="1"/>
        <v>15</v>
      </c>
      <c r="V6" s="56">
        <f t="shared" si="1"/>
        <v>15</v>
      </c>
      <c r="W6" s="56">
        <f t="shared" si="1"/>
        <v>15</v>
      </c>
    </row>
    <row r="7" spans="1:23" s="51" customFormat="1">
      <c r="A7" s="54" t="str">
        <f>'Daily Records'!A7</f>
        <v>Phase11.P002</v>
      </c>
      <c r="B7" s="54" t="str">
        <f>'Daily Records'!B7</f>
        <v>Retrospective</v>
      </c>
      <c r="C7" s="55">
        <f>'Daily Records'!C7</f>
        <v>890</v>
      </c>
      <c r="D7" s="54">
        <f>'Daily Records'!D7</f>
        <v>0</v>
      </c>
      <c r="E7" s="56">
        <f t="shared" ref="E7:W7" si="2">D7</f>
        <v>0</v>
      </c>
      <c r="F7" s="56">
        <f t="shared" si="2"/>
        <v>0</v>
      </c>
      <c r="G7" s="56">
        <f t="shared" si="2"/>
        <v>0</v>
      </c>
      <c r="H7" s="56">
        <f t="shared" si="2"/>
        <v>0</v>
      </c>
      <c r="I7" s="56">
        <f t="shared" si="2"/>
        <v>0</v>
      </c>
      <c r="J7" s="56">
        <f t="shared" si="2"/>
        <v>0</v>
      </c>
      <c r="K7" s="56">
        <f t="shared" si="2"/>
        <v>0</v>
      </c>
      <c r="L7" s="56">
        <f t="shared" si="2"/>
        <v>0</v>
      </c>
      <c r="M7" s="56">
        <f t="shared" si="2"/>
        <v>0</v>
      </c>
      <c r="N7" s="56">
        <f t="shared" si="2"/>
        <v>0</v>
      </c>
      <c r="O7" s="56">
        <f t="shared" si="2"/>
        <v>0</v>
      </c>
      <c r="P7" s="56">
        <f t="shared" si="2"/>
        <v>0</v>
      </c>
      <c r="Q7" s="56">
        <f t="shared" si="2"/>
        <v>0</v>
      </c>
      <c r="R7" s="56">
        <f t="shared" si="2"/>
        <v>0</v>
      </c>
      <c r="S7" s="56">
        <f t="shared" si="2"/>
        <v>0</v>
      </c>
      <c r="T7" s="56">
        <f t="shared" si="2"/>
        <v>0</v>
      </c>
      <c r="U7" s="56">
        <f t="shared" si="2"/>
        <v>0</v>
      </c>
      <c r="V7" s="56">
        <f t="shared" si="2"/>
        <v>0</v>
      </c>
      <c r="W7" s="56">
        <f t="shared" si="2"/>
        <v>0</v>
      </c>
    </row>
    <row r="8" spans="1:23" s="51" customFormat="1">
      <c r="A8" s="54" t="str">
        <f>'Daily Records'!A8</f>
        <v>Phase11.R001</v>
      </c>
      <c r="B8" s="54" t="str">
        <f>'Daily Records'!B8</f>
        <v>Analysis requirements</v>
      </c>
      <c r="C8" s="55">
        <f>'Daily Records'!C8</f>
        <v>870</v>
      </c>
      <c r="D8" s="54">
        <f>'Daily Records'!D8</f>
        <v>8</v>
      </c>
      <c r="E8" s="56">
        <f t="shared" ref="E8:W8" si="3">D8</f>
        <v>8</v>
      </c>
      <c r="F8" s="56">
        <f t="shared" si="3"/>
        <v>8</v>
      </c>
      <c r="G8" s="56">
        <f t="shared" si="3"/>
        <v>8</v>
      </c>
      <c r="H8" s="56">
        <f t="shared" si="3"/>
        <v>8</v>
      </c>
      <c r="I8" s="56">
        <f t="shared" si="3"/>
        <v>8</v>
      </c>
      <c r="J8" s="56">
        <f t="shared" si="3"/>
        <v>8</v>
      </c>
      <c r="K8" s="56">
        <f t="shared" si="3"/>
        <v>8</v>
      </c>
      <c r="L8" s="56">
        <f t="shared" si="3"/>
        <v>8</v>
      </c>
      <c r="M8" s="56">
        <f t="shared" si="3"/>
        <v>8</v>
      </c>
      <c r="N8" s="56">
        <f t="shared" si="3"/>
        <v>8</v>
      </c>
      <c r="O8" s="56">
        <f t="shared" si="3"/>
        <v>8</v>
      </c>
      <c r="P8" s="56">
        <f t="shared" si="3"/>
        <v>8</v>
      </c>
      <c r="Q8" s="56">
        <f t="shared" si="3"/>
        <v>8</v>
      </c>
      <c r="R8" s="56">
        <f t="shared" si="3"/>
        <v>8</v>
      </c>
      <c r="S8" s="56">
        <f t="shared" si="3"/>
        <v>8</v>
      </c>
      <c r="T8" s="56">
        <f t="shared" si="3"/>
        <v>8</v>
      </c>
      <c r="U8" s="56">
        <f t="shared" si="3"/>
        <v>8</v>
      </c>
      <c r="V8" s="56">
        <f t="shared" si="3"/>
        <v>8</v>
      </c>
      <c r="W8" s="56">
        <f t="shared" si="3"/>
        <v>8</v>
      </c>
    </row>
    <row r="9" spans="1:23" s="51" customFormat="1">
      <c r="A9" s="54" t="str">
        <f>'Daily Records'!A9</f>
        <v>Phase11.T001</v>
      </c>
      <c r="B9" s="54" t="str">
        <f>'Daily Records'!B9</f>
        <v>Unit Test</v>
      </c>
      <c r="C9" s="55">
        <f>'Daily Records'!C9</f>
        <v>860</v>
      </c>
      <c r="D9" s="54">
        <f>'Daily Records'!D9</f>
        <v>0</v>
      </c>
      <c r="E9" s="56">
        <f t="shared" ref="E9:W9" si="4">D9</f>
        <v>0</v>
      </c>
      <c r="F9" s="56">
        <f t="shared" si="4"/>
        <v>0</v>
      </c>
      <c r="G9" s="56">
        <f t="shared" si="4"/>
        <v>0</v>
      </c>
      <c r="H9" s="56">
        <f t="shared" si="4"/>
        <v>0</v>
      </c>
      <c r="I9" s="56">
        <f t="shared" si="4"/>
        <v>0</v>
      </c>
      <c r="J9" s="56">
        <f t="shared" si="4"/>
        <v>0</v>
      </c>
      <c r="K9" s="56">
        <f t="shared" si="4"/>
        <v>0</v>
      </c>
      <c r="L9" s="56">
        <f t="shared" si="4"/>
        <v>0</v>
      </c>
      <c r="M9" s="56">
        <f t="shared" si="4"/>
        <v>0</v>
      </c>
      <c r="N9" s="56">
        <f t="shared" si="4"/>
        <v>0</v>
      </c>
      <c r="O9" s="56">
        <f t="shared" si="4"/>
        <v>0</v>
      </c>
      <c r="P9" s="56">
        <f t="shared" si="4"/>
        <v>0</v>
      </c>
      <c r="Q9" s="56">
        <f t="shared" si="4"/>
        <v>0</v>
      </c>
      <c r="R9" s="56">
        <f t="shared" si="4"/>
        <v>0</v>
      </c>
      <c r="S9" s="56">
        <f t="shared" si="4"/>
        <v>0</v>
      </c>
      <c r="T9" s="56">
        <f t="shared" si="4"/>
        <v>0</v>
      </c>
      <c r="U9" s="56">
        <f t="shared" si="4"/>
        <v>0</v>
      </c>
      <c r="V9" s="56">
        <f t="shared" si="4"/>
        <v>0</v>
      </c>
      <c r="W9" s="56">
        <f t="shared" si="4"/>
        <v>0</v>
      </c>
    </row>
    <row r="10" spans="1:23" s="51" customFormat="1">
      <c r="A10" s="54" t="e">
        <f>'Daily Records'!#REF!</f>
        <v>#REF!</v>
      </c>
      <c r="B10" s="54" t="e">
        <f>'Daily Records'!#REF!</f>
        <v>#REF!</v>
      </c>
      <c r="C10" s="55" t="e">
        <f>'Daily Records'!#REF!</f>
        <v>#REF!</v>
      </c>
      <c r="D10" s="54" t="e">
        <f>'Daily Records'!#REF!</f>
        <v>#REF!</v>
      </c>
      <c r="E10" s="56" t="e">
        <f t="shared" ref="E10:W10" si="5">D10</f>
        <v>#REF!</v>
      </c>
      <c r="F10" s="56" t="e">
        <f t="shared" si="5"/>
        <v>#REF!</v>
      </c>
      <c r="G10" s="56" t="e">
        <f t="shared" si="5"/>
        <v>#REF!</v>
      </c>
      <c r="H10" s="56" t="e">
        <f t="shared" si="5"/>
        <v>#REF!</v>
      </c>
      <c r="I10" s="56" t="e">
        <f t="shared" si="5"/>
        <v>#REF!</v>
      </c>
      <c r="J10" s="56" t="e">
        <f t="shared" si="5"/>
        <v>#REF!</v>
      </c>
      <c r="K10" s="56" t="e">
        <f t="shared" si="5"/>
        <v>#REF!</v>
      </c>
      <c r="L10" s="56" t="e">
        <f t="shared" si="5"/>
        <v>#REF!</v>
      </c>
      <c r="M10" s="56" t="e">
        <f t="shared" si="5"/>
        <v>#REF!</v>
      </c>
      <c r="N10" s="56" t="e">
        <f t="shared" si="5"/>
        <v>#REF!</v>
      </c>
      <c r="O10" s="56" t="e">
        <f t="shared" si="5"/>
        <v>#REF!</v>
      </c>
      <c r="P10" s="56" t="e">
        <f t="shared" si="5"/>
        <v>#REF!</v>
      </c>
      <c r="Q10" s="56" t="e">
        <f t="shared" si="5"/>
        <v>#REF!</v>
      </c>
      <c r="R10" s="56" t="e">
        <f t="shared" si="5"/>
        <v>#REF!</v>
      </c>
      <c r="S10" s="56" t="e">
        <f t="shared" si="5"/>
        <v>#REF!</v>
      </c>
      <c r="T10" s="56" t="e">
        <f t="shared" si="5"/>
        <v>#REF!</v>
      </c>
      <c r="U10" s="56" t="e">
        <f t="shared" si="5"/>
        <v>#REF!</v>
      </c>
      <c r="V10" s="56" t="e">
        <f t="shared" si="5"/>
        <v>#REF!</v>
      </c>
      <c r="W10" s="56" t="e">
        <f t="shared" si="5"/>
        <v>#REF!</v>
      </c>
    </row>
    <row r="11" spans="1:23" s="51" customFormat="1">
      <c r="A11" s="54" t="e">
        <f>'Daily Records'!#REF!</f>
        <v>#REF!</v>
      </c>
      <c r="B11" s="54" t="e">
        <f>'Daily Records'!#REF!</f>
        <v>#REF!</v>
      </c>
      <c r="C11" s="55" t="e">
        <f>'Daily Records'!#REF!</f>
        <v>#REF!</v>
      </c>
      <c r="D11" s="54" t="e">
        <f>'Daily Records'!#REF!</f>
        <v>#REF!</v>
      </c>
      <c r="E11" s="56" t="e">
        <f t="shared" ref="E11:W11" si="6">D11</f>
        <v>#REF!</v>
      </c>
      <c r="F11" s="56" t="e">
        <f t="shared" si="6"/>
        <v>#REF!</v>
      </c>
      <c r="G11" s="56" t="e">
        <f t="shared" si="6"/>
        <v>#REF!</v>
      </c>
      <c r="H11" s="56" t="e">
        <f t="shared" si="6"/>
        <v>#REF!</v>
      </c>
      <c r="I11" s="56" t="e">
        <f t="shared" si="6"/>
        <v>#REF!</v>
      </c>
      <c r="J11" s="56" t="e">
        <f t="shared" si="6"/>
        <v>#REF!</v>
      </c>
      <c r="K11" s="56" t="e">
        <f t="shared" si="6"/>
        <v>#REF!</v>
      </c>
      <c r="L11" s="56" t="e">
        <f t="shared" si="6"/>
        <v>#REF!</v>
      </c>
      <c r="M11" s="56" t="e">
        <f t="shared" si="6"/>
        <v>#REF!</v>
      </c>
      <c r="N11" s="56" t="e">
        <f t="shared" si="6"/>
        <v>#REF!</v>
      </c>
      <c r="O11" s="56" t="e">
        <f t="shared" si="6"/>
        <v>#REF!</v>
      </c>
      <c r="P11" s="56" t="e">
        <f t="shared" si="6"/>
        <v>#REF!</v>
      </c>
      <c r="Q11" s="56" t="e">
        <f t="shared" si="6"/>
        <v>#REF!</v>
      </c>
      <c r="R11" s="56" t="e">
        <f t="shared" si="6"/>
        <v>#REF!</v>
      </c>
      <c r="S11" s="56" t="e">
        <f t="shared" si="6"/>
        <v>#REF!</v>
      </c>
      <c r="T11" s="56" t="e">
        <f t="shared" si="6"/>
        <v>#REF!</v>
      </c>
      <c r="U11" s="56" t="e">
        <f t="shared" si="6"/>
        <v>#REF!</v>
      </c>
      <c r="V11" s="56" t="e">
        <f t="shared" si="6"/>
        <v>#REF!</v>
      </c>
      <c r="W11" s="56" t="e">
        <f t="shared" si="6"/>
        <v>#REF!</v>
      </c>
    </row>
    <row r="12" spans="1:23" s="51" customFormat="1">
      <c r="A12" s="54" t="e">
        <f>'Daily Records'!#REF!</f>
        <v>#REF!</v>
      </c>
      <c r="B12" s="54" t="e">
        <f>'Daily Records'!#REF!</f>
        <v>#REF!</v>
      </c>
      <c r="C12" s="55" t="e">
        <f>'Daily Records'!#REF!</f>
        <v>#REF!</v>
      </c>
      <c r="D12" s="54" t="e">
        <f>'Daily Records'!#REF!</f>
        <v>#REF!</v>
      </c>
      <c r="E12" s="56" t="e">
        <f t="shared" ref="E12:W12" si="7">D12</f>
        <v>#REF!</v>
      </c>
      <c r="F12" s="56" t="e">
        <f t="shared" si="7"/>
        <v>#REF!</v>
      </c>
      <c r="G12" s="56" t="e">
        <f t="shared" si="7"/>
        <v>#REF!</v>
      </c>
      <c r="H12" s="56" t="e">
        <f t="shared" si="7"/>
        <v>#REF!</v>
      </c>
      <c r="I12" s="56" t="e">
        <f t="shared" si="7"/>
        <v>#REF!</v>
      </c>
      <c r="J12" s="56" t="e">
        <f t="shared" si="7"/>
        <v>#REF!</v>
      </c>
      <c r="K12" s="56" t="e">
        <f t="shared" si="7"/>
        <v>#REF!</v>
      </c>
      <c r="L12" s="56" t="e">
        <f t="shared" si="7"/>
        <v>#REF!</v>
      </c>
      <c r="M12" s="56" t="e">
        <f t="shared" si="7"/>
        <v>#REF!</v>
      </c>
      <c r="N12" s="56" t="e">
        <f t="shared" si="7"/>
        <v>#REF!</v>
      </c>
      <c r="O12" s="56" t="e">
        <f t="shared" si="7"/>
        <v>#REF!</v>
      </c>
      <c r="P12" s="56" t="e">
        <f t="shared" si="7"/>
        <v>#REF!</v>
      </c>
      <c r="Q12" s="56" t="e">
        <f t="shared" si="7"/>
        <v>#REF!</v>
      </c>
      <c r="R12" s="56" t="e">
        <f t="shared" si="7"/>
        <v>#REF!</v>
      </c>
      <c r="S12" s="56" t="e">
        <f t="shared" si="7"/>
        <v>#REF!</v>
      </c>
      <c r="T12" s="56" t="e">
        <f t="shared" si="7"/>
        <v>#REF!</v>
      </c>
      <c r="U12" s="56" t="e">
        <f t="shared" si="7"/>
        <v>#REF!</v>
      </c>
      <c r="V12" s="56" t="e">
        <f t="shared" si="7"/>
        <v>#REF!</v>
      </c>
      <c r="W12" s="56" t="e">
        <f t="shared" si="7"/>
        <v>#REF!</v>
      </c>
    </row>
    <row r="13" spans="1:23" s="51" customFormat="1">
      <c r="A13" s="54" t="e">
        <f>'Daily Records'!#REF!</f>
        <v>#REF!</v>
      </c>
      <c r="B13" s="54" t="e">
        <f>'Daily Records'!#REF!</f>
        <v>#REF!</v>
      </c>
      <c r="C13" s="55" t="e">
        <f>'Daily Records'!#REF!</f>
        <v>#REF!</v>
      </c>
      <c r="D13" s="54" t="e">
        <f>'Daily Records'!#REF!</f>
        <v>#REF!</v>
      </c>
      <c r="E13" s="56" t="e">
        <f t="shared" ref="E13:W13" si="8">D13</f>
        <v>#REF!</v>
      </c>
      <c r="F13" s="56" t="e">
        <f t="shared" si="8"/>
        <v>#REF!</v>
      </c>
      <c r="G13" s="56" t="e">
        <f t="shared" si="8"/>
        <v>#REF!</v>
      </c>
      <c r="H13" s="56" t="e">
        <f t="shared" si="8"/>
        <v>#REF!</v>
      </c>
      <c r="I13" s="56" t="e">
        <f t="shared" si="8"/>
        <v>#REF!</v>
      </c>
      <c r="J13" s="56" t="e">
        <f t="shared" si="8"/>
        <v>#REF!</v>
      </c>
      <c r="K13" s="56" t="e">
        <f t="shared" si="8"/>
        <v>#REF!</v>
      </c>
      <c r="L13" s="56" t="e">
        <f t="shared" si="8"/>
        <v>#REF!</v>
      </c>
      <c r="M13" s="56" t="e">
        <f t="shared" si="8"/>
        <v>#REF!</v>
      </c>
      <c r="N13" s="56" t="e">
        <f t="shared" si="8"/>
        <v>#REF!</v>
      </c>
      <c r="O13" s="56" t="e">
        <f t="shared" si="8"/>
        <v>#REF!</v>
      </c>
      <c r="P13" s="56" t="e">
        <f t="shared" si="8"/>
        <v>#REF!</v>
      </c>
      <c r="Q13" s="56" t="e">
        <f t="shared" si="8"/>
        <v>#REF!</v>
      </c>
      <c r="R13" s="56" t="e">
        <f t="shared" si="8"/>
        <v>#REF!</v>
      </c>
      <c r="S13" s="56" t="e">
        <f t="shared" si="8"/>
        <v>#REF!</v>
      </c>
      <c r="T13" s="56" t="e">
        <f t="shared" si="8"/>
        <v>#REF!</v>
      </c>
      <c r="U13" s="56" t="e">
        <f t="shared" si="8"/>
        <v>#REF!</v>
      </c>
      <c r="V13" s="56" t="e">
        <f t="shared" si="8"/>
        <v>#REF!</v>
      </c>
      <c r="W13" s="56" t="e">
        <f t="shared" si="8"/>
        <v>#REF!</v>
      </c>
    </row>
    <row r="14" spans="1:23" s="51" customFormat="1">
      <c r="A14" s="54" t="e">
        <f>'Daily Records'!#REF!</f>
        <v>#REF!</v>
      </c>
      <c r="B14" s="54" t="e">
        <f>'Daily Records'!#REF!</f>
        <v>#REF!</v>
      </c>
      <c r="C14" s="55" t="e">
        <f>'Daily Records'!#REF!</f>
        <v>#REF!</v>
      </c>
      <c r="D14" s="54" t="e">
        <f>'Daily Records'!#REF!</f>
        <v>#REF!</v>
      </c>
      <c r="E14" s="56" t="e">
        <f t="shared" ref="E14:W14" si="9">D14</f>
        <v>#REF!</v>
      </c>
      <c r="F14" s="56" t="e">
        <f t="shared" si="9"/>
        <v>#REF!</v>
      </c>
      <c r="G14" s="56" t="e">
        <f t="shared" si="9"/>
        <v>#REF!</v>
      </c>
      <c r="H14" s="56" t="e">
        <f t="shared" si="9"/>
        <v>#REF!</v>
      </c>
      <c r="I14" s="56" t="e">
        <f t="shared" si="9"/>
        <v>#REF!</v>
      </c>
      <c r="J14" s="56" t="e">
        <f t="shared" si="9"/>
        <v>#REF!</v>
      </c>
      <c r="K14" s="56" t="e">
        <f t="shared" si="9"/>
        <v>#REF!</v>
      </c>
      <c r="L14" s="56" t="e">
        <f t="shared" si="9"/>
        <v>#REF!</v>
      </c>
      <c r="M14" s="56" t="e">
        <f t="shared" si="9"/>
        <v>#REF!</v>
      </c>
      <c r="N14" s="56" t="e">
        <f t="shared" si="9"/>
        <v>#REF!</v>
      </c>
      <c r="O14" s="56" t="e">
        <f t="shared" si="9"/>
        <v>#REF!</v>
      </c>
      <c r="P14" s="56" t="e">
        <f t="shared" si="9"/>
        <v>#REF!</v>
      </c>
      <c r="Q14" s="56" t="e">
        <f t="shared" si="9"/>
        <v>#REF!</v>
      </c>
      <c r="R14" s="56" t="e">
        <f t="shared" si="9"/>
        <v>#REF!</v>
      </c>
      <c r="S14" s="56" t="e">
        <f t="shared" si="9"/>
        <v>#REF!</v>
      </c>
      <c r="T14" s="56" t="e">
        <f t="shared" si="9"/>
        <v>#REF!</v>
      </c>
      <c r="U14" s="56" t="e">
        <f t="shared" si="9"/>
        <v>#REF!</v>
      </c>
      <c r="V14" s="56" t="e">
        <f t="shared" si="9"/>
        <v>#REF!</v>
      </c>
      <c r="W14" s="56" t="e">
        <f t="shared" si="9"/>
        <v>#REF!</v>
      </c>
    </row>
    <row r="15" spans="1:23" s="51" customFormat="1" ht="16.5" customHeight="1">
      <c r="A15" s="54">
        <f>'Daily Records'!A10</f>
        <v>0</v>
      </c>
      <c r="B15" s="54" t="str">
        <f>'Daily Records'!B10</f>
        <v>MDM系统生成功能完善</v>
      </c>
      <c r="C15" s="55">
        <f>'Daily Records'!C10</f>
        <v>0</v>
      </c>
      <c r="D15" s="54">
        <f>'Daily Records'!D10</f>
        <v>8</v>
      </c>
      <c r="E15" s="56">
        <f t="shared" ref="E15:W15" si="10">D15</f>
        <v>8</v>
      </c>
      <c r="F15" s="56">
        <f t="shared" si="10"/>
        <v>8</v>
      </c>
      <c r="G15" s="56">
        <f t="shared" si="10"/>
        <v>8</v>
      </c>
      <c r="H15" s="56">
        <f t="shared" si="10"/>
        <v>8</v>
      </c>
      <c r="I15" s="56">
        <f t="shared" si="10"/>
        <v>8</v>
      </c>
      <c r="J15" s="56">
        <f t="shared" si="10"/>
        <v>8</v>
      </c>
      <c r="K15" s="56">
        <f t="shared" si="10"/>
        <v>8</v>
      </c>
      <c r="L15" s="56">
        <f t="shared" si="10"/>
        <v>8</v>
      </c>
      <c r="M15" s="56">
        <f t="shared" si="10"/>
        <v>8</v>
      </c>
      <c r="N15" s="56">
        <f t="shared" si="10"/>
        <v>8</v>
      </c>
      <c r="O15" s="56">
        <f t="shared" si="10"/>
        <v>8</v>
      </c>
      <c r="P15" s="56">
        <f t="shared" si="10"/>
        <v>8</v>
      </c>
      <c r="Q15" s="56">
        <f t="shared" si="10"/>
        <v>8</v>
      </c>
      <c r="R15" s="56">
        <f t="shared" si="10"/>
        <v>8</v>
      </c>
      <c r="S15" s="56">
        <f t="shared" si="10"/>
        <v>8</v>
      </c>
      <c r="T15" s="56">
        <f t="shared" si="10"/>
        <v>8</v>
      </c>
      <c r="U15" s="56">
        <f t="shared" si="10"/>
        <v>8</v>
      </c>
      <c r="V15" s="56">
        <f t="shared" si="10"/>
        <v>8</v>
      </c>
      <c r="W15" s="56">
        <f t="shared" si="10"/>
        <v>8</v>
      </c>
    </row>
    <row r="16" spans="1:23" s="51" customFormat="1">
      <c r="A16" s="54">
        <f>'Daily Records'!A11</f>
        <v>0</v>
      </c>
      <c r="B16" s="54" t="str">
        <f>'Daily Records'!B11</f>
        <v>MDM 测试数据整理排查所有测试数据并找出对应数控表确定数据正确性</v>
      </c>
      <c r="C16" s="55">
        <f>'Daily Records'!C11</f>
        <v>0</v>
      </c>
      <c r="D16" s="54">
        <f>'Daily Records'!D11</f>
        <v>8</v>
      </c>
      <c r="E16" s="56">
        <f t="shared" ref="E16:W16" si="11">D16</f>
        <v>8</v>
      </c>
      <c r="F16" s="56">
        <f t="shared" si="11"/>
        <v>8</v>
      </c>
      <c r="G16" s="56">
        <f t="shared" si="11"/>
        <v>8</v>
      </c>
      <c r="H16" s="56">
        <f t="shared" si="11"/>
        <v>8</v>
      </c>
      <c r="I16" s="56">
        <f t="shared" si="11"/>
        <v>8</v>
      </c>
      <c r="J16" s="56">
        <f t="shared" si="11"/>
        <v>8</v>
      </c>
      <c r="K16" s="56">
        <f t="shared" si="11"/>
        <v>8</v>
      </c>
      <c r="L16" s="56">
        <f t="shared" si="11"/>
        <v>8</v>
      </c>
      <c r="M16" s="56">
        <f t="shared" si="11"/>
        <v>8</v>
      </c>
      <c r="N16" s="56">
        <f t="shared" si="11"/>
        <v>8</v>
      </c>
      <c r="O16" s="56">
        <f t="shared" si="11"/>
        <v>8</v>
      </c>
      <c r="P16" s="56">
        <f t="shared" si="11"/>
        <v>8</v>
      </c>
      <c r="Q16" s="56">
        <f t="shared" si="11"/>
        <v>8</v>
      </c>
      <c r="R16" s="56">
        <f t="shared" si="11"/>
        <v>8</v>
      </c>
      <c r="S16" s="56">
        <f t="shared" si="11"/>
        <v>8</v>
      </c>
      <c r="T16" s="56">
        <f t="shared" si="11"/>
        <v>8</v>
      </c>
      <c r="U16" s="56">
        <f t="shared" si="11"/>
        <v>8</v>
      </c>
      <c r="V16" s="56">
        <f t="shared" si="11"/>
        <v>8</v>
      </c>
      <c r="W16" s="56">
        <f t="shared" si="11"/>
        <v>8</v>
      </c>
    </row>
    <row r="17" spans="1:23" s="51" customFormat="1">
      <c r="A17" s="54">
        <f>'Daily Records'!A12</f>
        <v>0</v>
      </c>
      <c r="B17" s="54" t="str">
        <f>'Daily Records'!B12</f>
        <v>MDM 测试数据同步</v>
      </c>
      <c r="C17" s="55">
        <f>'Daily Records'!C12</f>
        <v>0</v>
      </c>
      <c r="D17" s="54">
        <f>'Daily Records'!D12</f>
        <v>0</v>
      </c>
      <c r="E17" s="56">
        <f t="shared" ref="E17:W17" si="12">D17</f>
        <v>0</v>
      </c>
      <c r="F17" s="56">
        <f t="shared" si="12"/>
        <v>0</v>
      </c>
      <c r="G17" s="56">
        <f t="shared" si="12"/>
        <v>0</v>
      </c>
      <c r="H17" s="56">
        <f t="shared" si="12"/>
        <v>0</v>
      </c>
      <c r="I17" s="56">
        <f t="shared" si="12"/>
        <v>0</v>
      </c>
      <c r="J17" s="56">
        <f t="shared" si="12"/>
        <v>0</v>
      </c>
      <c r="K17" s="56">
        <f t="shared" si="12"/>
        <v>0</v>
      </c>
      <c r="L17" s="56">
        <f t="shared" si="12"/>
        <v>0</v>
      </c>
      <c r="M17" s="56">
        <f t="shared" si="12"/>
        <v>0</v>
      </c>
      <c r="N17" s="56">
        <f t="shared" si="12"/>
        <v>0</v>
      </c>
      <c r="O17" s="56">
        <f t="shared" si="12"/>
        <v>0</v>
      </c>
      <c r="P17" s="56">
        <f t="shared" si="12"/>
        <v>0</v>
      </c>
      <c r="Q17" s="56">
        <f t="shared" si="12"/>
        <v>0</v>
      </c>
      <c r="R17" s="56">
        <f t="shared" si="12"/>
        <v>0</v>
      </c>
      <c r="S17" s="56">
        <f t="shared" si="12"/>
        <v>0</v>
      </c>
      <c r="T17" s="56">
        <f t="shared" si="12"/>
        <v>0</v>
      </c>
      <c r="U17" s="56">
        <f t="shared" si="12"/>
        <v>0</v>
      </c>
      <c r="V17" s="56">
        <f t="shared" si="12"/>
        <v>0</v>
      </c>
      <c r="W17" s="56">
        <f t="shared" si="12"/>
        <v>0</v>
      </c>
    </row>
    <row r="18" spans="1:23" s="51" customFormat="1">
      <c r="A18" s="54" t="e">
        <f>'Daily Records'!#REF!</f>
        <v>#REF!</v>
      </c>
      <c r="B18" s="54" t="e">
        <f>'Daily Records'!#REF!</f>
        <v>#REF!</v>
      </c>
      <c r="C18" s="55" t="e">
        <f>'Daily Records'!#REF!</f>
        <v>#REF!</v>
      </c>
      <c r="D18" s="54" t="e">
        <f>'Daily Records'!#REF!</f>
        <v>#REF!</v>
      </c>
      <c r="E18" s="56" t="e">
        <f t="shared" ref="E18:W18" si="13">D18</f>
        <v>#REF!</v>
      </c>
      <c r="F18" s="56" t="e">
        <f t="shared" si="13"/>
        <v>#REF!</v>
      </c>
      <c r="G18" s="56" t="e">
        <f t="shared" si="13"/>
        <v>#REF!</v>
      </c>
      <c r="H18" s="56" t="e">
        <f t="shared" si="13"/>
        <v>#REF!</v>
      </c>
      <c r="I18" s="56" t="e">
        <f t="shared" si="13"/>
        <v>#REF!</v>
      </c>
      <c r="J18" s="56" t="e">
        <f t="shared" si="13"/>
        <v>#REF!</v>
      </c>
      <c r="K18" s="56" t="e">
        <f t="shared" si="13"/>
        <v>#REF!</v>
      </c>
      <c r="L18" s="56" t="e">
        <f t="shared" si="13"/>
        <v>#REF!</v>
      </c>
      <c r="M18" s="56" t="e">
        <f t="shared" si="13"/>
        <v>#REF!</v>
      </c>
      <c r="N18" s="56" t="e">
        <f t="shared" si="13"/>
        <v>#REF!</v>
      </c>
      <c r="O18" s="56" t="e">
        <f t="shared" si="13"/>
        <v>#REF!</v>
      </c>
      <c r="P18" s="56" t="e">
        <f t="shared" si="13"/>
        <v>#REF!</v>
      </c>
      <c r="Q18" s="56" t="e">
        <f t="shared" si="13"/>
        <v>#REF!</v>
      </c>
      <c r="R18" s="56" t="e">
        <f t="shared" si="13"/>
        <v>#REF!</v>
      </c>
      <c r="S18" s="56" t="e">
        <f t="shared" si="13"/>
        <v>#REF!</v>
      </c>
      <c r="T18" s="56" t="e">
        <f t="shared" si="13"/>
        <v>#REF!</v>
      </c>
      <c r="U18" s="56" t="e">
        <f t="shared" si="13"/>
        <v>#REF!</v>
      </c>
      <c r="V18" s="56" t="e">
        <f t="shared" si="13"/>
        <v>#REF!</v>
      </c>
      <c r="W18" s="56" t="e">
        <f t="shared" si="13"/>
        <v>#REF!</v>
      </c>
    </row>
    <row r="19" spans="1:23" s="51" customFormat="1">
      <c r="A19" s="54">
        <f>'Daily Records'!A13</f>
        <v>0</v>
      </c>
      <c r="B19" s="54" t="str">
        <f>'Daily Records'!B13</f>
        <v>MDM生成系统添加扩展层用于修改扩展</v>
      </c>
      <c r="C19" s="55">
        <f>'Daily Records'!C13</f>
        <v>0</v>
      </c>
      <c r="D19" s="54">
        <f>'Daily Records'!D13</f>
        <v>24</v>
      </c>
      <c r="E19" s="56">
        <f t="shared" ref="E19:W19" si="14">D19</f>
        <v>24</v>
      </c>
      <c r="F19" s="56">
        <f t="shared" si="14"/>
        <v>24</v>
      </c>
      <c r="G19" s="56">
        <f t="shared" si="14"/>
        <v>24</v>
      </c>
      <c r="H19" s="56">
        <f t="shared" si="14"/>
        <v>24</v>
      </c>
      <c r="I19" s="56">
        <f t="shared" si="14"/>
        <v>24</v>
      </c>
      <c r="J19" s="56">
        <f t="shared" si="14"/>
        <v>24</v>
      </c>
      <c r="K19" s="56">
        <f t="shared" si="14"/>
        <v>24</v>
      </c>
      <c r="L19" s="56">
        <f t="shared" si="14"/>
        <v>24</v>
      </c>
      <c r="M19" s="56">
        <f t="shared" si="14"/>
        <v>24</v>
      </c>
      <c r="N19" s="56">
        <f t="shared" si="14"/>
        <v>24</v>
      </c>
      <c r="O19" s="56">
        <f t="shared" si="14"/>
        <v>24</v>
      </c>
      <c r="P19" s="56">
        <f t="shared" si="14"/>
        <v>24</v>
      </c>
      <c r="Q19" s="56">
        <f t="shared" si="14"/>
        <v>24</v>
      </c>
      <c r="R19" s="56">
        <f t="shared" si="14"/>
        <v>24</v>
      </c>
      <c r="S19" s="56">
        <f t="shared" si="14"/>
        <v>24</v>
      </c>
      <c r="T19" s="56">
        <f t="shared" si="14"/>
        <v>24</v>
      </c>
      <c r="U19" s="56">
        <f t="shared" si="14"/>
        <v>24</v>
      </c>
      <c r="V19" s="56">
        <f t="shared" si="14"/>
        <v>24</v>
      </c>
      <c r="W19" s="56">
        <f t="shared" si="14"/>
        <v>24</v>
      </c>
    </row>
    <row r="20" spans="1:23" s="51" customFormat="1">
      <c r="A20" s="54">
        <f>'Daily Records'!A14</f>
        <v>0</v>
      </c>
      <c r="B20" s="54" t="str">
        <f>'Daily Records'!B14</f>
        <v>根据MeasureUnit实体结构确认MDD如何支持</v>
      </c>
      <c r="C20" s="55">
        <f>'Daily Records'!C14</f>
        <v>0</v>
      </c>
      <c r="D20" s="54">
        <f>'Daily Records'!D14</f>
        <v>0</v>
      </c>
      <c r="E20" s="56">
        <f t="shared" ref="E20:W20" si="15">D20</f>
        <v>0</v>
      </c>
      <c r="F20" s="56">
        <f t="shared" si="15"/>
        <v>0</v>
      </c>
      <c r="G20" s="56">
        <f t="shared" si="15"/>
        <v>0</v>
      </c>
      <c r="H20" s="56">
        <f t="shared" si="15"/>
        <v>0</v>
      </c>
      <c r="I20" s="56">
        <f t="shared" si="15"/>
        <v>0</v>
      </c>
      <c r="J20" s="56">
        <f t="shared" si="15"/>
        <v>0</v>
      </c>
      <c r="K20" s="56">
        <f t="shared" si="15"/>
        <v>0</v>
      </c>
      <c r="L20" s="56">
        <f t="shared" si="15"/>
        <v>0</v>
      </c>
      <c r="M20" s="56">
        <f t="shared" si="15"/>
        <v>0</v>
      </c>
      <c r="N20" s="56">
        <f t="shared" si="15"/>
        <v>0</v>
      </c>
      <c r="O20" s="56">
        <f t="shared" si="15"/>
        <v>0</v>
      </c>
      <c r="P20" s="56">
        <f t="shared" si="15"/>
        <v>0</v>
      </c>
      <c r="Q20" s="56">
        <f t="shared" si="15"/>
        <v>0</v>
      </c>
      <c r="R20" s="56">
        <f t="shared" si="15"/>
        <v>0</v>
      </c>
      <c r="S20" s="56">
        <f t="shared" si="15"/>
        <v>0</v>
      </c>
      <c r="T20" s="56">
        <f t="shared" si="15"/>
        <v>0</v>
      </c>
      <c r="U20" s="56">
        <f t="shared" si="15"/>
        <v>0</v>
      </c>
      <c r="V20" s="56">
        <f t="shared" si="15"/>
        <v>0</v>
      </c>
      <c r="W20" s="56">
        <f t="shared" si="15"/>
        <v>0</v>
      </c>
    </row>
    <row r="21" spans="1:23" s="51" customFormat="1">
      <c r="A21" s="54">
        <f>'Daily Records'!A15</f>
        <v>0</v>
      </c>
      <c r="B21" s="54" t="str">
        <f>'Daily Records'!B15</f>
        <v>CompletedJobs功能</v>
      </c>
      <c r="C21" s="55">
        <f>'Daily Records'!C15</f>
        <v>0</v>
      </c>
      <c r="D21" s="54">
        <f>'Daily Records'!D15</f>
        <v>12</v>
      </c>
      <c r="E21" s="56">
        <f t="shared" ref="E21:W21" si="16">D21</f>
        <v>12</v>
      </c>
      <c r="F21" s="56">
        <f t="shared" si="16"/>
        <v>12</v>
      </c>
      <c r="G21" s="56">
        <f t="shared" si="16"/>
        <v>12</v>
      </c>
      <c r="H21" s="56">
        <f t="shared" si="16"/>
        <v>12</v>
      </c>
      <c r="I21" s="56">
        <f t="shared" si="16"/>
        <v>12</v>
      </c>
      <c r="J21" s="56">
        <f t="shared" si="16"/>
        <v>12</v>
      </c>
      <c r="K21" s="56">
        <f t="shared" si="16"/>
        <v>12</v>
      </c>
      <c r="L21" s="56">
        <f t="shared" si="16"/>
        <v>12</v>
      </c>
      <c r="M21" s="56">
        <f t="shared" si="16"/>
        <v>12</v>
      </c>
      <c r="N21" s="56">
        <f t="shared" si="16"/>
        <v>12</v>
      </c>
      <c r="O21" s="56">
        <f t="shared" si="16"/>
        <v>12</v>
      </c>
      <c r="P21" s="56">
        <f t="shared" si="16"/>
        <v>12</v>
      </c>
      <c r="Q21" s="56">
        <f t="shared" si="16"/>
        <v>12</v>
      </c>
      <c r="R21" s="56">
        <f t="shared" si="16"/>
        <v>12</v>
      </c>
      <c r="S21" s="56">
        <f t="shared" si="16"/>
        <v>12</v>
      </c>
      <c r="T21" s="56">
        <f t="shared" si="16"/>
        <v>12</v>
      </c>
      <c r="U21" s="56">
        <f t="shared" si="16"/>
        <v>12</v>
      </c>
      <c r="V21" s="56">
        <f t="shared" si="16"/>
        <v>12</v>
      </c>
      <c r="W21" s="56">
        <f t="shared" si="16"/>
        <v>12</v>
      </c>
    </row>
    <row r="22" spans="1:23" s="51" customFormat="1">
      <c r="A22" s="54">
        <f>'Daily Records'!A16</f>
        <v>0</v>
      </c>
      <c r="B22" s="54" t="str">
        <f>'Daily Records'!B16</f>
        <v>在过滤条件区，加Service Point过滤器</v>
      </c>
      <c r="C22" s="55">
        <f>'Daily Records'!C16</f>
        <v>0</v>
      </c>
      <c r="D22" s="54">
        <f>'Daily Records'!D16</f>
        <v>12</v>
      </c>
      <c r="E22" s="56">
        <f t="shared" ref="E22:W22" si="17">D22</f>
        <v>12</v>
      </c>
      <c r="F22" s="56">
        <f t="shared" si="17"/>
        <v>12</v>
      </c>
      <c r="G22" s="56">
        <f t="shared" si="17"/>
        <v>12</v>
      </c>
      <c r="H22" s="56">
        <f t="shared" si="17"/>
        <v>12</v>
      </c>
      <c r="I22" s="56">
        <f t="shared" si="17"/>
        <v>12</v>
      </c>
      <c r="J22" s="56">
        <f t="shared" si="17"/>
        <v>12</v>
      </c>
      <c r="K22" s="56">
        <f t="shared" si="17"/>
        <v>12</v>
      </c>
      <c r="L22" s="56">
        <f t="shared" si="17"/>
        <v>12</v>
      </c>
      <c r="M22" s="56">
        <f t="shared" si="17"/>
        <v>12</v>
      </c>
      <c r="N22" s="56">
        <f t="shared" si="17"/>
        <v>12</v>
      </c>
      <c r="O22" s="56">
        <f t="shared" si="17"/>
        <v>12</v>
      </c>
      <c r="P22" s="56">
        <f t="shared" si="17"/>
        <v>12</v>
      </c>
      <c r="Q22" s="56">
        <f t="shared" si="17"/>
        <v>12</v>
      </c>
      <c r="R22" s="56">
        <f t="shared" si="17"/>
        <v>12</v>
      </c>
      <c r="S22" s="56">
        <f t="shared" si="17"/>
        <v>12</v>
      </c>
      <c r="T22" s="56">
        <f t="shared" si="17"/>
        <v>12</v>
      </c>
      <c r="U22" s="56">
        <f t="shared" si="17"/>
        <v>12</v>
      </c>
      <c r="V22" s="56">
        <f t="shared" si="17"/>
        <v>12</v>
      </c>
      <c r="W22" s="56">
        <f t="shared" si="17"/>
        <v>12</v>
      </c>
    </row>
    <row r="23" spans="1:23" s="51" customFormat="1">
      <c r="A23" s="54">
        <f>'Daily Records'!A17</f>
        <v>0</v>
      </c>
      <c r="B23" s="54" t="str">
        <f>'Daily Records'!B17</f>
        <v>online架构熟悉了解</v>
      </c>
      <c r="C23" s="55">
        <f>'Daily Records'!C17</f>
        <v>0</v>
      </c>
      <c r="D23" s="54">
        <f>'Daily Records'!D17</f>
        <v>0</v>
      </c>
      <c r="E23" s="56">
        <f t="shared" ref="E23:W23" si="18">D23</f>
        <v>0</v>
      </c>
      <c r="F23" s="56">
        <f t="shared" si="18"/>
        <v>0</v>
      </c>
      <c r="G23" s="56">
        <f t="shared" si="18"/>
        <v>0</v>
      </c>
      <c r="H23" s="56">
        <f t="shared" si="18"/>
        <v>0</v>
      </c>
      <c r="I23" s="56">
        <f t="shared" si="18"/>
        <v>0</v>
      </c>
      <c r="J23" s="56">
        <f t="shared" si="18"/>
        <v>0</v>
      </c>
      <c r="K23" s="56">
        <f t="shared" si="18"/>
        <v>0</v>
      </c>
      <c r="L23" s="56">
        <f t="shared" si="18"/>
        <v>0</v>
      </c>
      <c r="M23" s="56">
        <f t="shared" si="18"/>
        <v>0</v>
      </c>
      <c r="N23" s="56">
        <f t="shared" si="18"/>
        <v>0</v>
      </c>
      <c r="O23" s="56">
        <f t="shared" si="18"/>
        <v>0</v>
      </c>
      <c r="P23" s="56">
        <f t="shared" si="18"/>
        <v>0</v>
      </c>
      <c r="Q23" s="56">
        <f t="shared" si="18"/>
        <v>0</v>
      </c>
      <c r="R23" s="56">
        <f t="shared" si="18"/>
        <v>0</v>
      </c>
      <c r="S23" s="56">
        <f t="shared" si="18"/>
        <v>0</v>
      </c>
      <c r="T23" s="56">
        <f t="shared" si="18"/>
        <v>0</v>
      </c>
      <c r="U23" s="56">
        <f t="shared" si="18"/>
        <v>0</v>
      </c>
      <c r="V23" s="56">
        <f t="shared" si="18"/>
        <v>0</v>
      </c>
      <c r="W23" s="56">
        <f t="shared" si="18"/>
        <v>0</v>
      </c>
    </row>
    <row r="24" spans="1:23" s="51" customFormat="1">
      <c r="A24" s="54">
        <f>'Daily Records'!A24</f>
        <v>0</v>
      </c>
      <c r="B24" s="54" t="str">
        <f>'Daily Records'!B24</f>
        <v>研习Calendar Control</v>
      </c>
      <c r="C24" s="55">
        <f>'Daily Records'!C24</f>
        <v>0</v>
      </c>
      <c r="D24" s="54">
        <f>'Daily Records'!D24</f>
        <v>0</v>
      </c>
      <c r="E24" s="56">
        <f t="shared" ref="E24:W24" si="19">D24</f>
        <v>0</v>
      </c>
      <c r="F24" s="56">
        <f t="shared" si="19"/>
        <v>0</v>
      </c>
      <c r="G24" s="56">
        <f t="shared" si="19"/>
        <v>0</v>
      </c>
      <c r="H24" s="56">
        <f t="shared" si="19"/>
        <v>0</v>
      </c>
      <c r="I24" s="56">
        <f t="shared" si="19"/>
        <v>0</v>
      </c>
      <c r="J24" s="56">
        <f t="shared" si="19"/>
        <v>0</v>
      </c>
      <c r="K24" s="56">
        <f t="shared" si="19"/>
        <v>0</v>
      </c>
      <c r="L24" s="56">
        <f t="shared" si="19"/>
        <v>0</v>
      </c>
      <c r="M24" s="56">
        <f t="shared" si="19"/>
        <v>0</v>
      </c>
      <c r="N24" s="56">
        <f t="shared" si="19"/>
        <v>0</v>
      </c>
      <c r="O24" s="56">
        <f t="shared" si="19"/>
        <v>0</v>
      </c>
      <c r="P24" s="56">
        <f t="shared" si="19"/>
        <v>0</v>
      </c>
      <c r="Q24" s="56">
        <f t="shared" si="19"/>
        <v>0</v>
      </c>
      <c r="R24" s="56">
        <f t="shared" si="19"/>
        <v>0</v>
      </c>
      <c r="S24" s="56">
        <f t="shared" si="19"/>
        <v>0</v>
      </c>
      <c r="T24" s="56">
        <f t="shared" si="19"/>
        <v>0</v>
      </c>
      <c r="U24" s="56">
        <f t="shared" si="19"/>
        <v>0</v>
      </c>
      <c r="V24" s="56">
        <f t="shared" si="19"/>
        <v>0</v>
      </c>
      <c r="W24" s="56">
        <f t="shared" si="19"/>
        <v>0</v>
      </c>
    </row>
    <row r="25" spans="1:23" s="51" customFormat="1">
      <c r="A25" s="54">
        <f>'Daily Records'!A41</f>
        <v>0</v>
      </c>
      <c r="B25" s="54">
        <f>'Daily Records'!B41</f>
        <v>0</v>
      </c>
      <c r="C25" s="55">
        <f>'Daily Records'!C41</f>
        <v>0</v>
      </c>
      <c r="D25" s="54">
        <f>'Daily Records'!D41</f>
        <v>0</v>
      </c>
      <c r="E25" s="56">
        <f t="shared" ref="E25:W25" si="20">D25</f>
        <v>0</v>
      </c>
      <c r="F25" s="56">
        <f t="shared" si="20"/>
        <v>0</v>
      </c>
      <c r="G25" s="56">
        <f t="shared" si="20"/>
        <v>0</v>
      </c>
      <c r="H25" s="56">
        <f t="shared" si="20"/>
        <v>0</v>
      </c>
      <c r="I25" s="56">
        <f t="shared" si="20"/>
        <v>0</v>
      </c>
      <c r="J25" s="56">
        <f t="shared" si="20"/>
        <v>0</v>
      </c>
      <c r="K25" s="56">
        <f t="shared" si="20"/>
        <v>0</v>
      </c>
      <c r="L25" s="56">
        <f t="shared" si="20"/>
        <v>0</v>
      </c>
      <c r="M25" s="56">
        <f t="shared" si="20"/>
        <v>0</v>
      </c>
      <c r="N25" s="56">
        <f t="shared" si="20"/>
        <v>0</v>
      </c>
      <c r="O25" s="56">
        <f t="shared" si="20"/>
        <v>0</v>
      </c>
      <c r="P25" s="56">
        <f t="shared" si="20"/>
        <v>0</v>
      </c>
      <c r="Q25" s="56">
        <f t="shared" si="20"/>
        <v>0</v>
      </c>
      <c r="R25" s="56">
        <f t="shared" si="20"/>
        <v>0</v>
      </c>
      <c r="S25" s="56">
        <f t="shared" si="20"/>
        <v>0</v>
      </c>
      <c r="T25" s="56">
        <f t="shared" si="20"/>
        <v>0</v>
      </c>
      <c r="U25" s="56">
        <f t="shared" si="20"/>
        <v>0</v>
      </c>
      <c r="V25" s="56">
        <f t="shared" si="20"/>
        <v>0</v>
      </c>
      <c r="W25" s="56">
        <f t="shared" si="20"/>
        <v>0</v>
      </c>
    </row>
    <row r="26" spans="1:23" s="51" customFormat="1">
      <c r="A26" s="54">
        <f>'Daily Records'!A42</f>
        <v>0</v>
      </c>
      <c r="B26" s="54">
        <f>'Daily Records'!B42</f>
        <v>0</v>
      </c>
      <c r="C26" s="55">
        <f>'Daily Records'!C42</f>
        <v>0</v>
      </c>
      <c r="D26" s="54">
        <f>'Daily Records'!D42</f>
        <v>0</v>
      </c>
      <c r="E26" s="56">
        <f t="shared" ref="E26:W26" si="21">D26</f>
        <v>0</v>
      </c>
      <c r="F26" s="56">
        <f t="shared" si="21"/>
        <v>0</v>
      </c>
      <c r="G26" s="56">
        <f t="shared" si="21"/>
        <v>0</v>
      </c>
      <c r="H26" s="56">
        <f t="shared" si="21"/>
        <v>0</v>
      </c>
      <c r="I26" s="56">
        <f t="shared" si="21"/>
        <v>0</v>
      </c>
      <c r="J26" s="56">
        <f t="shared" si="21"/>
        <v>0</v>
      </c>
      <c r="K26" s="56">
        <f t="shared" si="21"/>
        <v>0</v>
      </c>
      <c r="L26" s="56">
        <f t="shared" si="21"/>
        <v>0</v>
      </c>
      <c r="M26" s="56">
        <f t="shared" si="21"/>
        <v>0</v>
      </c>
      <c r="N26" s="56">
        <f t="shared" si="21"/>
        <v>0</v>
      </c>
      <c r="O26" s="56">
        <f t="shared" si="21"/>
        <v>0</v>
      </c>
      <c r="P26" s="56">
        <f t="shared" si="21"/>
        <v>0</v>
      </c>
      <c r="Q26" s="56">
        <f t="shared" si="21"/>
        <v>0</v>
      </c>
      <c r="R26" s="56">
        <f t="shared" si="21"/>
        <v>0</v>
      </c>
      <c r="S26" s="56">
        <f t="shared" si="21"/>
        <v>0</v>
      </c>
      <c r="T26" s="56">
        <f t="shared" si="21"/>
        <v>0</v>
      </c>
      <c r="U26" s="56">
        <f t="shared" si="21"/>
        <v>0</v>
      </c>
      <c r="V26" s="56">
        <f t="shared" si="21"/>
        <v>0</v>
      </c>
      <c r="W26" s="56">
        <f t="shared" si="21"/>
        <v>0</v>
      </c>
    </row>
    <row r="27" spans="1:23" s="51" customFormat="1">
      <c r="A27" s="54">
        <f>'Daily Records'!A43</f>
        <v>0</v>
      </c>
      <c r="B27" s="54">
        <f>'Daily Records'!B43</f>
        <v>0</v>
      </c>
      <c r="C27" s="55">
        <f>'Daily Records'!C43</f>
        <v>0</v>
      </c>
      <c r="D27" s="54">
        <f>'Daily Records'!D43</f>
        <v>0</v>
      </c>
      <c r="E27" s="56">
        <f t="shared" ref="E27:W27" si="22">D27</f>
        <v>0</v>
      </c>
      <c r="F27" s="56">
        <f t="shared" si="22"/>
        <v>0</v>
      </c>
      <c r="G27" s="56">
        <f t="shared" si="22"/>
        <v>0</v>
      </c>
      <c r="H27" s="56">
        <f t="shared" si="22"/>
        <v>0</v>
      </c>
      <c r="I27" s="56">
        <f t="shared" si="22"/>
        <v>0</v>
      </c>
      <c r="J27" s="56">
        <f t="shared" si="22"/>
        <v>0</v>
      </c>
      <c r="K27" s="56">
        <f t="shared" si="22"/>
        <v>0</v>
      </c>
      <c r="L27" s="56">
        <f t="shared" si="22"/>
        <v>0</v>
      </c>
      <c r="M27" s="56">
        <f t="shared" si="22"/>
        <v>0</v>
      </c>
      <c r="N27" s="56">
        <f t="shared" si="22"/>
        <v>0</v>
      </c>
      <c r="O27" s="56">
        <f t="shared" si="22"/>
        <v>0</v>
      </c>
      <c r="P27" s="56">
        <f t="shared" si="22"/>
        <v>0</v>
      </c>
      <c r="Q27" s="56">
        <f t="shared" si="22"/>
        <v>0</v>
      </c>
      <c r="R27" s="56">
        <f t="shared" si="22"/>
        <v>0</v>
      </c>
      <c r="S27" s="56">
        <f t="shared" si="22"/>
        <v>0</v>
      </c>
      <c r="T27" s="56">
        <f t="shared" si="22"/>
        <v>0</v>
      </c>
      <c r="U27" s="56">
        <f t="shared" si="22"/>
        <v>0</v>
      </c>
      <c r="V27" s="56">
        <f t="shared" si="22"/>
        <v>0</v>
      </c>
      <c r="W27" s="56">
        <f t="shared" si="22"/>
        <v>0</v>
      </c>
    </row>
    <row r="28" spans="1:23" s="51" customFormat="1">
      <c r="A28" s="54">
        <f>'Daily Records'!A44</f>
        <v>0</v>
      </c>
      <c r="B28" s="54">
        <f>'Daily Records'!B44</f>
        <v>0</v>
      </c>
      <c r="C28" s="55">
        <f>'Daily Records'!C44</f>
        <v>0</v>
      </c>
      <c r="D28" s="54">
        <f>'Daily Records'!D44</f>
        <v>0</v>
      </c>
      <c r="E28" s="56">
        <f t="shared" ref="E28:W28" si="23">D28</f>
        <v>0</v>
      </c>
      <c r="F28" s="56">
        <f t="shared" si="23"/>
        <v>0</v>
      </c>
      <c r="G28" s="56">
        <f t="shared" si="23"/>
        <v>0</v>
      </c>
      <c r="H28" s="56">
        <f t="shared" si="23"/>
        <v>0</v>
      </c>
      <c r="I28" s="56">
        <f t="shared" si="23"/>
        <v>0</v>
      </c>
      <c r="J28" s="56">
        <f t="shared" si="23"/>
        <v>0</v>
      </c>
      <c r="K28" s="56">
        <f t="shared" si="23"/>
        <v>0</v>
      </c>
      <c r="L28" s="56">
        <f t="shared" si="23"/>
        <v>0</v>
      </c>
      <c r="M28" s="56">
        <f t="shared" si="23"/>
        <v>0</v>
      </c>
      <c r="N28" s="56">
        <f t="shared" si="23"/>
        <v>0</v>
      </c>
      <c r="O28" s="56">
        <f t="shared" si="23"/>
        <v>0</v>
      </c>
      <c r="P28" s="56">
        <f t="shared" si="23"/>
        <v>0</v>
      </c>
      <c r="Q28" s="56">
        <f t="shared" si="23"/>
        <v>0</v>
      </c>
      <c r="R28" s="56">
        <f t="shared" si="23"/>
        <v>0</v>
      </c>
      <c r="S28" s="56">
        <f t="shared" si="23"/>
        <v>0</v>
      </c>
      <c r="T28" s="56">
        <f t="shared" si="23"/>
        <v>0</v>
      </c>
      <c r="U28" s="56">
        <f t="shared" si="23"/>
        <v>0</v>
      </c>
      <c r="V28" s="56">
        <f t="shared" si="23"/>
        <v>0</v>
      </c>
      <c r="W28" s="56">
        <f t="shared" si="23"/>
        <v>0</v>
      </c>
    </row>
    <row r="29" spans="1:23" s="51" customFormat="1">
      <c r="A29" s="54">
        <f>'Daily Records'!A49</f>
        <v>0</v>
      </c>
      <c r="B29" s="54" t="str">
        <f>'Daily Records'!B24</f>
        <v>研习Calendar Control</v>
      </c>
      <c r="C29" s="55">
        <f>'Daily Records'!C49</f>
        <v>0</v>
      </c>
      <c r="D29" s="54">
        <f>'Daily Records'!D49</f>
        <v>0</v>
      </c>
      <c r="E29" s="56">
        <f t="shared" ref="E29:W29" si="24">D29</f>
        <v>0</v>
      </c>
      <c r="F29" s="56">
        <f t="shared" si="24"/>
        <v>0</v>
      </c>
      <c r="G29" s="56">
        <f t="shared" si="24"/>
        <v>0</v>
      </c>
      <c r="H29" s="56">
        <f t="shared" si="24"/>
        <v>0</v>
      </c>
      <c r="I29" s="56">
        <f t="shared" si="24"/>
        <v>0</v>
      </c>
      <c r="J29" s="56">
        <f t="shared" si="24"/>
        <v>0</v>
      </c>
      <c r="K29" s="56">
        <f t="shared" si="24"/>
        <v>0</v>
      </c>
      <c r="L29" s="56">
        <f t="shared" si="24"/>
        <v>0</v>
      </c>
      <c r="M29" s="56">
        <f t="shared" si="24"/>
        <v>0</v>
      </c>
      <c r="N29" s="56">
        <f t="shared" si="24"/>
        <v>0</v>
      </c>
      <c r="O29" s="56">
        <f t="shared" si="24"/>
        <v>0</v>
      </c>
      <c r="P29" s="56">
        <f t="shared" si="24"/>
        <v>0</v>
      </c>
      <c r="Q29" s="56">
        <f t="shared" si="24"/>
        <v>0</v>
      </c>
      <c r="R29" s="56">
        <f t="shared" si="24"/>
        <v>0</v>
      </c>
      <c r="S29" s="56">
        <f t="shared" si="24"/>
        <v>0</v>
      </c>
      <c r="T29" s="56">
        <f t="shared" si="24"/>
        <v>0</v>
      </c>
      <c r="U29" s="56">
        <f t="shared" si="24"/>
        <v>0</v>
      </c>
      <c r="V29" s="56">
        <f t="shared" si="24"/>
        <v>0</v>
      </c>
      <c r="W29" s="56">
        <f t="shared" si="24"/>
        <v>0</v>
      </c>
    </row>
    <row r="30" spans="1:23" s="51" customFormat="1">
      <c r="A30" s="54">
        <f>'Daily Records'!A50</f>
        <v>0</v>
      </c>
      <c r="B30" s="54">
        <f>'Daily Records'!B41</f>
        <v>0</v>
      </c>
      <c r="C30" s="55">
        <f>'Daily Records'!C50</f>
        <v>0</v>
      </c>
      <c r="D30" s="54">
        <f>'Daily Records'!D50</f>
        <v>0</v>
      </c>
      <c r="E30" s="56">
        <f t="shared" ref="E30:E45" si="25">D30</f>
        <v>0</v>
      </c>
      <c r="F30" s="56">
        <f t="shared" ref="F30:F45" si="26">D30</f>
        <v>0</v>
      </c>
      <c r="G30" s="56">
        <f t="shared" ref="G30:G45" si="27">F30</f>
        <v>0</v>
      </c>
      <c r="H30" s="56">
        <f t="shared" ref="H30:H45" si="28">G30</f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</row>
    <row r="31" spans="1:23" s="51" customFormat="1">
      <c r="A31" s="54">
        <f>'Daily Records'!A51</f>
        <v>0</v>
      </c>
      <c r="B31" s="54">
        <f>'Daily Records'!B42</f>
        <v>0</v>
      </c>
      <c r="C31" s="55">
        <f>'Daily Records'!C51</f>
        <v>0</v>
      </c>
      <c r="D31" s="54">
        <f>'Daily Records'!D51</f>
        <v>0</v>
      </c>
      <c r="E31" s="56">
        <f t="shared" si="25"/>
        <v>0</v>
      </c>
      <c r="F31" s="56">
        <f t="shared" si="26"/>
        <v>0</v>
      </c>
      <c r="G31" s="56">
        <f t="shared" si="27"/>
        <v>0</v>
      </c>
      <c r="H31" s="56">
        <f t="shared" si="28"/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</row>
    <row r="32" spans="1:23" s="51" customFormat="1">
      <c r="A32" s="54">
        <f>'Daily Records'!A52</f>
        <v>0</v>
      </c>
      <c r="B32" s="54">
        <f>'Daily Records'!B43</f>
        <v>0</v>
      </c>
      <c r="C32" s="55">
        <f>'Daily Records'!C52</f>
        <v>0</v>
      </c>
      <c r="D32" s="54">
        <f>'Daily Records'!D52</f>
        <v>0</v>
      </c>
      <c r="E32" s="56">
        <f t="shared" si="25"/>
        <v>0</v>
      </c>
      <c r="F32" s="56">
        <f t="shared" si="26"/>
        <v>0</v>
      </c>
      <c r="G32" s="56">
        <f t="shared" si="27"/>
        <v>0</v>
      </c>
      <c r="H32" s="56">
        <f t="shared" si="28"/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</row>
    <row r="33" spans="1:23" s="51" customFormat="1">
      <c r="A33" s="54">
        <f>'Daily Records'!A53</f>
        <v>0</v>
      </c>
      <c r="B33" s="54">
        <f>'Daily Records'!B53</f>
        <v>0</v>
      </c>
      <c r="C33" s="55">
        <f>'Daily Records'!C53</f>
        <v>0</v>
      </c>
      <c r="D33" s="54">
        <f>'Daily Records'!D53</f>
        <v>0</v>
      </c>
      <c r="E33" s="56">
        <f t="shared" si="25"/>
        <v>0</v>
      </c>
      <c r="F33" s="56">
        <f t="shared" si="26"/>
        <v>0</v>
      </c>
      <c r="G33" s="56">
        <f t="shared" si="27"/>
        <v>0</v>
      </c>
      <c r="H33" s="56">
        <f t="shared" si="28"/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</row>
    <row r="34" spans="1:23" s="51" customFormat="1">
      <c r="A34" s="54">
        <f>'Daily Records'!A50</f>
        <v>0</v>
      </c>
      <c r="B34" s="54">
        <f>'Daily Records'!B50</f>
        <v>0</v>
      </c>
      <c r="C34" s="55">
        <f>'Daily Records'!C50</f>
        <v>0</v>
      </c>
      <c r="D34" s="54">
        <f>'Daily Records'!D50</f>
        <v>0</v>
      </c>
      <c r="E34" s="56">
        <f t="shared" si="25"/>
        <v>0</v>
      </c>
      <c r="F34" s="56">
        <f t="shared" si="26"/>
        <v>0</v>
      </c>
      <c r="G34" s="56">
        <f t="shared" si="27"/>
        <v>0</v>
      </c>
      <c r="H34" s="56">
        <f t="shared" si="28"/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</row>
    <row r="35" spans="1:23" s="51" customFormat="1">
      <c r="A35" s="54">
        <f>'Daily Records'!A51</f>
        <v>0</v>
      </c>
      <c r="B35" s="54">
        <f>'Daily Records'!B51</f>
        <v>0</v>
      </c>
      <c r="C35" s="55">
        <f>'Daily Records'!C51</f>
        <v>0</v>
      </c>
      <c r="D35" s="54">
        <f>'Daily Records'!D51</f>
        <v>0</v>
      </c>
      <c r="E35" s="56">
        <f t="shared" si="25"/>
        <v>0</v>
      </c>
      <c r="F35" s="56">
        <f t="shared" si="26"/>
        <v>0</v>
      </c>
      <c r="G35" s="56">
        <f t="shared" si="27"/>
        <v>0</v>
      </c>
      <c r="H35" s="56">
        <f t="shared" si="28"/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</row>
    <row r="36" spans="1:23" s="51" customFormat="1">
      <c r="A36" s="54">
        <f>'Daily Records'!A52</f>
        <v>0</v>
      </c>
      <c r="B36" s="54">
        <f>'Daily Records'!B52</f>
        <v>0</v>
      </c>
      <c r="C36" s="55">
        <f>'Daily Records'!C52</f>
        <v>0</v>
      </c>
      <c r="D36" s="54">
        <f>'Daily Records'!D52</f>
        <v>0</v>
      </c>
      <c r="E36" s="56">
        <f t="shared" si="25"/>
        <v>0</v>
      </c>
      <c r="F36" s="56">
        <f t="shared" si="26"/>
        <v>0</v>
      </c>
      <c r="G36" s="56">
        <f t="shared" si="27"/>
        <v>0</v>
      </c>
      <c r="H36" s="56">
        <f t="shared" si="28"/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</row>
    <row r="37" spans="1:23" s="51" customFormat="1">
      <c r="A37" s="54">
        <f>'Daily Records'!A53</f>
        <v>0</v>
      </c>
      <c r="B37" s="54">
        <f>'Daily Records'!B53</f>
        <v>0</v>
      </c>
      <c r="C37" s="55">
        <f>'Daily Records'!C53</f>
        <v>0</v>
      </c>
      <c r="D37" s="54">
        <f>'Daily Records'!D53</f>
        <v>0</v>
      </c>
      <c r="E37" s="56">
        <f t="shared" si="25"/>
        <v>0</v>
      </c>
      <c r="F37" s="56">
        <f t="shared" si="26"/>
        <v>0</v>
      </c>
      <c r="G37" s="56">
        <f t="shared" si="27"/>
        <v>0</v>
      </c>
      <c r="H37" s="56">
        <f t="shared" si="28"/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</row>
    <row r="38" spans="1:23" s="51" customFormat="1">
      <c r="A38" s="54">
        <f>'Daily Records'!A54</f>
        <v>0</v>
      </c>
      <c r="B38" s="54">
        <f>'Daily Records'!B54</f>
        <v>0</v>
      </c>
      <c r="C38" s="55">
        <f>'Daily Records'!C54</f>
        <v>0</v>
      </c>
      <c r="D38" s="54">
        <f>'Daily Records'!D54</f>
        <v>0</v>
      </c>
      <c r="E38" s="56">
        <f t="shared" si="25"/>
        <v>0</v>
      </c>
      <c r="F38" s="56">
        <f t="shared" si="26"/>
        <v>0</v>
      </c>
      <c r="G38" s="56">
        <f t="shared" si="27"/>
        <v>0</v>
      </c>
      <c r="H38" s="56">
        <f t="shared" si="28"/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</row>
    <row r="39" spans="1:23" s="51" customFormat="1">
      <c r="A39" s="54">
        <f>'Daily Records'!A55</f>
        <v>0</v>
      </c>
      <c r="B39" s="54">
        <f>'Daily Records'!B55</f>
        <v>0</v>
      </c>
      <c r="C39" s="55">
        <f>'Daily Records'!C55</f>
        <v>0</v>
      </c>
      <c r="D39" s="54">
        <f>'Daily Records'!D55</f>
        <v>0</v>
      </c>
      <c r="E39" s="56">
        <f t="shared" si="25"/>
        <v>0</v>
      </c>
      <c r="F39" s="56">
        <f t="shared" si="26"/>
        <v>0</v>
      </c>
      <c r="G39" s="56">
        <f t="shared" si="27"/>
        <v>0</v>
      </c>
      <c r="H39" s="56">
        <f t="shared" si="28"/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</row>
    <row r="40" spans="1:23" s="51" customFormat="1">
      <c r="A40" s="54">
        <f>'Daily Records'!A56</f>
        <v>0</v>
      </c>
      <c r="B40" s="54">
        <f>'Daily Records'!B56</f>
        <v>0</v>
      </c>
      <c r="C40" s="55">
        <f>'Daily Records'!C56</f>
        <v>0</v>
      </c>
      <c r="D40" s="54">
        <f>'Daily Records'!D56</f>
        <v>0</v>
      </c>
      <c r="E40" s="56">
        <f t="shared" si="25"/>
        <v>0</v>
      </c>
      <c r="F40" s="56">
        <f t="shared" si="26"/>
        <v>0</v>
      </c>
      <c r="G40" s="56">
        <f t="shared" si="27"/>
        <v>0</v>
      </c>
      <c r="H40" s="56">
        <f t="shared" si="28"/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</row>
    <row r="41" spans="1:23" s="51" customFormat="1">
      <c r="A41" s="54">
        <f>'Daily Records'!A57</f>
        <v>0</v>
      </c>
      <c r="B41" s="54">
        <f>'Daily Records'!B57</f>
        <v>0</v>
      </c>
      <c r="C41" s="55">
        <f>'Daily Records'!C57</f>
        <v>0</v>
      </c>
      <c r="D41" s="54">
        <f>'Daily Records'!D57</f>
        <v>0</v>
      </c>
      <c r="E41" s="56">
        <f t="shared" si="25"/>
        <v>0</v>
      </c>
      <c r="F41" s="56">
        <f t="shared" si="26"/>
        <v>0</v>
      </c>
      <c r="G41" s="56">
        <f t="shared" si="27"/>
        <v>0</v>
      </c>
      <c r="H41" s="56">
        <f t="shared" si="28"/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</row>
    <row r="42" spans="1:23" s="51" customFormat="1">
      <c r="A42" s="54">
        <f>'Daily Records'!A58</f>
        <v>0</v>
      </c>
      <c r="B42" s="54">
        <f>'Daily Records'!B58</f>
        <v>0</v>
      </c>
      <c r="C42" s="55">
        <f>'Daily Records'!C58</f>
        <v>0</v>
      </c>
      <c r="D42" s="54">
        <f>'Daily Records'!D58</f>
        <v>0</v>
      </c>
      <c r="E42" s="56">
        <f t="shared" si="25"/>
        <v>0</v>
      </c>
      <c r="F42" s="56">
        <f t="shared" si="26"/>
        <v>0</v>
      </c>
      <c r="G42" s="56">
        <f t="shared" si="27"/>
        <v>0</v>
      </c>
      <c r="H42" s="56">
        <f t="shared" si="28"/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</row>
    <row r="43" spans="1:23" s="51" customFormat="1">
      <c r="A43" s="54">
        <f>'Daily Records'!A59</f>
        <v>0</v>
      </c>
      <c r="B43" s="54">
        <f>'Daily Records'!B59</f>
        <v>0</v>
      </c>
      <c r="C43" s="55">
        <f>'Daily Records'!C59</f>
        <v>0</v>
      </c>
      <c r="D43" s="54">
        <f>'Daily Records'!D59</f>
        <v>0</v>
      </c>
      <c r="E43" s="56">
        <f t="shared" si="25"/>
        <v>0</v>
      </c>
      <c r="F43" s="56">
        <f t="shared" si="26"/>
        <v>0</v>
      </c>
      <c r="G43" s="56">
        <f t="shared" si="27"/>
        <v>0</v>
      </c>
      <c r="H43" s="56">
        <f t="shared" si="28"/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</row>
    <row r="44" spans="1:23" s="51" customFormat="1" ht="21" customHeight="1">
      <c r="A44" s="54">
        <f>'Daily Records'!A60</f>
        <v>0</v>
      </c>
      <c r="B44" s="54">
        <f>'Daily Records'!B60</f>
        <v>0</v>
      </c>
      <c r="C44" s="55">
        <f>'Daily Records'!C60</f>
        <v>0</v>
      </c>
      <c r="D44" s="54">
        <f>'Daily Records'!D60</f>
        <v>0</v>
      </c>
      <c r="E44" s="56">
        <f t="shared" si="25"/>
        <v>0</v>
      </c>
      <c r="F44" s="56">
        <f t="shared" si="26"/>
        <v>0</v>
      </c>
      <c r="G44" s="56">
        <f t="shared" si="27"/>
        <v>0</v>
      </c>
      <c r="H44" s="56">
        <f t="shared" si="28"/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</row>
    <row r="45" spans="1:23" s="51" customFormat="1">
      <c r="A45" s="54">
        <f>'Daily Records'!A61</f>
        <v>0</v>
      </c>
      <c r="B45" s="54">
        <f>'Daily Records'!B61</f>
        <v>0</v>
      </c>
      <c r="C45" s="55">
        <f>'Daily Records'!C61</f>
        <v>0</v>
      </c>
      <c r="D45" s="54">
        <f>'Daily Records'!D61</f>
        <v>0</v>
      </c>
      <c r="E45" s="56">
        <f t="shared" si="25"/>
        <v>0</v>
      </c>
      <c r="F45" s="56">
        <f t="shared" si="26"/>
        <v>0</v>
      </c>
      <c r="G45" s="56">
        <f t="shared" si="27"/>
        <v>0</v>
      </c>
      <c r="H45" s="56">
        <f t="shared" si="28"/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</row>
    <row r="46" spans="1:23" s="51" customFormat="1">
      <c r="A46" s="54">
        <f>'Daily Records'!A62</f>
        <v>0</v>
      </c>
      <c r="B46" s="54">
        <f>'Daily Records'!B62</f>
        <v>0</v>
      </c>
      <c r="C46" s="55">
        <f>'Daily Records'!C62</f>
        <v>0</v>
      </c>
      <c r="D46" s="54">
        <f>'Daily Records'!D62</f>
        <v>0</v>
      </c>
      <c r="E46" s="56">
        <f t="shared" ref="E46:E56" si="29">D46</f>
        <v>0</v>
      </c>
      <c r="F46" s="56">
        <f t="shared" ref="F46:F56" si="30">D46</f>
        <v>0</v>
      </c>
      <c r="G46" s="56">
        <f t="shared" ref="G46:G56" si="31">F46</f>
        <v>0</v>
      </c>
      <c r="H46" s="56">
        <f t="shared" ref="H46:H56" si="32">G46</f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</row>
    <row r="47" spans="1:23">
      <c r="A47" s="54">
        <f>'Daily Records'!A63</f>
        <v>0</v>
      </c>
      <c r="B47" s="54">
        <f>'Daily Records'!B63</f>
        <v>0</v>
      </c>
      <c r="C47" s="55">
        <f>'Daily Records'!C63</f>
        <v>0</v>
      </c>
      <c r="D47" s="54">
        <f>'Daily Records'!D63</f>
        <v>0</v>
      </c>
      <c r="E47" s="56">
        <f t="shared" si="29"/>
        <v>0</v>
      </c>
      <c r="F47" s="56">
        <f t="shared" si="30"/>
        <v>0</v>
      </c>
      <c r="G47" s="56">
        <f t="shared" si="31"/>
        <v>0</v>
      </c>
      <c r="H47" s="56">
        <f t="shared" si="32"/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</row>
    <row r="48" spans="1:23">
      <c r="A48" s="54">
        <f>'Daily Records'!A64</f>
        <v>0</v>
      </c>
      <c r="B48" s="54">
        <f>'Daily Records'!B64</f>
        <v>0</v>
      </c>
      <c r="C48" s="55">
        <f>'Daily Records'!C64</f>
        <v>0</v>
      </c>
      <c r="D48" s="54">
        <f>'Daily Records'!D64</f>
        <v>0</v>
      </c>
      <c r="E48" s="56">
        <f t="shared" si="29"/>
        <v>0</v>
      </c>
      <c r="F48" s="56">
        <f t="shared" si="30"/>
        <v>0</v>
      </c>
      <c r="G48" s="56">
        <f t="shared" si="31"/>
        <v>0</v>
      </c>
      <c r="H48" s="56">
        <f t="shared" si="32"/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</row>
    <row r="49" spans="1:23">
      <c r="A49" s="54">
        <f>'Daily Records'!A65</f>
        <v>0</v>
      </c>
      <c r="B49" s="54">
        <f>'Daily Records'!B65</f>
        <v>0</v>
      </c>
      <c r="C49" s="55">
        <f>'Daily Records'!C65</f>
        <v>0</v>
      </c>
      <c r="D49" s="54">
        <f>'Daily Records'!D65</f>
        <v>0</v>
      </c>
      <c r="E49" s="56">
        <f t="shared" si="29"/>
        <v>0</v>
      </c>
      <c r="F49" s="56">
        <f t="shared" si="30"/>
        <v>0</v>
      </c>
      <c r="G49" s="56">
        <f t="shared" si="31"/>
        <v>0</v>
      </c>
      <c r="H49" s="56">
        <f t="shared" si="32"/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</row>
    <row r="50" spans="1:23">
      <c r="A50" s="54">
        <f>'Daily Records'!A66</f>
        <v>0</v>
      </c>
      <c r="B50" s="54">
        <f>'Daily Records'!B66</f>
        <v>0</v>
      </c>
      <c r="C50" s="55">
        <f>'Daily Records'!C66</f>
        <v>0</v>
      </c>
      <c r="D50" s="54">
        <f>'Daily Records'!D66</f>
        <v>0</v>
      </c>
      <c r="E50" s="56">
        <f t="shared" si="29"/>
        <v>0</v>
      </c>
      <c r="F50" s="56">
        <f t="shared" si="30"/>
        <v>0</v>
      </c>
      <c r="G50" s="56">
        <f t="shared" si="31"/>
        <v>0</v>
      </c>
      <c r="H50" s="56">
        <f t="shared" si="32"/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</row>
    <row r="51" spans="1:23">
      <c r="A51" s="54">
        <f>'Daily Records'!A67</f>
        <v>0</v>
      </c>
      <c r="B51" s="54">
        <f>'Daily Records'!B67</f>
        <v>0</v>
      </c>
      <c r="C51" s="55">
        <f>'Daily Records'!C67</f>
        <v>0</v>
      </c>
      <c r="D51" s="54">
        <f>'Daily Records'!D67</f>
        <v>0</v>
      </c>
      <c r="E51" s="56">
        <f t="shared" si="29"/>
        <v>0</v>
      </c>
      <c r="F51" s="56">
        <f t="shared" si="30"/>
        <v>0</v>
      </c>
      <c r="G51" s="56">
        <f t="shared" si="31"/>
        <v>0</v>
      </c>
      <c r="H51" s="56">
        <f t="shared" si="32"/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</row>
    <row r="52" spans="1:23">
      <c r="A52" s="54">
        <f>'Daily Records'!A68</f>
        <v>0</v>
      </c>
      <c r="B52" s="54">
        <f>'Daily Records'!B68</f>
        <v>0</v>
      </c>
      <c r="C52" s="55">
        <f>'Daily Records'!C68</f>
        <v>0</v>
      </c>
      <c r="D52" s="54">
        <f>'Daily Records'!D68</f>
        <v>0</v>
      </c>
      <c r="E52" s="56">
        <f t="shared" si="29"/>
        <v>0</v>
      </c>
      <c r="F52" s="56">
        <f t="shared" si="30"/>
        <v>0</v>
      </c>
      <c r="G52" s="56">
        <f t="shared" si="31"/>
        <v>0</v>
      </c>
      <c r="H52" s="56">
        <f t="shared" si="32"/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</row>
    <row r="53" spans="1:23">
      <c r="A53" s="54">
        <f>'Daily Records'!A69</f>
        <v>0</v>
      </c>
      <c r="B53" s="54">
        <f>'Daily Records'!B69</f>
        <v>0</v>
      </c>
      <c r="C53" s="55">
        <f>'Daily Records'!C69</f>
        <v>0</v>
      </c>
      <c r="D53" s="54">
        <f>'Daily Records'!D69</f>
        <v>0</v>
      </c>
      <c r="E53" s="56">
        <f t="shared" si="29"/>
        <v>0</v>
      </c>
      <c r="F53" s="56">
        <f t="shared" si="30"/>
        <v>0</v>
      </c>
      <c r="G53" s="56">
        <f t="shared" si="31"/>
        <v>0</v>
      </c>
      <c r="H53" s="56">
        <f t="shared" si="32"/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</row>
    <row r="54" spans="1:23">
      <c r="A54" s="54">
        <f>'Daily Records'!A70</f>
        <v>0</v>
      </c>
      <c r="B54" s="54">
        <f>'Daily Records'!B70</f>
        <v>0</v>
      </c>
      <c r="C54" s="55">
        <f>'Daily Records'!C70</f>
        <v>0</v>
      </c>
      <c r="D54" s="54">
        <f>'Daily Records'!D70</f>
        <v>0</v>
      </c>
      <c r="E54" s="56">
        <f t="shared" si="29"/>
        <v>0</v>
      </c>
      <c r="F54" s="56">
        <f t="shared" si="30"/>
        <v>0</v>
      </c>
      <c r="G54" s="56">
        <f t="shared" si="31"/>
        <v>0</v>
      </c>
      <c r="H54" s="56">
        <f t="shared" si="32"/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</row>
    <row r="55" spans="1:23">
      <c r="A55" s="54">
        <f>'Daily Records'!A71</f>
        <v>0</v>
      </c>
      <c r="B55" s="54">
        <f>'Daily Records'!B71</f>
        <v>0</v>
      </c>
      <c r="C55" s="55">
        <f>'Daily Records'!C71</f>
        <v>0</v>
      </c>
      <c r="D55" s="54">
        <f>'Daily Records'!D71</f>
        <v>0</v>
      </c>
      <c r="E55" s="56">
        <f t="shared" si="29"/>
        <v>0</v>
      </c>
      <c r="F55" s="56">
        <f t="shared" si="30"/>
        <v>0</v>
      </c>
      <c r="G55" s="56">
        <f t="shared" si="31"/>
        <v>0</v>
      </c>
      <c r="H55" s="56">
        <f t="shared" si="32"/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</row>
    <row r="56" spans="1:23">
      <c r="A56" s="54">
        <f>'Daily Records'!A72</f>
        <v>0</v>
      </c>
      <c r="B56" s="54">
        <f>'Daily Records'!B72</f>
        <v>0</v>
      </c>
      <c r="C56" s="55">
        <f>'Daily Records'!C72</f>
        <v>0</v>
      </c>
      <c r="D56" s="54">
        <f>'Daily Records'!D72</f>
        <v>0</v>
      </c>
      <c r="E56" s="56">
        <f t="shared" si="29"/>
        <v>0</v>
      </c>
      <c r="F56" s="56">
        <f t="shared" si="30"/>
        <v>0</v>
      </c>
      <c r="G56" s="56">
        <f t="shared" si="31"/>
        <v>0</v>
      </c>
      <c r="H56" s="56">
        <f t="shared" si="32"/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</row>
    <row r="57" spans="1:23">
      <c r="C57" s="45"/>
      <c r="D57" s="45"/>
      <c r="E57" s="46"/>
      <c r="F57" s="46"/>
      <c r="G57" s="46"/>
      <c r="H57" s="46"/>
      <c r="I57" s="44"/>
      <c r="J57" s="44"/>
      <c r="K57" s="44"/>
      <c r="L57" s="44"/>
      <c r="M57" s="44"/>
      <c r="N57" s="47"/>
      <c r="O57" s="47"/>
      <c r="P57" s="44"/>
      <c r="Q57" s="44"/>
      <c r="R57" s="44"/>
      <c r="S57" s="44"/>
      <c r="T57" s="44"/>
      <c r="U57" s="44"/>
      <c r="V57" s="44"/>
      <c r="W57" s="44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K15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S19" sqref="R19:S19"/>
    </sheetView>
  </sheetViews>
  <sheetFormatPr defaultColWidth="13" defaultRowHeight="14.5"/>
  <cols>
    <col min="1" max="1" width="10.81640625" style="7" bestFit="1" customWidth="1"/>
    <col min="2" max="2" width="11" style="7" bestFit="1" customWidth="1"/>
    <col min="3" max="3" width="11.1796875" style="7" bestFit="1" customWidth="1"/>
    <col min="4" max="4" width="41.26953125" style="31" bestFit="1" customWidth="1"/>
    <col min="5" max="7" width="5.54296875" style="31" bestFit="1" customWidth="1"/>
    <col min="8" max="8" width="5.54296875" style="7" bestFit="1" customWidth="1"/>
    <col min="9" max="25" width="5.81640625" style="7" bestFit="1" customWidth="1"/>
    <col min="26" max="16384" width="13" style="7"/>
  </cols>
  <sheetData>
    <row r="1" spans="1:16209">
      <c r="A1" s="9" t="s">
        <v>0</v>
      </c>
      <c r="B1" s="97">
        <v>25</v>
      </c>
      <c r="C1" s="98" t="s">
        <v>45</v>
      </c>
      <c r="D1" s="98" t="s">
        <v>36</v>
      </c>
      <c r="E1" s="98"/>
      <c r="F1" s="98"/>
      <c r="G1" s="98"/>
    </row>
    <row r="2" spans="1:16209">
      <c r="A2" s="10" t="s">
        <v>6</v>
      </c>
      <c r="B2" s="99">
        <v>43405</v>
      </c>
      <c r="D2" s="7"/>
      <c r="E2" s="7"/>
      <c r="F2" s="7"/>
      <c r="G2" s="7"/>
      <c r="H2" s="58"/>
      <c r="I2" s="58"/>
    </row>
    <row r="3" spans="1:16209">
      <c r="A3" s="10" t="s">
        <v>7</v>
      </c>
      <c r="B3" s="99">
        <f>B2+29</f>
        <v>43434</v>
      </c>
      <c r="D3" s="7"/>
      <c r="E3" s="7"/>
      <c r="F3" s="7"/>
      <c r="G3" s="7"/>
      <c r="H3" s="58"/>
      <c r="I3" s="58"/>
    </row>
    <row r="4" spans="1:16209">
      <c r="A4" s="11"/>
      <c r="B4" s="12"/>
      <c r="C4" s="112"/>
      <c r="D4" s="112"/>
      <c r="E4" s="112"/>
      <c r="F4" s="112"/>
      <c r="G4" s="112"/>
    </row>
    <row r="5" spans="1:16209" ht="15" thickBot="1">
      <c r="A5" s="13" t="s">
        <v>11</v>
      </c>
      <c r="B5" s="14"/>
      <c r="D5" s="115"/>
      <c r="E5" s="115"/>
      <c r="F5" s="115"/>
      <c r="G5" s="1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</row>
    <row r="6" spans="1:16209" s="16" customFormat="1">
      <c r="A6" s="23" t="s">
        <v>4</v>
      </c>
      <c r="B6" s="23" t="s">
        <v>5</v>
      </c>
      <c r="C6" s="30" t="s">
        <v>12</v>
      </c>
      <c r="D6" s="32">
        <f>B2</f>
        <v>43405</v>
      </c>
      <c r="E6" s="43">
        <f>D6+1</f>
        <v>43406</v>
      </c>
      <c r="F6" s="32">
        <f>E6+3</f>
        <v>43409</v>
      </c>
      <c r="G6" s="32">
        <f t="shared" ref="G6:Q6" si="0">F6+1</f>
        <v>43410</v>
      </c>
      <c r="H6" s="32">
        <f t="shared" si="0"/>
        <v>43411</v>
      </c>
      <c r="I6" s="32">
        <f t="shared" ref="I6" si="1">H6+1</f>
        <v>43412</v>
      </c>
      <c r="J6" s="32">
        <f t="shared" ref="J6" si="2">I6+1</f>
        <v>43413</v>
      </c>
      <c r="K6" s="32">
        <f>J6+3</f>
        <v>43416</v>
      </c>
      <c r="L6" s="32">
        <f t="shared" si="0"/>
        <v>43417</v>
      </c>
      <c r="M6" s="32">
        <f t="shared" si="0"/>
        <v>43418</v>
      </c>
      <c r="N6" s="32">
        <f t="shared" ref="N6" si="3">M6+1</f>
        <v>43419</v>
      </c>
      <c r="O6" s="32">
        <f t="shared" ref="O6" si="4">N6+1</f>
        <v>43420</v>
      </c>
      <c r="P6" s="32">
        <f>O6+3</f>
        <v>43423</v>
      </c>
      <c r="Q6" s="32">
        <f t="shared" si="0"/>
        <v>43424</v>
      </c>
      <c r="R6" s="32">
        <f>Q6+1</f>
        <v>43425</v>
      </c>
      <c r="S6" s="32">
        <f t="shared" ref="S6:T6" si="5">R6+1</f>
        <v>43426</v>
      </c>
      <c r="T6" s="32">
        <f t="shared" si="5"/>
        <v>43427</v>
      </c>
      <c r="U6" s="32">
        <f>T6+3</f>
        <v>43430</v>
      </c>
      <c r="V6" s="32">
        <f t="shared" ref="V6" si="6">U6+1</f>
        <v>43431</v>
      </c>
      <c r="W6" s="32">
        <f t="shared" ref="W6" si="7">V6+1</f>
        <v>43432</v>
      </c>
      <c r="X6" s="32">
        <f t="shared" ref="X6" si="8">W6+1</f>
        <v>43433</v>
      </c>
      <c r="Y6" s="32">
        <f t="shared" ref="Y6" si="9">X6+1</f>
        <v>43434</v>
      </c>
    </row>
    <row r="7" spans="1:16209" s="16" customFormat="1">
      <c r="A7" s="17"/>
      <c r="B7" s="17"/>
      <c r="C7" s="18"/>
      <c r="D7" s="33">
        <f t="shared" ref="D7:G7" si="10">D6</f>
        <v>43405</v>
      </c>
      <c r="E7" s="33">
        <f t="shared" si="10"/>
        <v>43406</v>
      </c>
      <c r="F7" s="34">
        <f t="shared" si="10"/>
        <v>43409</v>
      </c>
      <c r="G7" s="34">
        <f t="shared" si="10"/>
        <v>43410</v>
      </c>
      <c r="H7" s="34">
        <f t="shared" ref="H7:J7" si="11">H6</f>
        <v>43411</v>
      </c>
      <c r="I7" s="34">
        <f t="shared" si="11"/>
        <v>43412</v>
      </c>
      <c r="J7" s="34">
        <f t="shared" si="11"/>
        <v>43413</v>
      </c>
      <c r="K7" s="34">
        <f t="shared" ref="K7:X7" si="12">K6</f>
        <v>43416</v>
      </c>
      <c r="L7" s="34">
        <f t="shared" si="12"/>
        <v>43417</v>
      </c>
      <c r="M7" s="34">
        <f t="shared" si="12"/>
        <v>43418</v>
      </c>
      <c r="N7" s="34">
        <f t="shared" ref="N7:O7" si="13">N6</f>
        <v>43419</v>
      </c>
      <c r="O7" s="34">
        <f t="shared" si="13"/>
        <v>43420</v>
      </c>
      <c r="P7" s="34">
        <f t="shared" si="12"/>
        <v>43423</v>
      </c>
      <c r="Q7" s="34">
        <f t="shared" si="12"/>
        <v>43424</v>
      </c>
      <c r="R7" s="34">
        <f>R6</f>
        <v>43425</v>
      </c>
      <c r="S7" s="34">
        <f t="shared" ref="S7:T7" si="14">S6</f>
        <v>43426</v>
      </c>
      <c r="T7" s="34">
        <f t="shared" si="14"/>
        <v>43427</v>
      </c>
      <c r="U7" s="34">
        <f t="shared" si="12"/>
        <v>43430</v>
      </c>
      <c r="V7" s="33">
        <f t="shared" si="12"/>
        <v>43431</v>
      </c>
      <c r="W7" s="33">
        <f t="shared" si="12"/>
        <v>43432</v>
      </c>
      <c r="X7" s="34">
        <f t="shared" si="12"/>
        <v>43433</v>
      </c>
      <c r="Y7" s="34">
        <f t="shared" ref="Y7" si="15">Y6</f>
        <v>43434</v>
      </c>
    </row>
    <row r="8" spans="1:16209" s="19" customFormat="1">
      <c r="A8" s="113" t="s">
        <v>23</v>
      </c>
      <c r="B8" s="114"/>
      <c r="C8" s="35">
        <f>SUM(C10:C15)</f>
        <v>288</v>
      </c>
      <c r="D8" s="37">
        <f>C8-D9</f>
        <v>272</v>
      </c>
      <c r="E8" s="37">
        <f>D8-E9</f>
        <v>256</v>
      </c>
      <c r="F8" s="37">
        <f t="shared" ref="F8:P8" si="16">E8-F9</f>
        <v>240</v>
      </c>
      <c r="G8" s="37">
        <f t="shared" si="16"/>
        <v>224</v>
      </c>
      <c r="H8" s="37">
        <f>G8-H9</f>
        <v>208</v>
      </c>
      <c r="I8" s="37">
        <f t="shared" si="16"/>
        <v>192</v>
      </c>
      <c r="J8" s="37">
        <f t="shared" si="16"/>
        <v>176</v>
      </c>
      <c r="K8" s="37">
        <f t="shared" si="16"/>
        <v>160</v>
      </c>
      <c r="L8" s="37">
        <f t="shared" si="16"/>
        <v>144</v>
      </c>
      <c r="M8" s="37">
        <f t="shared" si="16"/>
        <v>128</v>
      </c>
      <c r="N8" s="37">
        <f t="shared" si="16"/>
        <v>112</v>
      </c>
      <c r="O8" s="37">
        <f t="shared" si="16"/>
        <v>96</v>
      </c>
      <c r="P8" s="37">
        <f t="shared" si="16"/>
        <v>80</v>
      </c>
      <c r="Q8" s="37">
        <f t="shared" ref="Q8" si="17">P8-Q9</f>
        <v>64</v>
      </c>
      <c r="R8" s="37">
        <f>Q8-R9</f>
        <v>48</v>
      </c>
      <c r="S8" s="37">
        <f>R8-S9</f>
        <v>32</v>
      </c>
      <c r="T8" s="37">
        <f t="shared" ref="T8" si="18">R8-T9</f>
        <v>32</v>
      </c>
      <c r="U8" s="37">
        <f t="shared" ref="U8" si="19">T8-U9</f>
        <v>16</v>
      </c>
      <c r="V8" s="37">
        <f>U8-V9</f>
        <v>0</v>
      </c>
      <c r="W8" s="37">
        <f>V8-W9</f>
        <v>-16</v>
      </c>
      <c r="X8" s="37">
        <f t="shared" ref="X8" si="20">W8-X9</f>
        <v>-32</v>
      </c>
      <c r="Y8" s="37">
        <f t="shared" ref="Y8" si="21">X8-Y9</f>
        <v>-48</v>
      </c>
    </row>
    <row r="9" spans="1:16209" s="19" customFormat="1">
      <c r="A9" s="113" t="s">
        <v>22</v>
      </c>
      <c r="B9" s="114"/>
      <c r="C9" s="35">
        <f t="shared" ref="C9:C15" si="22">SUM(D9:U9)</f>
        <v>288</v>
      </c>
      <c r="D9" s="35">
        <f t="shared" ref="D9:U9" si="23">SUM(D10:D15)</f>
        <v>16</v>
      </c>
      <c r="E9" s="35">
        <f t="shared" si="23"/>
        <v>16</v>
      </c>
      <c r="F9" s="35">
        <f t="shared" si="23"/>
        <v>16</v>
      </c>
      <c r="G9" s="35">
        <f t="shared" si="23"/>
        <v>16</v>
      </c>
      <c r="H9" s="35">
        <f t="shared" si="23"/>
        <v>16</v>
      </c>
      <c r="I9" s="35">
        <f t="shared" si="23"/>
        <v>16</v>
      </c>
      <c r="J9" s="35">
        <f t="shared" si="23"/>
        <v>16</v>
      </c>
      <c r="K9" s="35">
        <f t="shared" si="23"/>
        <v>16</v>
      </c>
      <c r="L9" s="35">
        <f t="shared" si="23"/>
        <v>16</v>
      </c>
      <c r="M9" s="35">
        <f t="shared" si="23"/>
        <v>16</v>
      </c>
      <c r="N9" s="35">
        <f t="shared" si="23"/>
        <v>16</v>
      </c>
      <c r="O9" s="35">
        <f t="shared" si="23"/>
        <v>16</v>
      </c>
      <c r="P9" s="35">
        <f t="shared" si="23"/>
        <v>16</v>
      </c>
      <c r="Q9" s="35">
        <f t="shared" si="23"/>
        <v>16</v>
      </c>
      <c r="R9" s="35">
        <f t="shared" si="23"/>
        <v>16</v>
      </c>
      <c r="S9" s="35">
        <f>SUM(S10:S15)</f>
        <v>16</v>
      </c>
      <c r="T9" s="35">
        <f t="shared" si="23"/>
        <v>16</v>
      </c>
      <c r="U9" s="35">
        <f t="shared" si="23"/>
        <v>16</v>
      </c>
      <c r="V9" s="35">
        <f t="shared" ref="V9:X9" si="24">SUM(V10:V15)</f>
        <v>16</v>
      </c>
      <c r="W9" s="35">
        <f t="shared" si="24"/>
        <v>16</v>
      </c>
      <c r="X9" s="35">
        <f t="shared" si="24"/>
        <v>16</v>
      </c>
      <c r="Y9" s="35">
        <f t="shared" ref="Y9" si="25">SUM(Y10:Y15)</f>
        <v>16</v>
      </c>
    </row>
    <row r="10" spans="1:16209">
      <c r="A10" s="24" t="s">
        <v>20</v>
      </c>
      <c r="B10" s="24"/>
      <c r="C10" s="25">
        <f t="shared" si="22"/>
        <v>0</v>
      </c>
      <c r="D10" s="25">
        <f t="shared" ref="D10:H12" si="26">SUM(E10:U10)</f>
        <v>0</v>
      </c>
      <c r="E10" s="25">
        <f t="shared" si="26"/>
        <v>0</v>
      </c>
      <c r="F10" s="25">
        <f t="shared" si="26"/>
        <v>0</v>
      </c>
      <c r="G10" s="25">
        <f t="shared" si="26"/>
        <v>0</v>
      </c>
      <c r="H10" s="25">
        <f t="shared" si="26"/>
        <v>0</v>
      </c>
      <c r="I10" s="25">
        <f>SUM(J10:Y10)</f>
        <v>0</v>
      </c>
      <c r="J10" s="25">
        <f>SUM(K10:Y10)</f>
        <v>0</v>
      </c>
      <c r="K10" s="25">
        <f t="shared" ref="K10:Q12" si="27">SUM(L10:Y10)</f>
        <v>0</v>
      </c>
      <c r="L10" s="25">
        <f t="shared" si="27"/>
        <v>0</v>
      </c>
      <c r="M10" s="25">
        <f t="shared" si="27"/>
        <v>0</v>
      </c>
      <c r="N10" s="25">
        <f t="shared" si="27"/>
        <v>0</v>
      </c>
      <c r="O10" s="25">
        <f t="shared" si="27"/>
        <v>0</v>
      </c>
      <c r="P10" s="25">
        <f t="shared" si="27"/>
        <v>0</v>
      </c>
      <c r="Q10" s="25">
        <f t="shared" si="27"/>
        <v>0</v>
      </c>
      <c r="R10" s="25">
        <f>SUM(T10:AF10)</f>
        <v>0</v>
      </c>
      <c r="S10" s="25">
        <f>SUM(U10:AG10)</f>
        <v>0</v>
      </c>
      <c r="T10" s="25">
        <f>SUM(U10:AG10)</f>
        <v>0</v>
      </c>
      <c r="U10" s="25">
        <f>SUM(V10:AH10)</f>
        <v>0</v>
      </c>
      <c r="V10" s="25">
        <f t="shared" ref="V10:Y12" si="28">SUM(W10:AJ10)</f>
        <v>0</v>
      </c>
      <c r="W10" s="25">
        <f t="shared" si="28"/>
        <v>0</v>
      </c>
      <c r="X10" s="25">
        <f t="shared" si="28"/>
        <v>0</v>
      </c>
      <c r="Y10" s="25">
        <f t="shared" si="28"/>
        <v>0</v>
      </c>
    </row>
    <row r="11" spans="1:16209">
      <c r="A11" s="24" t="s">
        <v>21</v>
      </c>
      <c r="B11" s="24"/>
      <c r="C11" s="25">
        <f t="shared" si="22"/>
        <v>0</v>
      </c>
      <c r="D11" s="25">
        <f t="shared" si="26"/>
        <v>0</v>
      </c>
      <c r="E11" s="25">
        <f t="shared" si="26"/>
        <v>0</v>
      </c>
      <c r="F11" s="25">
        <f t="shared" si="26"/>
        <v>0</v>
      </c>
      <c r="G11" s="25">
        <f t="shared" si="26"/>
        <v>0</v>
      </c>
      <c r="H11" s="25">
        <f t="shared" si="26"/>
        <v>0</v>
      </c>
      <c r="I11" s="25">
        <f>SUM(J11:Y11)</f>
        <v>0</v>
      </c>
      <c r="J11" s="25">
        <f>SUM(K11:Y11)</f>
        <v>0</v>
      </c>
      <c r="K11" s="25">
        <f t="shared" si="27"/>
        <v>0</v>
      </c>
      <c r="L11" s="25">
        <f t="shared" si="27"/>
        <v>0</v>
      </c>
      <c r="M11" s="25">
        <f t="shared" si="27"/>
        <v>0</v>
      </c>
      <c r="N11" s="25">
        <f t="shared" si="27"/>
        <v>0</v>
      </c>
      <c r="O11" s="25">
        <f t="shared" si="27"/>
        <v>0</v>
      </c>
      <c r="P11" s="25">
        <f t="shared" si="27"/>
        <v>0</v>
      </c>
      <c r="Q11" s="25">
        <f t="shared" si="27"/>
        <v>0</v>
      </c>
      <c r="R11" s="25">
        <f>SUM(S11:AF11)</f>
        <v>0</v>
      </c>
      <c r="S11" s="25">
        <f>SUM(T11:AG11)</f>
        <v>0</v>
      </c>
      <c r="T11" s="25">
        <f>SUM(U11:AH11)</f>
        <v>0</v>
      </c>
      <c r="U11" s="25">
        <f>SUM(V11:AI11)</f>
        <v>0</v>
      </c>
      <c r="V11" s="25">
        <f t="shared" si="28"/>
        <v>0</v>
      </c>
      <c r="W11" s="25">
        <f t="shared" si="28"/>
        <v>0</v>
      </c>
      <c r="X11" s="25">
        <f t="shared" si="28"/>
        <v>0</v>
      </c>
      <c r="Y11" s="25">
        <f t="shared" si="28"/>
        <v>0</v>
      </c>
    </row>
    <row r="12" spans="1:16209">
      <c r="A12" s="24" t="s">
        <v>37</v>
      </c>
      <c r="B12" s="24"/>
      <c r="C12" s="25">
        <f t="shared" si="22"/>
        <v>0</v>
      </c>
      <c r="D12" s="25">
        <f t="shared" si="26"/>
        <v>0</v>
      </c>
      <c r="E12" s="25">
        <f t="shared" si="26"/>
        <v>0</v>
      </c>
      <c r="F12" s="25">
        <f t="shared" si="26"/>
        <v>0</v>
      </c>
      <c r="G12" s="25">
        <f t="shared" si="26"/>
        <v>0</v>
      </c>
      <c r="H12" s="25">
        <f t="shared" si="26"/>
        <v>0</v>
      </c>
      <c r="I12" s="25">
        <f>SUM(J12:Y12)</f>
        <v>0</v>
      </c>
      <c r="J12" s="25">
        <f>SUM(K12:Y12)</f>
        <v>0</v>
      </c>
      <c r="K12" s="25">
        <f t="shared" si="27"/>
        <v>0</v>
      </c>
      <c r="L12" s="25">
        <f t="shared" si="27"/>
        <v>0</v>
      </c>
      <c r="M12" s="25">
        <f t="shared" si="27"/>
        <v>0</v>
      </c>
      <c r="N12" s="25">
        <f t="shared" si="27"/>
        <v>0</v>
      </c>
      <c r="O12" s="25">
        <f t="shared" si="27"/>
        <v>0</v>
      </c>
      <c r="P12" s="25">
        <f t="shared" si="27"/>
        <v>0</v>
      </c>
      <c r="Q12" s="25">
        <f t="shared" si="27"/>
        <v>0</v>
      </c>
      <c r="R12" s="25">
        <f>SUM(T12:AF12)</f>
        <v>0</v>
      </c>
      <c r="S12" s="25">
        <f>SUM(U12:AG12)</f>
        <v>0</v>
      </c>
      <c r="T12" s="25">
        <f>SUM(U12:AG12)</f>
        <v>0</v>
      </c>
      <c r="U12" s="25">
        <f>SUM(V12:AH12)</f>
        <v>0</v>
      </c>
      <c r="V12" s="25">
        <f t="shared" si="28"/>
        <v>0</v>
      </c>
      <c r="W12" s="25">
        <f t="shared" si="28"/>
        <v>0</v>
      </c>
      <c r="X12" s="25">
        <f t="shared" si="28"/>
        <v>0</v>
      </c>
      <c r="Y12" s="25">
        <f t="shared" si="28"/>
        <v>0</v>
      </c>
    </row>
    <row r="13" spans="1:16209">
      <c r="A13" s="24" t="s">
        <v>29</v>
      </c>
      <c r="B13" s="24"/>
      <c r="C13" s="25">
        <f t="shared" si="22"/>
        <v>126</v>
      </c>
      <c r="D13" s="25">
        <v>7</v>
      </c>
      <c r="E13" s="25">
        <v>7</v>
      </c>
      <c r="F13" s="25">
        <v>7</v>
      </c>
      <c r="G13" s="25">
        <v>7</v>
      </c>
      <c r="H13" s="25">
        <v>7</v>
      </c>
      <c r="I13" s="25">
        <v>7</v>
      </c>
      <c r="J13" s="25">
        <v>7</v>
      </c>
      <c r="K13" s="25">
        <v>7</v>
      </c>
      <c r="L13" s="25">
        <v>7</v>
      </c>
      <c r="M13" s="25">
        <v>7</v>
      </c>
      <c r="N13" s="25">
        <v>7</v>
      </c>
      <c r="O13" s="25">
        <v>7</v>
      </c>
      <c r="P13" s="25">
        <v>7</v>
      </c>
      <c r="Q13" s="25">
        <v>7</v>
      </c>
      <c r="R13" s="25">
        <v>7</v>
      </c>
      <c r="S13" s="25">
        <v>7</v>
      </c>
      <c r="T13" s="25">
        <v>7</v>
      </c>
      <c r="U13" s="25">
        <v>7</v>
      </c>
      <c r="V13" s="25">
        <v>7</v>
      </c>
      <c r="W13" s="25">
        <v>7</v>
      </c>
      <c r="X13" s="25">
        <v>7</v>
      </c>
      <c r="Y13" s="25">
        <v>7</v>
      </c>
    </row>
    <row r="14" spans="1:16209">
      <c r="A14" s="24" t="s">
        <v>33</v>
      </c>
      <c r="B14" s="24"/>
      <c r="C14" s="25">
        <f t="shared" si="22"/>
        <v>18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1</v>
      </c>
      <c r="U14" s="25">
        <v>1</v>
      </c>
      <c r="V14" s="25">
        <v>1</v>
      </c>
      <c r="W14" s="25">
        <v>1</v>
      </c>
      <c r="X14" s="25">
        <v>1</v>
      </c>
      <c r="Y14" s="25">
        <v>1</v>
      </c>
    </row>
    <row r="15" spans="1:16209">
      <c r="A15" s="24" t="s">
        <v>34</v>
      </c>
      <c r="B15" s="24"/>
      <c r="C15" s="25">
        <f t="shared" si="22"/>
        <v>144</v>
      </c>
      <c r="D15" s="25">
        <v>8</v>
      </c>
      <c r="E15" s="25">
        <v>8</v>
      </c>
      <c r="F15" s="25">
        <v>8</v>
      </c>
      <c r="G15" s="25">
        <v>8</v>
      </c>
      <c r="H15" s="25">
        <v>8</v>
      </c>
      <c r="I15" s="25">
        <v>8</v>
      </c>
      <c r="J15" s="25">
        <v>8</v>
      </c>
      <c r="K15" s="25">
        <v>8</v>
      </c>
      <c r="L15" s="25">
        <v>8</v>
      </c>
      <c r="M15" s="25">
        <v>8</v>
      </c>
      <c r="N15" s="25">
        <v>8</v>
      </c>
      <c r="O15" s="25">
        <v>8</v>
      </c>
      <c r="P15" s="25">
        <v>8</v>
      </c>
      <c r="Q15" s="25">
        <v>8</v>
      </c>
      <c r="R15" s="25">
        <v>8</v>
      </c>
      <c r="S15" s="25">
        <v>8</v>
      </c>
      <c r="T15" s="25">
        <v>8</v>
      </c>
      <c r="U15" s="25">
        <v>8</v>
      </c>
      <c r="V15" s="25">
        <v>8</v>
      </c>
      <c r="W15" s="25">
        <v>8</v>
      </c>
      <c r="X15" s="25">
        <v>8</v>
      </c>
      <c r="Y15" s="25">
        <v>8</v>
      </c>
    </row>
  </sheetData>
  <mergeCells count="4">
    <mergeCell ref="C4:G4"/>
    <mergeCell ref="A8:B8"/>
    <mergeCell ref="D5:G5"/>
    <mergeCell ref="A9:B9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zoomScale="115" zoomScaleNormal="115" workbookViewId="0">
      <selection activeCell="B20" sqref="B20"/>
    </sheetView>
  </sheetViews>
  <sheetFormatPr defaultColWidth="9.453125" defaultRowHeight="14.5"/>
  <cols>
    <col min="1" max="1" width="13.453125" style="41" bestFit="1" customWidth="1"/>
    <col min="2" max="2" width="56.1796875" style="41" bestFit="1" customWidth="1"/>
    <col min="3" max="3" width="9.1796875" style="41" bestFit="1" customWidth="1"/>
    <col min="4" max="4" width="9.26953125" style="41" bestFit="1" customWidth="1"/>
    <col min="5" max="5" width="18" style="41" bestFit="1" customWidth="1"/>
    <col min="6" max="6" width="27.1796875" style="38" bestFit="1" customWidth="1"/>
    <col min="7" max="7" width="12.26953125" style="41" bestFit="1" customWidth="1"/>
    <col min="8" max="20" width="5.453125" style="41" bestFit="1" customWidth="1"/>
    <col min="21" max="16384" width="9.453125" style="41"/>
  </cols>
  <sheetData>
    <row r="1" spans="1:7">
      <c r="A1" s="39" t="s">
        <v>16</v>
      </c>
      <c r="B1" s="39" t="s">
        <v>1</v>
      </c>
      <c r="C1" s="39" t="s">
        <v>13</v>
      </c>
      <c r="D1" s="39" t="s">
        <v>2</v>
      </c>
      <c r="E1" s="39" t="s">
        <v>10</v>
      </c>
      <c r="F1" s="40" t="s">
        <v>3</v>
      </c>
      <c r="G1" s="39" t="s">
        <v>8</v>
      </c>
    </row>
    <row r="2" spans="1:7">
      <c r="A2" s="57" t="str">
        <f>'Daily Records'!A6</f>
        <v>Phase11.P001</v>
      </c>
      <c r="B2" s="57" t="str">
        <f>'Daily Records'!B6</f>
        <v>Planning</v>
      </c>
      <c r="C2" s="57">
        <f>'Daily Records'!C6</f>
        <v>900</v>
      </c>
      <c r="D2" s="57">
        <f>'Daily Records'!D6</f>
        <v>15</v>
      </c>
      <c r="E2" s="57">
        <f>'Daily Records'!AD6</f>
        <v>0</v>
      </c>
      <c r="F2" s="57" t="str">
        <f>'Daily Records'!AC6</f>
        <v>All</v>
      </c>
      <c r="G2" s="57">
        <f>'Daily Records'!AB6</f>
        <v>0</v>
      </c>
    </row>
    <row r="3" spans="1:7">
      <c r="A3" s="57" t="str">
        <f>'Daily Records'!A7</f>
        <v>Phase11.P002</v>
      </c>
      <c r="B3" s="57" t="str">
        <f>'Daily Records'!B7</f>
        <v>Retrospective</v>
      </c>
      <c r="C3" s="57">
        <f>'Daily Records'!C7</f>
        <v>890</v>
      </c>
      <c r="D3" s="57">
        <f>'Daily Records'!D7</f>
        <v>0</v>
      </c>
      <c r="E3" s="57">
        <f>'Daily Records'!AD7</f>
        <v>1</v>
      </c>
      <c r="F3" s="57" t="str">
        <f>'Daily Records'!AC7</f>
        <v>All</v>
      </c>
      <c r="G3" s="57">
        <f>'Daily Records'!AB7</f>
        <v>0</v>
      </c>
    </row>
    <row r="4" spans="1:7">
      <c r="A4" s="57" t="str">
        <f>'Daily Records'!A8</f>
        <v>Phase11.R001</v>
      </c>
      <c r="B4" s="57" t="str">
        <f>'Daily Records'!B8</f>
        <v>Analysis requirements</v>
      </c>
      <c r="C4" s="57">
        <f>'Daily Records'!C8</f>
        <v>870</v>
      </c>
      <c r="D4" s="57">
        <f>'Daily Records'!D8</f>
        <v>8</v>
      </c>
      <c r="E4" s="57">
        <f>'Daily Records'!AD8</f>
        <v>1</v>
      </c>
      <c r="F4" s="57" t="str">
        <f>'Daily Records'!AC8</f>
        <v>Serena.Li</v>
      </c>
      <c r="G4" s="57">
        <f>'Daily Records'!AB8</f>
        <v>0</v>
      </c>
    </row>
    <row r="5" spans="1:7">
      <c r="A5" s="57" t="str">
        <f>'Daily Records'!A9</f>
        <v>Phase11.T001</v>
      </c>
      <c r="B5" s="57" t="str">
        <f>'Daily Records'!B9</f>
        <v>Unit Test</v>
      </c>
      <c r="C5" s="57">
        <f>'Daily Records'!C9</f>
        <v>860</v>
      </c>
      <c r="D5" s="57">
        <f>'Daily Records'!D9</f>
        <v>0</v>
      </c>
      <c r="E5" s="57">
        <f>'Daily Records'!AD9</f>
        <v>1</v>
      </c>
      <c r="F5" s="57" t="str">
        <f>'Daily Records'!AC9</f>
        <v>Colin.Ji</v>
      </c>
      <c r="G5" s="57">
        <f>'Daily Records'!AB9</f>
        <v>0</v>
      </c>
    </row>
    <row r="6" spans="1:7">
      <c r="A6" s="57" t="e">
        <f>'Daily Records'!#REF!</f>
        <v>#REF!</v>
      </c>
      <c r="B6" s="57" t="e">
        <f>'Daily Records'!#REF!</f>
        <v>#REF!</v>
      </c>
      <c r="C6" s="57" t="e">
        <f>'Daily Records'!#REF!</f>
        <v>#REF!</v>
      </c>
      <c r="D6" s="57" t="e">
        <f>'Daily Records'!#REF!</f>
        <v>#REF!</v>
      </c>
      <c r="E6" s="57" t="e">
        <f>'Daily Records'!#REF!</f>
        <v>#REF!</v>
      </c>
      <c r="F6" s="57" t="e">
        <f>'Daily Records'!#REF!</f>
        <v>#REF!</v>
      </c>
      <c r="G6" s="57" t="e">
        <f>'Daily Records'!#REF!</f>
        <v>#REF!</v>
      </c>
    </row>
    <row r="7" spans="1:7">
      <c r="A7" s="57" t="e">
        <f>'Daily Records'!#REF!</f>
        <v>#REF!</v>
      </c>
      <c r="B7" s="57" t="e">
        <f>'Daily Records'!#REF!</f>
        <v>#REF!</v>
      </c>
      <c r="C7" s="57" t="e">
        <f>'Daily Records'!#REF!</f>
        <v>#REF!</v>
      </c>
      <c r="D7" s="57" t="e">
        <f>'Daily Records'!#REF!</f>
        <v>#REF!</v>
      </c>
      <c r="E7" s="57" t="e">
        <f>'Daily Records'!#REF!</f>
        <v>#REF!</v>
      </c>
      <c r="F7" s="57" t="e">
        <f>'Daily Records'!#REF!</f>
        <v>#REF!</v>
      </c>
      <c r="G7" s="57" t="e">
        <f>'Daily Records'!#REF!</f>
        <v>#REF!</v>
      </c>
    </row>
    <row r="8" spans="1:7">
      <c r="A8" s="57">
        <f>'Daily Records'!A10</f>
        <v>0</v>
      </c>
      <c r="B8" s="57" t="str">
        <f>'Daily Records'!B10</f>
        <v>MDM系统生成功能完善</v>
      </c>
      <c r="C8" s="57">
        <f>'Daily Records'!C10</f>
        <v>0</v>
      </c>
      <c r="D8" s="57">
        <f>'Daily Records'!D10</f>
        <v>8</v>
      </c>
      <c r="E8" s="57">
        <f>'Daily Records'!AD10</f>
        <v>1</v>
      </c>
      <c r="F8" s="57" t="str">
        <f>'Daily Records'!AC10</f>
        <v>Kevin.Wu</v>
      </c>
      <c r="G8" s="57">
        <f>'Daily Records'!AB10</f>
        <v>0</v>
      </c>
    </row>
    <row r="9" spans="1:7">
      <c r="A9" s="57">
        <f>'Daily Records'!A11</f>
        <v>0</v>
      </c>
      <c r="B9" s="57" t="str">
        <f>'Daily Records'!B11</f>
        <v>MDM 测试数据整理排查所有测试数据并找出对应数控表确定数据正确性</v>
      </c>
      <c r="C9" s="57">
        <f>'Daily Records'!C11</f>
        <v>0</v>
      </c>
      <c r="D9" s="57">
        <f>'Daily Records'!D11</f>
        <v>8</v>
      </c>
      <c r="E9" s="57">
        <f>'Daily Records'!AD11</f>
        <v>1</v>
      </c>
      <c r="F9" s="57" t="str">
        <f>'Daily Records'!AC11</f>
        <v>Kevin.Wu</v>
      </c>
      <c r="G9" s="57">
        <f>'Daily Records'!AB11</f>
        <v>8</v>
      </c>
    </row>
    <row r="10" spans="1:7">
      <c r="A10" s="57">
        <f>'Daily Records'!A12</f>
        <v>0</v>
      </c>
      <c r="B10" s="57" t="str">
        <f>'Daily Records'!B12</f>
        <v>MDM 测试数据同步</v>
      </c>
      <c r="C10" s="57">
        <f>'Daily Records'!C12</f>
        <v>0</v>
      </c>
      <c r="D10" s="57">
        <f>'Daily Records'!D12</f>
        <v>0</v>
      </c>
      <c r="E10" s="57">
        <f>'Daily Records'!AD12</f>
        <v>1</v>
      </c>
      <c r="F10" s="57" t="str">
        <f>'Daily Records'!AC12</f>
        <v>Kevin.Wu</v>
      </c>
      <c r="G10" s="57">
        <f>'Daily Records'!AB12</f>
        <v>0</v>
      </c>
    </row>
    <row r="11" spans="1:7">
      <c r="A11" s="57" t="e">
        <f>'Daily Records'!#REF!</f>
        <v>#REF!</v>
      </c>
      <c r="B11" s="57" t="e">
        <f>'Daily Records'!#REF!</f>
        <v>#REF!</v>
      </c>
      <c r="C11" s="57" t="e">
        <f>'Daily Records'!#REF!</f>
        <v>#REF!</v>
      </c>
      <c r="D11" s="57" t="e">
        <f>'Daily Records'!#REF!</f>
        <v>#REF!</v>
      </c>
      <c r="E11" s="57" t="e">
        <f>'Daily Records'!#REF!</f>
        <v>#REF!</v>
      </c>
      <c r="F11" s="57" t="e">
        <f>'Daily Records'!#REF!</f>
        <v>#REF!</v>
      </c>
      <c r="G11" s="57" t="e">
        <f>'Daily Records'!#REF!</f>
        <v>#REF!</v>
      </c>
    </row>
    <row r="12" spans="1:7">
      <c r="A12" s="57" t="e">
        <f>'Daily Records'!#REF!</f>
        <v>#REF!</v>
      </c>
      <c r="B12" s="57" t="e">
        <f>'Daily Records'!#REF!</f>
        <v>#REF!</v>
      </c>
      <c r="C12" s="57" t="e">
        <f>'Daily Records'!#REF!</f>
        <v>#REF!</v>
      </c>
      <c r="D12" s="57" t="e">
        <f>'Daily Records'!#REF!</f>
        <v>#REF!</v>
      </c>
      <c r="E12" s="57" t="e">
        <f>'Daily Records'!#REF!</f>
        <v>#REF!</v>
      </c>
      <c r="F12" s="57" t="e">
        <f>'Daily Records'!#REF!</f>
        <v>#REF!</v>
      </c>
      <c r="G12" s="57" t="e">
        <f>'Daily Records'!#REF!</f>
        <v>#REF!</v>
      </c>
    </row>
    <row r="13" spans="1:7">
      <c r="A13" s="57" t="e">
        <f>'Daily Records'!#REF!</f>
        <v>#REF!</v>
      </c>
      <c r="B13" s="57" t="e">
        <f>'Daily Records'!#REF!</f>
        <v>#REF!</v>
      </c>
      <c r="C13" s="57" t="e">
        <f>'Daily Records'!#REF!</f>
        <v>#REF!</v>
      </c>
      <c r="D13" s="57" t="e">
        <f>'Daily Records'!#REF!</f>
        <v>#REF!</v>
      </c>
      <c r="E13" s="57" t="e">
        <f>'Daily Records'!#REF!</f>
        <v>#REF!</v>
      </c>
      <c r="F13" s="57" t="e">
        <f>'Daily Records'!#REF!</f>
        <v>#REF!</v>
      </c>
      <c r="G13" s="57" t="e">
        <f>'Daily Records'!#REF!</f>
        <v>#REF!</v>
      </c>
    </row>
    <row r="14" spans="1:7">
      <c r="A14" s="57">
        <f>'Daily Records'!A24</f>
        <v>0</v>
      </c>
      <c r="B14" s="57" t="str">
        <f>'Daily Records'!B24</f>
        <v>研习Calendar Control</v>
      </c>
      <c r="C14" s="57">
        <f>'Daily Records'!C24</f>
        <v>0</v>
      </c>
      <c r="D14" s="57">
        <f>'Daily Records'!D24</f>
        <v>0</v>
      </c>
      <c r="E14" s="57">
        <f>'Daily Records'!AD24</f>
        <v>1</v>
      </c>
      <c r="F14" s="57" t="str">
        <f>'Daily Records'!AC24</f>
        <v>Colin.Ji</v>
      </c>
      <c r="G14" s="57">
        <f>'Daily Records'!AB24</f>
        <v>54</v>
      </c>
    </row>
    <row r="15" spans="1:7">
      <c r="A15" s="57">
        <f>'Daily Records'!A41</f>
        <v>0</v>
      </c>
      <c r="B15" s="57">
        <f>'Daily Records'!B41</f>
        <v>0</v>
      </c>
      <c r="C15" s="57">
        <f>'Daily Records'!C41</f>
        <v>0</v>
      </c>
      <c r="D15" s="57">
        <f>'Daily Records'!D41</f>
        <v>0</v>
      </c>
      <c r="E15" s="57">
        <f>'Daily Records'!AD41</f>
        <v>0</v>
      </c>
      <c r="F15" s="57">
        <f>'Daily Records'!AC41</f>
        <v>0</v>
      </c>
      <c r="G15" s="57">
        <f>'Daily Records'!AB41</f>
        <v>0</v>
      </c>
    </row>
    <row r="16" spans="1:7">
      <c r="A16" s="57">
        <f>'Daily Records'!A42</f>
        <v>0</v>
      </c>
      <c r="B16" s="57">
        <f>'Daily Records'!B42</f>
        <v>0</v>
      </c>
      <c r="C16" s="57">
        <f>'Daily Records'!C42</f>
        <v>0</v>
      </c>
      <c r="D16" s="57">
        <f>'Daily Records'!D42</f>
        <v>0</v>
      </c>
      <c r="E16" s="57">
        <f>'Daily Records'!AD42</f>
        <v>0</v>
      </c>
      <c r="F16" s="57">
        <f>'Daily Records'!AC42</f>
        <v>0</v>
      </c>
      <c r="G16" s="57">
        <f>'Daily Records'!AB42</f>
        <v>0</v>
      </c>
    </row>
    <row r="17" spans="1:7">
      <c r="A17" s="57">
        <f>'Daily Records'!A43</f>
        <v>0</v>
      </c>
      <c r="B17" s="57">
        <f>'Daily Records'!B43</f>
        <v>0</v>
      </c>
      <c r="C17" s="57">
        <f>'Daily Records'!C43</f>
        <v>0</v>
      </c>
      <c r="D17" s="57">
        <f>'Daily Records'!D43</f>
        <v>0</v>
      </c>
      <c r="E17" s="57">
        <f>'Daily Records'!AD43</f>
        <v>0</v>
      </c>
      <c r="F17" s="57">
        <f>'Daily Records'!AC43</f>
        <v>0</v>
      </c>
      <c r="G17" s="57">
        <f>'Daily Records'!AB43</f>
        <v>0</v>
      </c>
    </row>
    <row r="18" spans="1:7">
      <c r="A18" s="57">
        <f>'Daily Records'!A44</f>
        <v>0</v>
      </c>
      <c r="B18" s="57">
        <f>'Daily Records'!B44</f>
        <v>0</v>
      </c>
      <c r="C18" s="57">
        <f>'Daily Records'!C44</f>
        <v>0</v>
      </c>
      <c r="D18" s="57">
        <f>'Daily Records'!D44</f>
        <v>0</v>
      </c>
      <c r="E18" s="57">
        <f>'Daily Records'!AD44</f>
        <v>0</v>
      </c>
      <c r="F18" s="57">
        <f>'Daily Records'!AC44</f>
        <v>0</v>
      </c>
      <c r="G18" s="57">
        <f>'Daily Records'!AB44</f>
        <v>0</v>
      </c>
    </row>
    <row r="19" spans="1:7">
      <c r="A19" s="57">
        <f>'Daily Records'!A45</f>
        <v>0</v>
      </c>
      <c r="B19" s="57">
        <f>'Daily Records'!B45</f>
        <v>0</v>
      </c>
      <c r="C19" s="57">
        <f>'Daily Records'!C45</f>
        <v>0</v>
      </c>
      <c r="D19" s="57">
        <f>'Daily Records'!D45</f>
        <v>0</v>
      </c>
      <c r="E19" s="57">
        <f>'Daily Records'!AD45</f>
        <v>0</v>
      </c>
      <c r="F19" s="57">
        <f>'Daily Records'!AC45</f>
        <v>0</v>
      </c>
      <c r="G19" s="57">
        <f>'Daily Records'!AB45</f>
        <v>0</v>
      </c>
    </row>
    <row r="20" spans="1:7">
      <c r="A20" s="57">
        <f>'Daily Records'!A46</f>
        <v>0</v>
      </c>
      <c r="B20" s="57">
        <f>'Daily Records'!B46</f>
        <v>0</v>
      </c>
      <c r="C20" s="57">
        <f>'Daily Records'!C46</f>
        <v>0</v>
      </c>
      <c r="D20" s="57">
        <f>'Daily Records'!D46</f>
        <v>0</v>
      </c>
      <c r="E20" s="57">
        <f>'Daily Records'!AD46</f>
        <v>0</v>
      </c>
      <c r="F20" s="57">
        <f>'Daily Records'!AC46</f>
        <v>0</v>
      </c>
      <c r="G20" s="57">
        <f>'Daily Records'!AB46</f>
        <v>0</v>
      </c>
    </row>
    <row r="21" spans="1:7">
      <c r="A21" s="57">
        <f>'Daily Records'!A47</f>
        <v>0</v>
      </c>
      <c r="B21" s="57">
        <f>'Daily Records'!B47</f>
        <v>0</v>
      </c>
      <c r="C21" s="57">
        <f>'Daily Records'!C47</f>
        <v>0</v>
      </c>
      <c r="D21" s="57">
        <f>'Daily Records'!D47</f>
        <v>0</v>
      </c>
      <c r="E21" s="57">
        <f>'Daily Records'!AD47</f>
        <v>0</v>
      </c>
      <c r="F21" s="57">
        <f>'Daily Records'!AC47</f>
        <v>0</v>
      </c>
      <c r="G21" s="57">
        <f>'Daily Records'!AB47</f>
        <v>0</v>
      </c>
    </row>
    <row r="22" spans="1:7">
      <c r="A22" s="57">
        <f>'Daily Records'!A48</f>
        <v>0</v>
      </c>
      <c r="B22" s="57">
        <f>'Daily Records'!B48</f>
        <v>0</v>
      </c>
      <c r="C22" s="57">
        <f>'Daily Records'!C48</f>
        <v>0</v>
      </c>
      <c r="D22" s="57">
        <f>'Daily Records'!D48</f>
        <v>0</v>
      </c>
      <c r="E22" s="57">
        <f>'Daily Records'!AD48</f>
        <v>0</v>
      </c>
      <c r="F22" s="57">
        <f>'Daily Records'!AC48</f>
        <v>0</v>
      </c>
      <c r="G22" s="57">
        <f>'Daily Records'!AB48</f>
        <v>0</v>
      </c>
    </row>
    <row r="23" spans="1:7">
      <c r="A23" s="57">
        <f>'Daily Records'!A49</f>
        <v>0</v>
      </c>
      <c r="B23" s="57">
        <f>'Daily Records'!B49</f>
        <v>0</v>
      </c>
      <c r="C23" s="57">
        <f>'Daily Records'!C49</f>
        <v>0</v>
      </c>
      <c r="D23" s="57">
        <f>'Daily Records'!D49</f>
        <v>0</v>
      </c>
      <c r="E23" s="57">
        <f>'Daily Records'!AD49</f>
        <v>0</v>
      </c>
      <c r="F23" s="57">
        <f>'Daily Records'!AC49</f>
        <v>0</v>
      </c>
      <c r="G23" s="57">
        <f>'Daily Records'!AB49</f>
        <v>0</v>
      </c>
    </row>
    <row r="24" spans="1:7">
      <c r="A24" s="57">
        <f>'Daily Records'!A50</f>
        <v>0</v>
      </c>
      <c r="B24" s="57">
        <f>'Daily Records'!B50</f>
        <v>0</v>
      </c>
      <c r="C24" s="57">
        <f>'Daily Records'!C50</f>
        <v>0</v>
      </c>
      <c r="D24" s="57">
        <f>'Daily Records'!D50</f>
        <v>0</v>
      </c>
      <c r="E24" s="57">
        <f>'Daily Records'!AD50</f>
        <v>0</v>
      </c>
      <c r="F24" s="57">
        <f>'Daily Records'!AC50</f>
        <v>0</v>
      </c>
      <c r="G24" s="57">
        <f>'Daily Records'!AB50</f>
        <v>0</v>
      </c>
    </row>
    <row r="25" spans="1:7">
      <c r="A25" s="57">
        <f>'Daily Records'!A51</f>
        <v>0</v>
      </c>
      <c r="B25" s="57">
        <f>'Daily Records'!B51</f>
        <v>0</v>
      </c>
      <c r="C25" s="57">
        <f>'Daily Records'!C51</f>
        <v>0</v>
      </c>
      <c r="D25" s="57">
        <f>'Daily Records'!D51</f>
        <v>0</v>
      </c>
      <c r="E25" s="57">
        <f>'Daily Records'!AD51</f>
        <v>0</v>
      </c>
      <c r="F25" s="57">
        <f>'Daily Records'!AC51</f>
        <v>0</v>
      </c>
      <c r="G25" s="57">
        <f>'Daily Records'!AB51</f>
        <v>0</v>
      </c>
    </row>
    <row r="26" spans="1:7">
      <c r="A26" s="57">
        <f>'Daily Records'!A52</f>
        <v>0</v>
      </c>
      <c r="B26" s="57">
        <f>'Daily Records'!B52</f>
        <v>0</v>
      </c>
      <c r="C26" s="57">
        <f>'Daily Records'!C52</f>
        <v>0</v>
      </c>
      <c r="D26" s="57">
        <f>'Daily Records'!D52</f>
        <v>0</v>
      </c>
      <c r="E26" s="57">
        <f>'Daily Records'!AD52</f>
        <v>0</v>
      </c>
      <c r="F26" s="57">
        <f>'Daily Records'!AC52</f>
        <v>0</v>
      </c>
      <c r="G26" s="57">
        <f>'Daily Records'!AB52</f>
        <v>0</v>
      </c>
    </row>
    <row r="27" spans="1:7">
      <c r="A27" s="57">
        <f>'Daily Records'!A53</f>
        <v>0</v>
      </c>
      <c r="B27" s="57">
        <f>'Daily Records'!B53</f>
        <v>0</v>
      </c>
      <c r="C27" s="57">
        <f>'Daily Records'!C53</f>
        <v>0</v>
      </c>
      <c r="D27" s="57">
        <f>'Daily Records'!D53</f>
        <v>0</v>
      </c>
      <c r="E27" s="57">
        <f>'Daily Records'!AD53</f>
        <v>0</v>
      </c>
      <c r="F27" s="57">
        <f>'Daily Records'!AC53</f>
        <v>0</v>
      </c>
      <c r="G27" s="57">
        <f>'Daily Records'!AB53</f>
        <v>0</v>
      </c>
    </row>
    <row r="28" spans="1:7">
      <c r="A28" s="57">
        <f>'Daily Records'!A54</f>
        <v>0</v>
      </c>
      <c r="B28" s="57">
        <f>'Daily Records'!B54</f>
        <v>0</v>
      </c>
      <c r="C28" s="57">
        <f>'Daily Records'!C54</f>
        <v>0</v>
      </c>
      <c r="D28" s="57">
        <f>'Daily Records'!D54</f>
        <v>0</v>
      </c>
      <c r="E28" s="57">
        <f>'Daily Records'!AD54</f>
        <v>0</v>
      </c>
      <c r="F28" s="57">
        <f>'Daily Records'!AC54</f>
        <v>0</v>
      </c>
      <c r="G28" s="57">
        <f>'Daily Records'!AB54</f>
        <v>0</v>
      </c>
    </row>
    <row r="29" spans="1:7">
      <c r="A29" s="57">
        <f>'Daily Records'!A51</f>
        <v>0</v>
      </c>
      <c r="B29" s="57">
        <f>'Daily Records'!B51</f>
        <v>0</v>
      </c>
      <c r="C29" s="57">
        <f>'Daily Records'!C51</f>
        <v>0</v>
      </c>
      <c r="D29" s="57">
        <f>'Daily Records'!D51</f>
        <v>0</v>
      </c>
      <c r="E29" s="57">
        <f>'Daily Records'!AD51</f>
        <v>0</v>
      </c>
      <c r="F29" s="57">
        <f>'Daily Records'!AC51</f>
        <v>0</v>
      </c>
      <c r="G29" s="57">
        <f>'Daily Records'!AB51</f>
        <v>0</v>
      </c>
    </row>
    <row r="30" spans="1:7">
      <c r="A30" s="57">
        <f>'Daily Records'!A52</f>
        <v>0</v>
      </c>
      <c r="B30" s="57">
        <f>'Daily Records'!B52</f>
        <v>0</v>
      </c>
      <c r="C30" s="57">
        <f>'Daily Records'!C52</f>
        <v>0</v>
      </c>
      <c r="D30" s="57">
        <f>'Daily Records'!D52</f>
        <v>0</v>
      </c>
      <c r="E30" s="57">
        <f>'Daily Records'!AD52</f>
        <v>0</v>
      </c>
      <c r="F30" s="57">
        <f>'Daily Records'!AC52</f>
        <v>0</v>
      </c>
      <c r="G30" s="57">
        <f>'Daily Records'!AB52</f>
        <v>0</v>
      </c>
    </row>
    <row r="31" spans="1:7">
      <c r="A31" s="57">
        <f>'Daily Records'!A53</f>
        <v>0</v>
      </c>
      <c r="B31" s="57">
        <f>'Daily Records'!B53</f>
        <v>0</v>
      </c>
      <c r="C31" s="57">
        <f>'Daily Records'!C53</f>
        <v>0</v>
      </c>
      <c r="D31" s="57">
        <f>'Daily Records'!D53</f>
        <v>0</v>
      </c>
      <c r="E31" s="57">
        <f>'Daily Records'!AD53</f>
        <v>0</v>
      </c>
      <c r="F31" s="57">
        <f>'Daily Records'!AC53</f>
        <v>0</v>
      </c>
      <c r="G31" s="57">
        <f>'Daily Records'!AB53</f>
        <v>0</v>
      </c>
    </row>
    <row r="32" spans="1:7">
      <c r="A32" s="57">
        <f>'Daily Records'!A54</f>
        <v>0</v>
      </c>
      <c r="B32" s="57">
        <f>'Daily Records'!B54</f>
        <v>0</v>
      </c>
      <c r="C32" s="57">
        <f>'Daily Records'!C54</f>
        <v>0</v>
      </c>
      <c r="D32" s="57">
        <f>'Daily Records'!D54</f>
        <v>0</v>
      </c>
      <c r="E32" s="57">
        <f>'Daily Records'!AD54</f>
        <v>0</v>
      </c>
      <c r="F32" s="57">
        <f>'Daily Records'!AC54</f>
        <v>0</v>
      </c>
      <c r="G32" s="57">
        <f>'Daily Records'!AB54</f>
        <v>0</v>
      </c>
    </row>
    <row r="33" spans="1:7">
      <c r="A33" s="57">
        <f>'Daily Records'!A55</f>
        <v>0</v>
      </c>
      <c r="B33" s="57">
        <f>'Daily Records'!B55</f>
        <v>0</v>
      </c>
      <c r="C33" s="57">
        <f>'Daily Records'!C55</f>
        <v>0</v>
      </c>
      <c r="D33" s="57">
        <f>'Daily Records'!D55</f>
        <v>0</v>
      </c>
      <c r="E33" s="57">
        <f>'Daily Records'!AD55</f>
        <v>0</v>
      </c>
      <c r="F33" s="57">
        <f>'Daily Records'!AC55</f>
        <v>0</v>
      </c>
      <c r="G33" s="57">
        <f>'Daily Records'!AB55</f>
        <v>0</v>
      </c>
    </row>
    <row r="34" spans="1:7">
      <c r="A34" s="57">
        <f>'Daily Records'!A56</f>
        <v>0</v>
      </c>
      <c r="B34" s="57">
        <f>'Daily Records'!B56</f>
        <v>0</v>
      </c>
      <c r="C34" s="57">
        <f>'Daily Records'!C56</f>
        <v>0</v>
      </c>
      <c r="D34" s="57">
        <f>'Daily Records'!D56</f>
        <v>0</v>
      </c>
      <c r="E34" s="57">
        <f>'Daily Records'!AD56</f>
        <v>0</v>
      </c>
      <c r="F34" s="57">
        <f>'Daily Records'!AC56</f>
        <v>0</v>
      </c>
      <c r="G34" s="57">
        <f>'Daily Records'!AB56</f>
        <v>0</v>
      </c>
    </row>
    <row r="35" spans="1:7">
      <c r="A35" s="57">
        <f>'Daily Records'!A57</f>
        <v>0</v>
      </c>
      <c r="B35" s="57">
        <f>'Daily Records'!B57</f>
        <v>0</v>
      </c>
      <c r="C35" s="57">
        <f>'Daily Records'!C57</f>
        <v>0</v>
      </c>
      <c r="D35" s="57">
        <f>'Daily Records'!D57</f>
        <v>0</v>
      </c>
      <c r="E35" s="57">
        <f>'Daily Records'!AD57</f>
        <v>0</v>
      </c>
      <c r="F35" s="57">
        <f>'Daily Records'!AC57</f>
        <v>0</v>
      </c>
      <c r="G35" s="57">
        <f>'Daily Records'!AB57</f>
        <v>0</v>
      </c>
    </row>
    <row r="36" spans="1:7">
      <c r="A36" s="57">
        <f>'Daily Records'!A58</f>
        <v>0</v>
      </c>
      <c r="B36" s="57">
        <f>'Daily Records'!B58</f>
        <v>0</v>
      </c>
      <c r="C36" s="57">
        <f>'Daily Records'!C58</f>
        <v>0</v>
      </c>
      <c r="D36" s="57">
        <f>'Daily Records'!D58</f>
        <v>0</v>
      </c>
      <c r="E36" s="57">
        <f>'Daily Records'!AD58</f>
        <v>0</v>
      </c>
      <c r="F36" s="57">
        <f>'Daily Records'!AC58</f>
        <v>0</v>
      </c>
      <c r="G36" s="57">
        <f>'Daily Records'!AB58</f>
        <v>0</v>
      </c>
    </row>
    <row r="37" spans="1:7">
      <c r="A37" s="57">
        <f>'Daily Records'!A59</f>
        <v>0</v>
      </c>
      <c r="B37" s="57">
        <f>'Daily Records'!B59</f>
        <v>0</v>
      </c>
      <c r="C37" s="57">
        <f>'Daily Records'!C59</f>
        <v>0</v>
      </c>
      <c r="D37" s="57">
        <f>'Daily Records'!D59</f>
        <v>0</v>
      </c>
      <c r="E37" s="57">
        <f>'Daily Records'!AD59</f>
        <v>0</v>
      </c>
      <c r="F37" s="57">
        <f>'Daily Records'!AC59</f>
        <v>0</v>
      </c>
      <c r="G37" s="57">
        <f>'Daily Records'!AB59</f>
        <v>0</v>
      </c>
    </row>
    <row r="38" spans="1:7">
      <c r="A38" s="57">
        <f>'Daily Records'!A60</f>
        <v>0</v>
      </c>
      <c r="B38" s="57">
        <f>'Daily Records'!B60</f>
        <v>0</v>
      </c>
      <c r="C38" s="57">
        <f>'Daily Records'!C60</f>
        <v>0</v>
      </c>
      <c r="D38" s="57">
        <f>'Daily Records'!D60</f>
        <v>0</v>
      </c>
      <c r="E38" s="57">
        <f>'Daily Records'!AD60</f>
        <v>0</v>
      </c>
      <c r="F38" s="57">
        <f>'Daily Records'!AC60</f>
        <v>0</v>
      </c>
      <c r="G38" s="57">
        <f>'Daily Records'!AB60</f>
        <v>0</v>
      </c>
    </row>
    <row r="39" spans="1:7">
      <c r="A39" s="57">
        <f>'Daily Records'!A61</f>
        <v>0</v>
      </c>
      <c r="B39" s="57">
        <f>'Daily Records'!B61</f>
        <v>0</v>
      </c>
      <c r="C39" s="57">
        <f>'Daily Records'!C61</f>
        <v>0</v>
      </c>
      <c r="D39" s="57">
        <f>'Daily Records'!D61</f>
        <v>0</v>
      </c>
      <c r="E39" s="57">
        <f>'Daily Records'!AD61</f>
        <v>0</v>
      </c>
      <c r="F39" s="57">
        <f>'Daily Records'!AC61</f>
        <v>0</v>
      </c>
      <c r="G39" s="57">
        <f>'Daily Records'!AB61</f>
        <v>0</v>
      </c>
    </row>
    <row r="40" spans="1:7">
      <c r="A40" s="57">
        <f>'Daily Records'!A62</f>
        <v>0</v>
      </c>
      <c r="B40" s="57">
        <f>'Daily Records'!B62</f>
        <v>0</v>
      </c>
      <c r="C40" s="57">
        <f>'Daily Records'!C62</f>
        <v>0</v>
      </c>
      <c r="D40" s="57">
        <f>'Daily Records'!D62</f>
        <v>0</v>
      </c>
      <c r="E40" s="57">
        <f>'Daily Records'!AD62</f>
        <v>0</v>
      </c>
      <c r="F40" s="57">
        <f>'Daily Records'!AC62</f>
        <v>0</v>
      </c>
      <c r="G40" s="57">
        <f>'Daily Records'!AB62</f>
        <v>0</v>
      </c>
    </row>
    <row r="41" spans="1:7">
      <c r="A41" s="57">
        <f>'Daily Records'!A63</f>
        <v>0</v>
      </c>
      <c r="B41" s="57">
        <f>'Daily Records'!B63</f>
        <v>0</v>
      </c>
      <c r="C41" s="57">
        <f>'Daily Records'!C63</f>
        <v>0</v>
      </c>
      <c r="D41" s="57">
        <f>'Daily Records'!D63</f>
        <v>0</v>
      </c>
      <c r="E41" s="57">
        <f>'Daily Records'!AD63</f>
        <v>0</v>
      </c>
      <c r="F41" s="57">
        <f>'Daily Records'!AC63</f>
        <v>0</v>
      </c>
      <c r="G41" s="57">
        <f>'Daily Records'!AB63</f>
        <v>0</v>
      </c>
    </row>
    <row r="42" spans="1:7">
      <c r="A42" s="57">
        <f>'Daily Records'!A64</f>
        <v>0</v>
      </c>
      <c r="B42" s="57">
        <f>'Daily Records'!B64</f>
        <v>0</v>
      </c>
      <c r="C42" s="57">
        <f>'Daily Records'!C64</f>
        <v>0</v>
      </c>
      <c r="D42" s="57">
        <f>'Daily Records'!D64</f>
        <v>0</v>
      </c>
      <c r="E42" s="57">
        <f>'Daily Records'!AD64</f>
        <v>0</v>
      </c>
      <c r="F42" s="57">
        <f>'Daily Records'!AC64</f>
        <v>0</v>
      </c>
      <c r="G42" s="57">
        <f>'Daily Records'!AB64</f>
        <v>0</v>
      </c>
    </row>
    <row r="43" spans="1:7">
      <c r="A43" s="57">
        <f>'Daily Records'!A65</f>
        <v>0</v>
      </c>
      <c r="B43" s="57">
        <f>'Daily Records'!B65</f>
        <v>0</v>
      </c>
      <c r="C43" s="57">
        <f>'Daily Records'!C65</f>
        <v>0</v>
      </c>
      <c r="D43" s="57">
        <f>'Daily Records'!D65</f>
        <v>0</v>
      </c>
      <c r="E43" s="57">
        <f>'Daily Records'!AD65</f>
        <v>0</v>
      </c>
      <c r="F43" s="57">
        <f>'Daily Records'!AC65</f>
        <v>0</v>
      </c>
      <c r="G43" s="57">
        <f>'Daily Records'!AB65</f>
        <v>0</v>
      </c>
    </row>
    <row r="44" spans="1:7">
      <c r="A44" s="57">
        <f>'Daily Records'!A66</f>
        <v>0</v>
      </c>
      <c r="B44" s="57">
        <f>'Daily Records'!B66</f>
        <v>0</v>
      </c>
      <c r="C44" s="57">
        <f>'Daily Records'!C66</f>
        <v>0</v>
      </c>
      <c r="D44" s="57">
        <f>'Daily Records'!D66</f>
        <v>0</v>
      </c>
      <c r="E44" s="57">
        <f>'Daily Records'!AD66</f>
        <v>0</v>
      </c>
      <c r="F44" s="57">
        <f>'Daily Records'!AC66</f>
        <v>0</v>
      </c>
      <c r="G44" s="57">
        <f>'Daily Records'!AB66</f>
        <v>0</v>
      </c>
    </row>
    <row r="45" spans="1:7">
      <c r="A45" s="57">
        <f>'Daily Records'!A67</f>
        <v>0</v>
      </c>
      <c r="B45" s="57">
        <f>'Daily Records'!B67</f>
        <v>0</v>
      </c>
      <c r="C45" s="57">
        <f>'Daily Records'!C67</f>
        <v>0</v>
      </c>
      <c r="D45" s="57">
        <f>'Daily Records'!D67</f>
        <v>0</v>
      </c>
      <c r="E45" s="57">
        <f>'Daily Records'!AD67</f>
        <v>0</v>
      </c>
      <c r="F45" s="57">
        <f>'Daily Records'!AC67</f>
        <v>0</v>
      </c>
      <c r="G45" s="57">
        <f>'Daily Records'!AB67</f>
        <v>0</v>
      </c>
    </row>
    <row r="46" spans="1:7">
      <c r="A46" s="57">
        <f>'Daily Records'!A68</f>
        <v>0</v>
      </c>
      <c r="B46" s="57">
        <f>'Daily Records'!B68</f>
        <v>0</v>
      </c>
      <c r="C46" s="57">
        <f>'Daily Records'!C68</f>
        <v>0</v>
      </c>
      <c r="D46" s="57">
        <f>'Daily Records'!D68</f>
        <v>0</v>
      </c>
      <c r="E46" s="57">
        <f>'Daily Records'!AD68</f>
        <v>0</v>
      </c>
      <c r="F46" s="57">
        <f>'Daily Records'!AC68</f>
        <v>0</v>
      </c>
      <c r="G46" s="57">
        <f>'Daily Records'!AB68</f>
        <v>0</v>
      </c>
    </row>
    <row r="47" spans="1:7">
      <c r="A47" s="57">
        <f>'Daily Records'!A69</f>
        <v>0</v>
      </c>
      <c r="B47" s="57">
        <f>'Daily Records'!B69</f>
        <v>0</v>
      </c>
      <c r="C47" s="57">
        <f>'Daily Records'!C69</f>
        <v>0</v>
      </c>
      <c r="D47" s="57">
        <f>'Daily Records'!D69</f>
        <v>0</v>
      </c>
      <c r="E47" s="57">
        <f>'Daily Records'!AD69</f>
        <v>0</v>
      </c>
      <c r="F47" s="57">
        <f>'Daily Records'!AC69</f>
        <v>0</v>
      </c>
      <c r="G47" s="57">
        <f>'Daily Records'!AB69</f>
        <v>0</v>
      </c>
    </row>
    <row r="48" spans="1:7">
      <c r="A48" s="57">
        <f>'Daily Records'!A70</f>
        <v>0</v>
      </c>
      <c r="B48" s="57">
        <f>'Daily Records'!B70</f>
        <v>0</v>
      </c>
      <c r="C48" s="57">
        <f>'Daily Records'!C70</f>
        <v>0</v>
      </c>
      <c r="D48" s="57">
        <f>'Daily Records'!D70</f>
        <v>0</v>
      </c>
      <c r="E48" s="57">
        <f>'Daily Records'!AD70</f>
        <v>0</v>
      </c>
      <c r="F48" s="57">
        <f>'Daily Records'!AC70</f>
        <v>0</v>
      </c>
      <c r="G48" s="57">
        <f>'Daily Records'!AB70</f>
        <v>0</v>
      </c>
    </row>
    <row r="49" spans="1:7">
      <c r="A49" s="57">
        <f>'Daily Records'!A71</f>
        <v>0</v>
      </c>
      <c r="B49" s="57">
        <f>'Daily Records'!B71</f>
        <v>0</v>
      </c>
      <c r="C49" s="57">
        <f>'Daily Records'!C71</f>
        <v>0</v>
      </c>
      <c r="D49" s="57">
        <f>'Daily Records'!D71</f>
        <v>0</v>
      </c>
      <c r="E49" s="57">
        <f>'Daily Records'!AD71</f>
        <v>0</v>
      </c>
      <c r="F49" s="57">
        <f>'Daily Records'!AC71</f>
        <v>0</v>
      </c>
      <c r="G49" s="57">
        <f>'Daily Records'!AB71</f>
        <v>0</v>
      </c>
    </row>
    <row r="50" spans="1:7">
      <c r="A50" s="57">
        <f>'Daily Records'!A72</f>
        <v>0</v>
      </c>
      <c r="B50" s="57">
        <f>'Daily Records'!B72</f>
        <v>0</v>
      </c>
      <c r="C50" s="57">
        <f>'Daily Records'!C72</f>
        <v>0</v>
      </c>
      <c r="D50" s="57">
        <f>'Daily Records'!D72</f>
        <v>0</v>
      </c>
      <c r="E50" s="57">
        <f>'Daily Records'!AD72</f>
        <v>0</v>
      </c>
      <c r="F50" s="57">
        <f>'Daily Records'!AC72</f>
        <v>0</v>
      </c>
      <c r="G50" s="57">
        <f>'Daily Records'!AB72</f>
        <v>0</v>
      </c>
    </row>
    <row r="51" spans="1:7">
      <c r="A51" s="57">
        <f>'Daily Records'!A73</f>
        <v>0</v>
      </c>
      <c r="B51" s="57">
        <f>'Daily Records'!B73</f>
        <v>0</v>
      </c>
      <c r="C51" s="57">
        <f>'Daily Records'!C73</f>
        <v>0</v>
      </c>
      <c r="D51" s="57">
        <f>'Daily Records'!D73</f>
        <v>0</v>
      </c>
      <c r="E51" s="57">
        <f>'Daily Records'!AD73</f>
        <v>0</v>
      </c>
      <c r="F51" s="57">
        <f>'Daily Records'!AC73</f>
        <v>0</v>
      </c>
      <c r="G51" s="57">
        <f>'Daily Records'!AB73</f>
        <v>0</v>
      </c>
    </row>
    <row r="52" spans="1:7">
      <c r="A52" s="57">
        <f>'Daily Records'!A74</f>
        <v>0</v>
      </c>
      <c r="B52" s="57">
        <f>'Daily Records'!B74</f>
        <v>0</v>
      </c>
      <c r="C52" s="57">
        <f>'Daily Records'!C74</f>
        <v>0</v>
      </c>
      <c r="D52" s="57">
        <f>'Daily Records'!D74</f>
        <v>0</v>
      </c>
      <c r="E52" s="57">
        <f>'Daily Records'!AD74</f>
        <v>0</v>
      </c>
      <c r="F52" s="57">
        <f>'Daily Records'!AC74</f>
        <v>0</v>
      </c>
      <c r="G52" s="57">
        <f>'Daily Records'!AB74</f>
        <v>0</v>
      </c>
    </row>
    <row r="53" spans="1:7">
      <c r="A53" s="57">
        <f>'Daily Records'!A75</f>
        <v>0</v>
      </c>
      <c r="B53" s="57">
        <f>'Daily Records'!B75</f>
        <v>0</v>
      </c>
      <c r="C53" s="57">
        <f>'Daily Records'!C75</f>
        <v>0</v>
      </c>
      <c r="D53" s="57">
        <f>'Daily Records'!D75</f>
        <v>0</v>
      </c>
      <c r="E53" s="57">
        <f>'Daily Records'!AD75</f>
        <v>0</v>
      </c>
      <c r="F53" s="57">
        <f>'Daily Records'!AC75</f>
        <v>0</v>
      </c>
      <c r="G53" s="57">
        <f>'Daily Records'!AB75</f>
        <v>0</v>
      </c>
    </row>
    <row r="54" spans="1:7">
      <c r="A54" s="57">
        <f>'Daily Records'!A76</f>
        <v>0</v>
      </c>
      <c r="B54" s="57">
        <f>'Daily Records'!B76</f>
        <v>0</v>
      </c>
      <c r="C54" s="57">
        <f>'Daily Records'!C76</f>
        <v>0</v>
      </c>
      <c r="D54" s="57">
        <f>'Daily Records'!D76</f>
        <v>0</v>
      </c>
      <c r="E54" s="57">
        <f>'Daily Records'!AD76</f>
        <v>0</v>
      </c>
      <c r="F54" s="57">
        <f>'Daily Records'!AC76</f>
        <v>0</v>
      </c>
      <c r="G54" s="57">
        <f>'Daily Records'!AB76</f>
        <v>0</v>
      </c>
    </row>
    <row r="55" spans="1:7">
      <c r="A55" s="57">
        <f>'Daily Records'!A77</f>
        <v>0</v>
      </c>
      <c r="B55" s="57">
        <f>'Daily Records'!B77</f>
        <v>0</v>
      </c>
      <c r="C55" s="57">
        <f>'Daily Records'!C77</f>
        <v>0</v>
      </c>
      <c r="D55" s="57">
        <f>'Daily Records'!D77</f>
        <v>0</v>
      </c>
      <c r="E55" s="57">
        <f>'Daily Records'!AD77</f>
        <v>0</v>
      </c>
      <c r="F55" s="57">
        <f>'Daily Records'!AC77</f>
        <v>0</v>
      </c>
      <c r="G55" s="57">
        <f>'Daily Records'!AB77</f>
        <v>0</v>
      </c>
    </row>
    <row r="56" spans="1:7">
      <c r="A56" s="57">
        <f>'Daily Records'!A78</f>
        <v>0</v>
      </c>
      <c r="B56" s="57">
        <f>'Daily Records'!B78</f>
        <v>0</v>
      </c>
      <c r="C56" s="57">
        <f>'Daily Records'!C78</f>
        <v>0</v>
      </c>
      <c r="D56" s="57">
        <f>'Daily Records'!D78</f>
        <v>0</v>
      </c>
      <c r="E56" s="57">
        <f>'Daily Records'!AD78</f>
        <v>0</v>
      </c>
      <c r="F56" s="57">
        <f>'Daily Records'!AC78</f>
        <v>0</v>
      </c>
      <c r="G56" s="57">
        <f>'Daily Records'!AB78</f>
        <v>0</v>
      </c>
    </row>
    <row r="57" spans="1:7">
      <c r="A57" s="57">
        <f>'Daily Records'!A79</f>
        <v>0</v>
      </c>
      <c r="B57" s="57">
        <f>'Daily Records'!B79</f>
        <v>0</v>
      </c>
      <c r="C57" s="57">
        <f>'Daily Records'!C79</f>
        <v>0</v>
      </c>
      <c r="D57" s="57">
        <f>'Daily Records'!D79</f>
        <v>0</v>
      </c>
      <c r="E57" s="57">
        <f>'Daily Records'!AD79</f>
        <v>0</v>
      </c>
      <c r="F57" s="57">
        <f>'Daily Records'!AC79</f>
        <v>0</v>
      </c>
      <c r="G57" s="57">
        <f>'Daily Records'!AB79</f>
        <v>0</v>
      </c>
    </row>
    <row r="58" spans="1:7">
      <c r="A58" s="57">
        <f>'Daily Records'!A80</f>
        <v>0</v>
      </c>
      <c r="B58" s="57">
        <f>'Daily Records'!B80</f>
        <v>0</v>
      </c>
      <c r="C58" s="57">
        <f>'Daily Records'!C80</f>
        <v>0</v>
      </c>
      <c r="D58" s="57">
        <f>'Daily Records'!D80</f>
        <v>0</v>
      </c>
      <c r="E58" s="57">
        <f>'Daily Records'!AD80</f>
        <v>0</v>
      </c>
      <c r="F58" s="57">
        <f>'Daily Records'!AC80</f>
        <v>0</v>
      </c>
      <c r="G58" s="57">
        <f>'Daily Records'!AB80</f>
        <v>0</v>
      </c>
    </row>
    <row r="59" spans="1:7">
      <c r="A59" s="57">
        <f>'Daily Records'!A81</f>
        <v>0</v>
      </c>
      <c r="B59" s="57">
        <f>'Daily Records'!B81</f>
        <v>0</v>
      </c>
      <c r="C59" s="57">
        <f>'Daily Records'!C81</f>
        <v>0</v>
      </c>
      <c r="D59" s="57">
        <f>'Daily Records'!D81</f>
        <v>0</v>
      </c>
      <c r="E59" s="57">
        <f>'Daily Records'!AD81</f>
        <v>0</v>
      </c>
      <c r="F59" s="57">
        <f>'Daily Records'!AC81</f>
        <v>0</v>
      </c>
      <c r="G59" s="57">
        <f>'Daily Records'!AB81</f>
        <v>0</v>
      </c>
    </row>
    <row r="60" spans="1:7">
      <c r="A60" s="57">
        <f>'Daily Records'!A82</f>
        <v>0</v>
      </c>
      <c r="B60" s="57">
        <f>'Daily Records'!B82</f>
        <v>0</v>
      </c>
      <c r="C60" s="57">
        <f>'Daily Records'!C82</f>
        <v>0</v>
      </c>
      <c r="D60" s="57">
        <f>'Daily Records'!D82</f>
        <v>0</v>
      </c>
      <c r="E60" s="57">
        <f>'Daily Records'!AD82</f>
        <v>0</v>
      </c>
      <c r="F60" s="57">
        <f>'Daily Records'!AC82</f>
        <v>0</v>
      </c>
      <c r="G60" s="57">
        <f>'Daily Records'!AB82</f>
        <v>0</v>
      </c>
    </row>
    <row r="61" spans="1:7">
      <c r="A61" s="57">
        <f>'Daily Records'!A83</f>
        <v>0</v>
      </c>
      <c r="B61" s="57">
        <f>'Daily Records'!B83</f>
        <v>0</v>
      </c>
      <c r="C61" s="57">
        <f>'Daily Records'!C83</f>
        <v>0</v>
      </c>
      <c r="D61" s="57">
        <f>'Daily Records'!D83</f>
        <v>0</v>
      </c>
      <c r="E61" s="57">
        <f>'Daily Records'!AD83</f>
        <v>0</v>
      </c>
      <c r="F61" s="57">
        <f>'Daily Records'!AC83</f>
        <v>0</v>
      </c>
      <c r="G61" s="57">
        <f>'Daily Records'!AB83</f>
        <v>0</v>
      </c>
    </row>
    <row r="62" spans="1:7">
      <c r="A62" s="57">
        <f>'Daily Records'!A84</f>
        <v>0</v>
      </c>
      <c r="B62" s="57">
        <f>'Daily Records'!B84</f>
        <v>0</v>
      </c>
      <c r="C62" s="57">
        <f>'Daily Records'!C84</f>
        <v>0</v>
      </c>
      <c r="D62" s="57">
        <f>'Daily Records'!D84</f>
        <v>0</v>
      </c>
      <c r="E62" s="57">
        <f>'Daily Records'!AD84</f>
        <v>0</v>
      </c>
      <c r="F62" s="57">
        <f>'Daily Records'!AC84</f>
        <v>0</v>
      </c>
      <c r="G62" s="57">
        <f>'Daily Records'!AB84</f>
        <v>0</v>
      </c>
    </row>
    <row r="63" spans="1:7">
      <c r="A63" s="57">
        <f>'Daily Records'!A85</f>
        <v>0</v>
      </c>
      <c r="B63" s="57">
        <f>'Daily Records'!B85</f>
        <v>0</v>
      </c>
      <c r="C63" s="57">
        <f>'Daily Records'!C85</f>
        <v>0</v>
      </c>
      <c r="D63" s="57">
        <f>'Daily Records'!D85</f>
        <v>0</v>
      </c>
      <c r="E63" s="57">
        <f>'Daily Records'!AD85</f>
        <v>0</v>
      </c>
      <c r="F63" s="57">
        <f>'Daily Records'!AC85</f>
        <v>0</v>
      </c>
      <c r="G63" s="57">
        <f>'Daily Records'!AB85</f>
        <v>0</v>
      </c>
    </row>
    <row r="64" spans="1:7">
      <c r="A64" s="57">
        <f>'Daily Records'!A86</f>
        <v>0</v>
      </c>
      <c r="B64" s="57">
        <f>'Daily Records'!B86</f>
        <v>0</v>
      </c>
      <c r="C64" s="57">
        <f>'Daily Records'!C86</f>
        <v>0</v>
      </c>
      <c r="D64" s="57">
        <f>'Daily Records'!D86</f>
        <v>0</v>
      </c>
      <c r="E64" s="57">
        <f>'Daily Records'!AD86</f>
        <v>0</v>
      </c>
      <c r="F64" s="57">
        <f>'Daily Records'!AC86</f>
        <v>0</v>
      </c>
      <c r="G64" s="57">
        <f>'Daily Records'!AB86</f>
        <v>0</v>
      </c>
    </row>
    <row r="65" spans="1:7">
      <c r="A65" s="57">
        <f>'Daily Records'!A87</f>
        <v>0</v>
      </c>
      <c r="B65" s="57">
        <f>'Daily Records'!B87</f>
        <v>0</v>
      </c>
      <c r="C65" s="57">
        <f>'Daily Records'!C87</f>
        <v>0</v>
      </c>
      <c r="D65" s="57">
        <f>'Daily Records'!D87</f>
        <v>0</v>
      </c>
      <c r="E65" s="57">
        <f>'Daily Records'!AD87</f>
        <v>0</v>
      </c>
      <c r="F65" s="57">
        <f>'Daily Records'!AC87</f>
        <v>0</v>
      </c>
      <c r="G65" s="57">
        <f>'Daily Records'!AB87</f>
        <v>0</v>
      </c>
    </row>
    <row r="66" spans="1:7">
      <c r="A66" s="57">
        <f>'Daily Records'!A88</f>
        <v>0</v>
      </c>
      <c r="B66" s="57">
        <f>'Daily Records'!B88</f>
        <v>0</v>
      </c>
      <c r="C66" s="57">
        <f>'Daily Records'!C88</f>
        <v>0</v>
      </c>
      <c r="D66" s="57">
        <f>'Daily Records'!D88</f>
        <v>0</v>
      </c>
      <c r="E66" s="57">
        <f>'Daily Records'!AD88</f>
        <v>0</v>
      </c>
      <c r="F66" s="57">
        <f>'Daily Records'!AC88</f>
        <v>0</v>
      </c>
      <c r="G66" s="57">
        <f>'Daily Records'!AB88</f>
        <v>0</v>
      </c>
    </row>
    <row r="67" spans="1:7">
      <c r="A67" s="57">
        <f>'Daily Records'!A89</f>
        <v>0</v>
      </c>
      <c r="B67" s="57">
        <f>'Daily Records'!B89</f>
        <v>0</v>
      </c>
      <c r="C67" s="57">
        <f>'Daily Records'!C89</f>
        <v>0</v>
      </c>
      <c r="D67" s="57">
        <f>'Daily Records'!D89</f>
        <v>0</v>
      </c>
      <c r="E67" s="57">
        <f>'Daily Records'!AD89</f>
        <v>0</v>
      </c>
      <c r="F67" s="57">
        <f>'Daily Records'!AC89</f>
        <v>0</v>
      </c>
      <c r="G67" s="57">
        <f>'Daily Records'!AB89</f>
        <v>0</v>
      </c>
    </row>
    <row r="68" spans="1:7">
      <c r="A68" s="57">
        <f>'Daily Records'!A90</f>
        <v>0</v>
      </c>
      <c r="B68" s="57">
        <f>'Daily Records'!B90</f>
        <v>0</v>
      </c>
      <c r="C68" s="57">
        <f>'Daily Records'!C90</f>
        <v>0</v>
      </c>
      <c r="D68" s="57">
        <f>'Daily Records'!D90</f>
        <v>0</v>
      </c>
      <c r="E68" s="57">
        <f>'Daily Records'!AD90</f>
        <v>0</v>
      </c>
      <c r="F68" s="57">
        <f>'Daily Records'!AC90</f>
        <v>0</v>
      </c>
      <c r="G68" s="57">
        <f>'Daily Records'!AB90</f>
        <v>0</v>
      </c>
    </row>
    <row r="69" spans="1:7">
      <c r="A69" s="57">
        <f>'Daily Records'!A91</f>
        <v>0</v>
      </c>
      <c r="B69" s="57">
        <f>'Daily Records'!B91</f>
        <v>0</v>
      </c>
      <c r="C69" s="57">
        <f>'Daily Records'!C91</f>
        <v>0</v>
      </c>
      <c r="D69" s="57">
        <f>'Daily Records'!D91</f>
        <v>0</v>
      </c>
      <c r="E69" s="57">
        <f>'Daily Records'!AD91</f>
        <v>0</v>
      </c>
      <c r="F69" s="57">
        <f>'Daily Records'!AC91</f>
        <v>0</v>
      </c>
      <c r="G69" s="57">
        <f>'Daily Records'!AB91</f>
        <v>0</v>
      </c>
    </row>
    <row r="70" spans="1:7">
      <c r="A70" s="57">
        <f>'Daily Records'!A92</f>
        <v>0</v>
      </c>
      <c r="B70" s="57">
        <f>'Daily Records'!B92</f>
        <v>0</v>
      </c>
      <c r="C70" s="57">
        <f>'Daily Records'!C92</f>
        <v>0</v>
      </c>
      <c r="D70" s="57">
        <f>'Daily Records'!D92</f>
        <v>0</v>
      </c>
      <c r="E70" s="57">
        <f>'Daily Records'!AD92</f>
        <v>0</v>
      </c>
      <c r="F70" s="57">
        <f>'Daily Records'!AC92</f>
        <v>0</v>
      </c>
      <c r="G70" s="57">
        <f>'Daily Records'!AB92</f>
        <v>0</v>
      </c>
    </row>
    <row r="71" spans="1:7">
      <c r="A71" s="57">
        <f>'Daily Records'!A93</f>
        <v>0</v>
      </c>
      <c r="B71" s="57">
        <f>'Daily Records'!B93</f>
        <v>0</v>
      </c>
      <c r="C71" s="57">
        <f>'Daily Records'!C93</f>
        <v>0</v>
      </c>
      <c r="D71" s="57">
        <f>'Daily Records'!D93</f>
        <v>0</v>
      </c>
      <c r="E71" s="57">
        <f>'Daily Records'!AD93</f>
        <v>0</v>
      </c>
      <c r="F71" s="57">
        <f>'Daily Records'!AC93</f>
        <v>0</v>
      </c>
      <c r="G71" s="57">
        <f>'Daily Records'!AB93</f>
        <v>0</v>
      </c>
    </row>
  </sheetData>
  <phoneticPr fontId="1" type="noConversion"/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3" zoomScale="115" zoomScaleNormal="115" workbookViewId="0">
      <selection activeCell="D40" sqref="D40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2018-07-20T01:19:34Z</cp:lastPrinted>
  <dcterms:created xsi:type="dcterms:W3CDTF">2013-06-22T00:08:09Z</dcterms:created>
  <dcterms:modified xsi:type="dcterms:W3CDTF">2018-12-12T08:15:22Z</dcterms:modified>
</cp:coreProperties>
</file>