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提交任务\"/>
    </mc:Choice>
  </mc:AlternateContent>
  <xr:revisionPtr revIDLastSave="0" documentId="13_ncr:1_{B4C25A11-0C33-4746-9AC5-607129F07E88}" xr6:coauthVersionLast="47" xr6:coauthVersionMax="47" xr10:uidLastSave="{00000000-0000-0000-0000-000000000000}"/>
  <bookViews>
    <workbookView xWindow="-120" yWindow="-120" windowWidth="29040" windowHeight="15840" tabRatio="538" xr2:uid="{00000000-000D-0000-FFFF-FFFF00000000}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Records'!$A$5:$BX$5</definedName>
    <definedName name="_xlnm._FilterDatabase" localSheetId="3" hidden="1">'Sprint Backlog'!$A$1:$F$15</definedName>
    <definedName name="OLE_LINK100" localSheetId="0">'Daily Records'!#REF!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6" i="1" l="1"/>
  <c r="BT17" i="1"/>
  <c r="BT18" i="1"/>
  <c r="G14" i="7" s="1"/>
  <c r="BT19" i="1"/>
  <c r="G15" i="7" s="1"/>
  <c r="BT20" i="1"/>
  <c r="BT21" i="1"/>
  <c r="BT22" i="1"/>
  <c r="BT23" i="1"/>
  <c r="G19" i="7" s="1"/>
  <c r="BT24" i="1"/>
  <c r="G20" i="7" s="1"/>
  <c r="BT25" i="1"/>
  <c r="G21" i="7" s="1"/>
  <c r="BT26" i="1"/>
  <c r="G22" i="7" s="1"/>
  <c r="BT27" i="1"/>
  <c r="G23" i="7" s="1"/>
  <c r="BT28" i="1"/>
  <c r="BT29" i="1"/>
  <c r="BT30" i="1"/>
  <c r="G26" i="7" s="1"/>
  <c r="BT31" i="1"/>
  <c r="G29" i="7" s="1"/>
  <c r="BT32" i="1"/>
  <c r="BT33" i="1"/>
  <c r="BT34" i="1"/>
  <c r="BT35" i="1"/>
  <c r="G33" i="7" s="1"/>
  <c r="BT36" i="1"/>
  <c r="BT8" i="1"/>
  <c r="BT9" i="1"/>
  <c r="BT10" i="1"/>
  <c r="BT11" i="1"/>
  <c r="BT12" i="1"/>
  <c r="BT13" i="1"/>
  <c r="BT14" i="1"/>
  <c r="BT15" i="1"/>
  <c r="A7" i="8"/>
  <c r="A11" i="8"/>
  <c r="A10" i="8"/>
  <c r="A9" i="8"/>
  <c r="A8" i="8"/>
  <c r="G51" i="7"/>
  <c r="F51" i="7"/>
  <c r="E51" i="7"/>
  <c r="D51" i="7"/>
  <c r="C51" i="7"/>
  <c r="B51" i="7"/>
  <c r="A51" i="7"/>
  <c r="G50" i="7"/>
  <c r="F50" i="7"/>
  <c r="E50" i="7"/>
  <c r="D50" i="7"/>
  <c r="C50" i="7"/>
  <c r="B50" i="7"/>
  <c r="A50" i="7"/>
  <c r="G49" i="7"/>
  <c r="F49" i="7"/>
  <c r="E49" i="7"/>
  <c r="D49" i="7"/>
  <c r="C49" i="7"/>
  <c r="B49" i="7"/>
  <c r="A49" i="7"/>
  <c r="G48" i="7"/>
  <c r="F48" i="7"/>
  <c r="E48" i="7"/>
  <c r="D48" i="7"/>
  <c r="C48" i="7"/>
  <c r="B48" i="7"/>
  <c r="A48" i="7"/>
  <c r="G47" i="7"/>
  <c r="F47" i="7"/>
  <c r="E47" i="7"/>
  <c r="D47" i="7"/>
  <c r="C47" i="7"/>
  <c r="B47" i="7"/>
  <c r="A47" i="7"/>
  <c r="G46" i="7"/>
  <c r="F46" i="7"/>
  <c r="E46" i="7"/>
  <c r="D46" i="7"/>
  <c r="C46" i="7"/>
  <c r="B46" i="7"/>
  <c r="A46" i="7"/>
  <c r="G45" i="7"/>
  <c r="F45" i="7"/>
  <c r="E45" i="7"/>
  <c r="D45" i="7"/>
  <c r="C45" i="7"/>
  <c r="B45" i="7"/>
  <c r="A45" i="7"/>
  <c r="G44" i="7"/>
  <c r="F44" i="7"/>
  <c r="E44" i="7"/>
  <c r="D44" i="7"/>
  <c r="C44" i="7"/>
  <c r="B44" i="7"/>
  <c r="A44" i="7"/>
  <c r="G43" i="7"/>
  <c r="F43" i="7"/>
  <c r="E43" i="7"/>
  <c r="D43" i="7"/>
  <c r="C43" i="7"/>
  <c r="B43" i="7"/>
  <c r="A43" i="7"/>
  <c r="G42" i="7"/>
  <c r="F42" i="7"/>
  <c r="E42" i="7"/>
  <c r="D42" i="7"/>
  <c r="C42" i="7"/>
  <c r="B42" i="7"/>
  <c r="A42" i="7"/>
  <c r="G41" i="7"/>
  <c r="F41" i="7"/>
  <c r="E41" i="7"/>
  <c r="D41" i="7"/>
  <c r="C41" i="7"/>
  <c r="B41" i="7"/>
  <c r="A41" i="7"/>
  <c r="G40" i="7"/>
  <c r="F40" i="7"/>
  <c r="E40" i="7"/>
  <c r="D40" i="7"/>
  <c r="C40" i="7"/>
  <c r="B40" i="7"/>
  <c r="A40" i="7"/>
  <c r="G39" i="7"/>
  <c r="F39" i="7"/>
  <c r="E39" i="7"/>
  <c r="D39" i="7"/>
  <c r="C39" i="7"/>
  <c r="B39" i="7"/>
  <c r="A39" i="7"/>
  <c r="G38" i="7"/>
  <c r="F38" i="7"/>
  <c r="E38" i="7"/>
  <c r="D38" i="7"/>
  <c r="C38" i="7"/>
  <c r="B38" i="7"/>
  <c r="A38" i="7"/>
  <c r="G37" i="7"/>
  <c r="F37" i="7"/>
  <c r="E37" i="7"/>
  <c r="D37" i="7"/>
  <c r="C37" i="7"/>
  <c r="B37" i="7"/>
  <c r="A37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F33" i="7"/>
  <c r="E33" i="7"/>
  <c r="D33" i="7"/>
  <c r="C33" i="7"/>
  <c r="B33" i="7"/>
  <c r="A33" i="7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G25" i="7"/>
  <c r="F25" i="7"/>
  <c r="E25" i="7"/>
  <c r="D25" i="7"/>
  <c r="C25" i="7"/>
  <c r="B25" i="7"/>
  <c r="A25" i="7"/>
  <c r="G24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G13" i="7"/>
  <c r="F13" i="7"/>
  <c r="E13" i="7"/>
  <c r="D13" i="7"/>
  <c r="C13" i="7"/>
  <c r="B13" i="7"/>
  <c r="A13" i="7"/>
  <c r="G12" i="7"/>
  <c r="F12" i="7"/>
  <c r="E12" i="7"/>
  <c r="D12" i="7"/>
  <c r="C12" i="7"/>
  <c r="B12" i="7"/>
  <c r="A12" i="7"/>
  <c r="G11" i="7"/>
  <c r="F11" i="7"/>
  <c r="E11" i="7"/>
  <c r="D11" i="7"/>
  <c r="C11" i="7"/>
  <c r="B11" i="7"/>
  <c r="A11" i="7"/>
  <c r="G10" i="7"/>
  <c r="F10" i="7"/>
  <c r="E10" i="7"/>
  <c r="D10" i="7"/>
  <c r="C10" i="7"/>
  <c r="B10" i="7"/>
  <c r="A10" i="7"/>
  <c r="G9" i="7"/>
  <c r="F9" i="7"/>
  <c r="E9" i="7"/>
  <c r="D9" i="7"/>
  <c r="C9" i="7"/>
  <c r="B9" i="7"/>
  <c r="A9" i="7"/>
  <c r="G8" i="7"/>
  <c r="F8" i="7"/>
  <c r="E8" i="7"/>
  <c r="D8" i="7"/>
  <c r="C8" i="7"/>
  <c r="B8" i="7"/>
  <c r="A8" i="7"/>
  <c r="G7" i="7"/>
  <c r="F7" i="7"/>
  <c r="E7" i="7"/>
  <c r="D7" i="7"/>
  <c r="C7" i="7"/>
  <c r="B7" i="7"/>
  <c r="A7" i="7"/>
  <c r="G6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C16" i="2"/>
  <c r="C15" i="2"/>
  <c r="C14" i="2"/>
  <c r="C13" i="2"/>
  <c r="C12" i="2"/>
  <c r="C11" i="2"/>
  <c r="C10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C9" i="2" s="1"/>
  <c r="L9" i="2"/>
  <c r="K9" i="2"/>
  <c r="J9" i="2"/>
  <c r="I9" i="2"/>
  <c r="H9" i="2"/>
  <c r="G9" i="2"/>
  <c r="F9" i="2"/>
  <c r="E9" i="2"/>
  <c r="D9" i="2"/>
  <c r="C8" i="2"/>
  <c r="D8" i="2" s="1"/>
  <c r="D6" i="2"/>
  <c r="D7" i="2" s="1"/>
  <c r="B3" i="2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A6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E3" i="8"/>
  <c r="D3" i="8" s="1"/>
  <c r="F2" i="8"/>
  <c r="BT7" i="1"/>
  <c r="G3" i="7" s="1"/>
  <c r="BT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D4" i="1"/>
  <c r="E3" i="1"/>
  <c r="D3" i="1" s="1"/>
  <c r="F1" i="1"/>
  <c r="F1" i="8" s="1"/>
  <c r="D4" i="8" l="1"/>
  <c r="G27" i="7"/>
  <c r="BT5" i="1"/>
  <c r="BT3" i="1"/>
  <c r="F3" i="1"/>
  <c r="E8" i="2"/>
  <c r="F3" i="8"/>
  <c r="E1" i="1"/>
  <c r="E6" i="2"/>
  <c r="G2" i="7"/>
  <c r="F2" i="1"/>
  <c r="E1" i="8" l="1"/>
  <c r="E2" i="1"/>
  <c r="E2" i="8"/>
  <c r="E7" i="2"/>
  <c r="F6" i="2"/>
  <c r="G1" i="1"/>
  <c r="G3" i="1"/>
  <c r="F8" i="2"/>
  <c r="G3" i="8"/>
  <c r="G2" i="1" l="1"/>
  <c r="G2" i="8"/>
  <c r="G1" i="8"/>
  <c r="G8" i="2"/>
  <c r="H3" i="8"/>
  <c r="H3" i="1"/>
  <c r="F7" i="2"/>
  <c r="H1" i="1"/>
  <c r="G6" i="2"/>
  <c r="G7" i="2" l="1"/>
  <c r="H6" i="2"/>
  <c r="I1" i="1"/>
  <c r="H2" i="1"/>
  <c r="H2" i="8"/>
  <c r="H1" i="8"/>
  <c r="I3" i="1"/>
  <c r="I3" i="8"/>
  <c r="H8" i="2"/>
  <c r="I2" i="1" l="1"/>
  <c r="I2" i="8"/>
  <c r="I1" i="8"/>
  <c r="H7" i="2"/>
  <c r="J1" i="1"/>
  <c r="I6" i="2"/>
  <c r="J3" i="1"/>
  <c r="I8" i="2"/>
  <c r="J3" i="8"/>
  <c r="J6" i="2" l="1"/>
  <c r="I7" i="2"/>
  <c r="K1" i="1"/>
  <c r="K3" i="1"/>
  <c r="J8" i="2"/>
  <c r="K3" i="8"/>
  <c r="J2" i="8"/>
  <c r="J1" i="8"/>
  <c r="J2" i="1"/>
  <c r="K2" i="8" l="1"/>
  <c r="K1" i="8"/>
  <c r="K2" i="1"/>
  <c r="L3" i="1"/>
  <c r="K8" i="2"/>
  <c r="L3" i="8"/>
  <c r="K6" i="2"/>
  <c r="L1" i="1"/>
  <c r="J7" i="2"/>
  <c r="L1" i="8" l="1"/>
  <c r="L2" i="1"/>
  <c r="L2" i="8"/>
  <c r="L6" i="2"/>
  <c r="M1" i="1"/>
  <c r="K7" i="2"/>
  <c r="M3" i="1"/>
  <c r="L8" i="2"/>
  <c r="M3" i="8"/>
  <c r="M2" i="1" l="1"/>
  <c r="M2" i="8"/>
  <c r="M1" i="8"/>
  <c r="M8" i="2"/>
  <c r="N3" i="8"/>
  <c r="N3" i="1"/>
  <c r="M6" i="2"/>
  <c r="L7" i="2"/>
  <c r="N1" i="1"/>
  <c r="N1" i="8" l="1"/>
  <c r="N2" i="1"/>
  <c r="N2" i="8"/>
  <c r="O3" i="8"/>
  <c r="O3" i="1"/>
  <c r="N8" i="2"/>
  <c r="N6" i="2"/>
  <c r="M7" i="2"/>
  <c r="O1" i="1"/>
  <c r="P3" i="1" l="1"/>
  <c r="O8" i="2"/>
  <c r="P3" i="8"/>
  <c r="O1" i="8"/>
  <c r="O2" i="1"/>
  <c r="O2" i="8"/>
  <c r="P1" i="1"/>
  <c r="N7" i="2"/>
  <c r="O6" i="2"/>
  <c r="O7" i="2" l="1"/>
  <c r="P6" i="2"/>
  <c r="Q1" i="1"/>
  <c r="P2" i="1"/>
  <c r="P1" i="8"/>
  <c r="P2" i="8"/>
  <c r="Q3" i="1"/>
  <c r="P8" i="2"/>
  <c r="Q3" i="8"/>
  <c r="R3" i="1" l="1"/>
  <c r="Q8" i="2"/>
  <c r="R3" i="8"/>
  <c r="Q1" i="8"/>
  <c r="Q2" i="1"/>
  <c r="Q2" i="8"/>
  <c r="P7" i="2"/>
  <c r="Q6" i="2"/>
  <c r="R1" i="1"/>
  <c r="Q7" i="2" l="1"/>
  <c r="R6" i="2"/>
  <c r="S1" i="1"/>
  <c r="S3" i="1"/>
  <c r="R8" i="2"/>
  <c r="S3" i="8"/>
  <c r="R1" i="8"/>
  <c r="R2" i="8"/>
  <c r="R2" i="1"/>
  <c r="R7" i="2" l="1"/>
  <c r="S6" i="2"/>
  <c r="T1" i="1"/>
  <c r="S8" i="2"/>
  <c r="T3" i="8"/>
  <c r="T3" i="1"/>
  <c r="S2" i="1"/>
  <c r="S2" i="8"/>
  <c r="S1" i="8"/>
  <c r="T2" i="1" l="1"/>
  <c r="T2" i="8"/>
  <c r="T1" i="8"/>
  <c r="T8" i="2"/>
  <c r="U3" i="1"/>
  <c r="U3" i="8"/>
  <c r="S7" i="2"/>
  <c r="T6" i="2"/>
  <c r="U1" i="1"/>
  <c r="U2" i="1" l="1"/>
  <c r="U2" i="8"/>
  <c r="U1" i="8"/>
  <c r="T7" i="2"/>
  <c r="V1" i="1"/>
  <c r="U6" i="2"/>
  <c r="V3" i="8"/>
  <c r="V3" i="1"/>
  <c r="U8" i="2"/>
  <c r="W3" i="1" l="1"/>
  <c r="V8" i="2"/>
  <c r="W3" i="8"/>
  <c r="V2" i="8"/>
  <c r="V1" i="8"/>
  <c r="V2" i="1"/>
  <c r="W1" i="1"/>
  <c r="V6" i="2"/>
  <c r="U7" i="2"/>
  <c r="W6" i="2" l="1"/>
  <c r="X1" i="1"/>
  <c r="V7" i="2"/>
  <c r="W2" i="8"/>
  <c r="W1" i="8"/>
  <c r="W2" i="1"/>
  <c r="X3" i="1"/>
  <c r="W8" i="2"/>
  <c r="X3" i="8"/>
  <c r="Y3" i="1" l="1"/>
  <c r="X8" i="2"/>
  <c r="Y3" i="8"/>
  <c r="X1" i="8"/>
  <c r="X2" i="1"/>
  <c r="X2" i="8"/>
  <c r="X6" i="2"/>
  <c r="Y1" i="1"/>
  <c r="W7" i="2"/>
  <c r="Y1" i="8" l="1"/>
  <c r="Y2" i="1"/>
  <c r="Y2" i="8"/>
  <c r="Y6" i="2"/>
  <c r="Z1" i="1"/>
  <c r="X7" i="2"/>
  <c r="Y8" i="2"/>
  <c r="Z3" i="8"/>
  <c r="Z3" i="1"/>
  <c r="AA3" i="8" l="1"/>
  <c r="AA3" i="1"/>
  <c r="Z8" i="2"/>
  <c r="Z1" i="8"/>
  <c r="Z2" i="1"/>
  <c r="Z2" i="8"/>
  <c r="Z6" i="2"/>
  <c r="AA1" i="1"/>
  <c r="Y7" i="2"/>
  <c r="Z7" i="2" l="1"/>
  <c r="AB1" i="1"/>
  <c r="AA6" i="2"/>
  <c r="AA1" i="8"/>
  <c r="AA2" i="1"/>
  <c r="AA2" i="8"/>
  <c r="AB3" i="1"/>
  <c r="AA8" i="2"/>
  <c r="AB3" i="8"/>
  <c r="AA7" i="2" l="1"/>
  <c r="AB6" i="2"/>
  <c r="AC1" i="1"/>
  <c r="AC3" i="1"/>
  <c r="AB8" i="2"/>
  <c r="AC3" i="8"/>
  <c r="AB1" i="8"/>
  <c r="AB2" i="1"/>
  <c r="AB2" i="8"/>
  <c r="AD3" i="1" l="1"/>
  <c r="AC8" i="2"/>
  <c r="AD3" i="8"/>
  <c r="AC1" i="8"/>
  <c r="AC2" i="1"/>
  <c r="AC2" i="8"/>
  <c r="AB7" i="2"/>
  <c r="AC6" i="2"/>
  <c r="AD1" i="1"/>
  <c r="AC7" i="2" l="1"/>
  <c r="AD6" i="2"/>
  <c r="AE1" i="1"/>
  <c r="AD1" i="8"/>
  <c r="AD2" i="1"/>
  <c r="AD2" i="8"/>
  <c r="AE3" i="1"/>
  <c r="AD8" i="2"/>
  <c r="AE3" i="8"/>
  <c r="AF3" i="1" l="1"/>
  <c r="AE8" i="2"/>
  <c r="AF3" i="8"/>
  <c r="AE2" i="1"/>
  <c r="AE2" i="8"/>
  <c r="AE1" i="8"/>
  <c r="AD7" i="2"/>
  <c r="AE6" i="2"/>
  <c r="AF1" i="1"/>
  <c r="AE7" i="2" l="1"/>
  <c r="AF6" i="2"/>
  <c r="AG1" i="1"/>
  <c r="AF2" i="1"/>
  <c r="AF2" i="8"/>
  <c r="AF1" i="8"/>
  <c r="AF8" i="2"/>
  <c r="AG3" i="1"/>
  <c r="AG3" i="8"/>
  <c r="AH3" i="1" l="1"/>
  <c r="AG8" i="2"/>
  <c r="AH3" i="8"/>
  <c r="AG2" i="1"/>
  <c r="AG2" i="8"/>
  <c r="AG1" i="8"/>
  <c r="AF7" i="2"/>
  <c r="AH1" i="1"/>
  <c r="AG6" i="2"/>
  <c r="AH6" i="2" l="1"/>
  <c r="AI1" i="1"/>
  <c r="AG7" i="2"/>
  <c r="AH2" i="8"/>
  <c r="AH1" i="8"/>
  <c r="AH2" i="1"/>
  <c r="AI3" i="1"/>
  <c r="AH8" i="2"/>
  <c r="AI3" i="8"/>
  <c r="AJ3" i="1" l="1"/>
  <c r="AI8" i="2"/>
  <c r="AJ3" i="8"/>
  <c r="AI2" i="8"/>
  <c r="AI1" i="8"/>
  <c r="AI2" i="1"/>
  <c r="AI6" i="2"/>
  <c r="AJ1" i="1"/>
  <c r="AH7" i="2"/>
  <c r="AJ1" i="8" l="1"/>
  <c r="AJ2" i="1"/>
  <c r="AJ2" i="8"/>
  <c r="AK3" i="1"/>
  <c r="AJ8" i="2"/>
  <c r="AK3" i="8"/>
  <c r="AJ6" i="2"/>
  <c r="AK1" i="1"/>
  <c r="AI7" i="2"/>
  <c r="AK1" i="8" l="1"/>
  <c r="AK2" i="1"/>
  <c r="AK2" i="8"/>
  <c r="AK6" i="2"/>
  <c r="AL1" i="1"/>
  <c r="AJ7" i="2"/>
  <c r="AK8" i="2"/>
  <c r="AL3" i="8"/>
  <c r="AL3" i="1"/>
  <c r="AL1" i="8" l="1"/>
  <c r="AL2" i="1"/>
  <c r="AL2" i="8"/>
  <c r="AM3" i="8"/>
  <c r="AM3" i="1"/>
  <c r="AL8" i="2"/>
  <c r="AL6" i="2"/>
  <c r="AM1" i="1"/>
  <c r="AK7" i="2"/>
  <c r="AM1" i="8" l="1"/>
  <c r="AM2" i="1"/>
  <c r="AM2" i="8"/>
  <c r="AN1" i="1"/>
  <c r="AL7" i="2"/>
  <c r="AM6" i="2"/>
  <c r="AN3" i="1"/>
  <c r="AM8" i="2"/>
  <c r="AN3" i="8"/>
  <c r="AO3" i="1" l="1"/>
  <c r="AN8" i="2"/>
  <c r="AO3" i="8"/>
  <c r="AN2" i="1"/>
  <c r="AN1" i="8"/>
  <c r="AN2" i="8"/>
  <c r="AM7" i="2"/>
  <c r="AN6" i="2"/>
  <c r="AO1" i="1"/>
  <c r="AO1" i="8" l="1"/>
  <c r="AO2" i="1"/>
  <c r="AO2" i="8"/>
  <c r="AN7" i="2"/>
  <c r="AO6" i="2"/>
  <c r="AP1" i="1"/>
  <c r="AP3" i="1"/>
  <c r="AO8" i="2"/>
  <c r="AP3" i="8"/>
  <c r="AO7" i="2" l="1"/>
  <c r="AP6" i="2"/>
  <c r="AQ1" i="1"/>
  <c r="AQ3" i="1"/>
  <c r="AP8" i="2"/>
  <c r="AQ3" i="8"/>
  <c r="AP1" i="8"/>
  <c r="AP2" i="1"/>
  <c r="AP2" i="8"/>
  <c r="AQ2" i="1" l="1"/>
  <c r="AQ2" i="8"/>
  <c r="AQ1" i="8"/>
  <c r="AQ8" i="2"/>
  <c r="AR3" i="8"/>
  <c r="AR3" i="1"/>
  <c r="AP7" i="2"/>
  <c r="AR1" i="1"/>
  <c r="AQ6" i="2"/>
  <c r="AR2" i="1" l="1"/>
  <c r="AR2" i="8"/>
  <c r="AR1" i="8"/>
  <c r="AQ7" i="2"/>
  <c r="AR6" i="2"/>
  <c r="AS1" i="1"/>
  <c r="AS3" i="1"/>
  <c r="AS3" i="8"/>
  <c r="AR8" i="2"/>
  <c r="AT3" i="1" l="1"/>
  <c r="AS8" i="2"/>
  <c r="AT3" i="8"/>
  <c r="AR7" i="2"/>
  <c r="AT1" i="1"/>
  <c r="AS6" i="2"/>
  <c r="AS2" i="1"/>
  <c r="AS2" i="8"/>
  <c r="AS1" i="8"/>
  <c r="AT6" i="2" l="1"/>
  <c r="AU1" i="1"/>
  <c r="AS7" i="2"/>
  <c r="AT2" i="8"/>
  <c r="AT1" i="8"/>
  <c r="AT2" i="1"/>
  <c r="AU3" i="1"/>
  <c r="AT8" i="2"/>
  <c r="AU3" i="8"/>
  <c r="AV3" i="1" l="1"/>
  <c r="AU8" i="2"/>
  <c r="AV3" i="8"/>
  <c r="AU2" i="8"/>
  <c r="AU1" i="8"/>
  <c r="AU2" i="1"/>
  <c r="AU6" i="2"/>
  <c r="AV1" i="1"/>
  <c r="AT7" i="2"/>
  <c r="AV1" i="8" l="1"/>
  <c r="AV2" i="1"/>
  <c r="AV2" i="8"/>
  <c r="AW3" i="1"/>
  <c r="AV8" i="2"/>
  <c r="AW3" i="8"/>
  <c r="AV6" i="2"/>
  <c r="AW1" i="1"/>
  <c r="AU7" i="2"/>
  <c r="AW8" i="2" l="1"/>
  <c r="AX3" i="8"/>
  <c r="AX3" i="1"/>
  <c r="AW2" i="1"/>
  <c r="AW1" i="8"/>
  <c r="AW2" i="8"/>
  <c r="AW6" i="2"/>
  <c r="AX1" i="1"/>
  <c r="AV7" i="2"/>
  <c r="AX1" i="8" l="1"/>
  <c r="AX2" i="1"/>
  <c r="AX2" i="8"/>
  <c r="AX6" i="2"/>
  <c r="AY1" i="1"/>
  <c r="AW7" i="2"/>
  <c r="AY3" i="8"/>
  <c r="AY3" i="1"/>
  <c r="AX8" i="2"/>
  <c r="AZ1" i="1" l="1"/>
  <c r="AX7" i="2"/>
  <c r="AY6" i="2"/>
  <c r="AZ3" i="1"/>
  <c r="AY8" i="2"/>
  <c r="AZ3" i="8"/>
  <c r="AY1" i="8"/>
  <c r="AY2" i="1"/>
  <c r="AY2" i="8"/>
  <c r="BA3" i="1" l="1"/>
  <c r="AZ8" i="2"/>
  <c r="BA3" i="8"/>
  <c r="AY7" i="2"/>
  <c r="AZ6" i="2"/>
  <c r="BA1" i="1"/>
  <c r="AZ1" i="8"/>
  <c r="AZ2" i="8"/>
  <c r="AZ2" i="1"/>
  <c r="BB3" i="1" l="1"/>
  <c r="BA8" i="2"/>
  <c r="BB3" i="8"/>
  <c r="BA1" i="8"/>
  <c r="BA2" i="1"/>
  <c r="BA2" i="8"/>
  <c r="AZ7" i="2"/>
  <c r="BA6" i="2"/>
  <c r="BB1" i="1"/>
  <c r="BB1" i="8" l="1"/>
  <c r="BB2" i="8"/>
  <c r="BB2" i="1"/>
  <c r="BC3" i="1"/>
  <c r="BB8" i="2"/>
  <c r="BC3" i="8"/>
  <c r="BA7" i="2"/>
  <c r="BB6" i="2"/>
  <c r="BC1" i="1"/>
  <c r="BB7" i="2" l="1"/>
  <c r="BC6" i="2"/>
  <c r="BD1" i="1"/>
  <c r="BC2" i="1"/>
  <c r="BC2" i="8"/>
  <c r="BC1" i="8"/>
  <c r="BD3" i="1"/>
  <c r="BC8" i="2"/>
  <c r="BD3" i="8"/>
  <c r="BD8" i="2" l="1"/>
  <c r="BE3" i="1"/>
  <c r="BE3" i="8"/>
  <c r="BD2" i="1"/>
  <c r="BD2" i="8"/>
  <c r="BD1" i="8"/>
  <c r="BC7" i="2"/>
  <c r="BD6" i="2"/>
  <c r="BE1" i="1"/>
  <c r="BE2" i="1" l="1"/>
  <c r="BE2" i="8"/>
  <c r="BE1" i="8"/>
  <c r="BD7" i="2"/>
  <c r="BE6" i="2"/>
  <c r="BF1" i="1"/>
  <c r="BF3" i="1"/>
  <c r="BE8" i="2"/>
  <c r="BF3" i="8"/>
  <c r="BG3" i="1" l="1"/>
  <c r="BF8" i="2"/>
  <c r="BG3" i="8"/>
  <c r="BG1" i="1"/>
  <c r="BF6" i="2"/>
  <c r="BE7" i="2"/>
  <c r="BF2" i="8"/>
  <c r="BF1" i="8"/>
  <c r="BF2" i="1"/>
  <c r="BG6" i="2" l="1"/>
  <c r="BH1" i="1"/>
  <c r="BF7" i="2"/>
  <c r="BG2" i="8"/>
  <c r="BG1" i="8"/>
  <c r="BG2" i="1"/>
  <c r="BH3" i="1"/>
  <c r="BG8" i="2"/>
  <c r="BH3" i="8"/>
  <c r="BI3" i="1" l="1"/>
  <c r="BH8" i="2"/>
  <c r="BI3" i="8"/>
  <c r="BH1" i="8"/>
  <c r="BH2" i="1"/>
  <c r="BH2" i="8"/>
  <c r="BH6" i="2"/>
  <c r="BI1" i="1"/>
  <c r="BG7" i="2"/>
  <c r="BI6" i="2" l="1"/>
  <c r="BJ1" i="1"/>
  <c r="BH7" i="2"/>
  <c r="BI8" i="2"/>
  <c r="BJ3" i="8"/>
  <c r="BJ3" i="1"/>
  <c r="BI1" i="8"/>
  <c r="BI2" i="1"/>
  <c r="BI2" i="8"/>
  <c r="BJ1" i="8" l="1"/>
  <c r="BJ2" i="1"/>
  <c r="BJ2" i="8"/>
  <c r="BK3" i="8"/>
  <c r="BK3" i="1"/>
  <c r="BJ8" i="2"/>
  <c r="BJ6" i="2"/>
  <c r="BK1" i="1"/>
  <c r="BI7" i="2"/>
  <c r="BK1" i="8" l="1"/>
  <c r="BK2" i="1"/>
  <c r="BK2" i="8"/>
  <c r="BL1" i="1"/>
  <c r="BJ7" i="2"/>
  <c r="BK6" i="2"/>
  <c r="BL3" i="1"/>
  <c r="BK8" i="2"/>
  <c r="BL3" i="8"/>
  <c r="BL6" i="2" l="1"/>
  <c r="BK7" i="2"/>
  <c r="BM1" i="1"/>
  <c r="BM3" i="1"/>
  <c r="BL8" i="2"/>
  <c r="BM3" i="8"/>
  <c r="BL2" i="1"/>
  <c r="BL1" i="8"/>
  <c r="BL2" i="8"/>
  <c r="BN3" i="1" l="1"/>
  <c r="BM8" i="2"/>
  <c r="BN3" i="8"/>
  <c r="BM1" i="8"/>
  <c r="BM2" i="1"/>
  <c r="BM2" i="8"/>
  <c r="BL7" i="2"/>
  <c r="BM6" i="2"/>
  <c r="BN1" i="1"/>
  <c r="BN1" i="8" l="1"/>
  <c r="BN2" i="1"/>
  <c r="BN2" i="8"/>
  <c r="BM7" i="2"/>
  <c r="BN6" i="2"/>
  <c r="BO1" i="1"/>
  <c r="BO3" i="1"/>
  <c r="BN8" i="2"/>
  <c r="BO3" i="8"/>
  <c r="BO8" i="2" l="1"/>
  <c r="BP3" i="8"/>
  <c r="BP3" i="1"/>
  <c r="BN7" i="2"/>
  <c r="BO6" i="2"/>
  <c r="BP1" i="1"/>
  <c r="BO2" i="1"/>
  <c r="BO2" i="8"/>
  <c r="BO1" i="8"/>
  <c r="BP2" i="1" l="1"/>
  <c r="BP2" i="8"/>
  <c r="BP1" i="8"/>
  <c r="BO7" i="2"/>
  <c r="BP6" i="2"/>
  <c r="BQ1" i="1"/>
  <c r="BQ3" i="1"/>
  <c r="BQ3" i="8"/>
  <c r="BP8" i="2"/>
  <c r="BP7" i="2" l="1"/>
  <c r="BQ6" i="2"/>
  <c r="BR1" i="1"/>
  <c r="BR3" i="1"/>
  <c r="BQ8" i="2"/>
  <c r="BR3" i="8"/>
  <c r="BQ2" i="1"/>
  <c r="BQ2" i="8"/>
  <c r="BQ1" i="8"/>
  <c r="BR2" i="8" l="1"/>
  <c r="BR1" i="8"/>
  <c r="BR2" i="1"/>
  <c r="BS3" i="1"/>
  <c r="BS3" i="8"/>
  <c r="BS1" i="1"/>
  <c r="BQ7" i="2"/>
  <c r="BS2" i="8" l="1"/>
  <c r="BS1" i="8"/>
  <c r="B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Bella Bi</author>
  </authors>
  <commentList>
    <comment ref="B3" authorId="0" shapeId="0" xr:uid="{00000000-0006-0000-0100-000001000000}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 xr:uid="{00000000-0006-0000-0100-000002000000}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Ying Li</author>
  </authors>
  <commentList>
    <comment ref="A1" authorId="0" shapeId="0" xr:uid="{00000000-0006-0000-0300-000001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与ProductBacklogID保持一致</t>
        </r>
      </text>
    </comment>
    <comment ref="B1" authorId="0" shapeId="0" xr:uid="{00000000-0006-0000-0300-000002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与ProductBacklog名称保持一致</t>
        </r>
      </text>
    </comment>
    <comment ref="C1" authorId="0" shapeId="0" xr:uid="{00000000-0006-0000-0300-000003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与ProductBacklog优先级保持一致</t>
        </r>
      </text>
    </comment>
    <comment ref="D1" authorId="0" shapeId="0" xr:uid="{00000000-0006-0000-0300-000004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与ProductBacklog保持一致</t>
        </r>
      </text>
    </comment>
    <comment ref="E1" authorId="0" shapeId="0" xr:uid="{00000000-0006-0000-0300-000005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1已完成
0未完成</t>
        </r>
      </text>
    </comment>
    <comment ref="F1" authorId="0" shapeId="0" xr:uid="{00000000-0006-0000-0300-000006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任务负责人</t>
        </r>
      </text>
    </comment>
    <comment ref="G1" authorId="0" shapeId="0" xr:uid="{00000000-0006-0000-0300-000007000000}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<sst xmlns="http://schemas.openxmlformats.org/spreadsheetml/2006/main" count="118" uniqueCount="49">
  <si>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</si>
  <si>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</si>
  <si>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</si>
  <si>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</si>
  <si>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</si>
  <si>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</si>
  <si>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</si>
  <si>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</si>
  <si>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</si>
  <si>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</si>
  <si>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</si>
  <si>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#15193</t>
  </si>
  <si>
    <t>Bulk Plant Board</t>
  </si>
  <si>
    <t>Evan.Zhang</t>
  </si>
  <si>
    <t>Sanjel</t>
  </si>
  <si>
    <t>Online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</si>
  <si>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</si>
  <si>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</si>
  <si>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</si>
  <si>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</si>
  <si>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</si>
  <si>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</si>
  <si>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</si>
  <si>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</si>
  <si>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Miguel</t>
  </si>
  <si>
    <t>Assign To</t>
  </si>
  <si>
    <t>Actual(Hour)</t>
  </si>
  <si>
    <t>#15633</t>
    <phoneticPr fontId="19" type="noConversion"/>
  </si>
  <si>
    <t>Sanjel</t>
    <phoneticPr fontId="19" type="noConversion"/>
  </si>
  <si>
    <r>
      <t>w</t>
    </r>
    <r>
      <rPr>
        <sz val="11"/>
        <rFont val="宋体"/>
        <family val="3"/>
        <charset val="134"/>
        <scheme val="minor"/>
      </rPr>
      <t>rite UML of lab project</t>
    </r>
    <phoneticPr fontId="19" type="noConversion"/>
  </si>
  <si>
    <r>
      <t>study angular cli to run</t>
    </r>
    <r>
      <rPr>
        <sz val="11"/>
        <rFont val="宋体"/>
        <charset val="134"/>
        <scheme val="minor"/>
      </rPr>
      <t xml:space="preserve"> and run lab loacal</t>
    </r>
    <phoneticPr fontId="19" type="noConversion"/>
  </si>
  <si>
    <t>preliminary study angular project of lab front end</t>
    <phoneticPr fontId="19" type="noConversion"/>
  </si>
  <si>
    <t>preliminary study api project of back end</t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</si>
  <si>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MMC technology</t>
    </r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</si>
  <si>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lab object to MMC problem</t>
    </r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</si>
  <si>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lab object framework</t>
    </r>
    <phoneticPr fontId="19" type="noConversion"/>
  </si>
  <si>
    <t>study lab indentity technology</t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</si>
  <si>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lab object of back end</t>
    </r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</si>
  <si>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front end identity</t>
    </r>
    <phoneticPr fontId="19" type="noConversion"/>
  </si>
  <si>
    <r>
      <t>d</t>
    </r>
    <r>
      <rPr>
        <sz val="11"/>
        <rFont val="宋体"/>
        <family val="3"/>
        <charset val="134"/>
        <scheme val="minor"/>
      </rPr>
      <t>esign Solution and Evaluation time</t>
    </r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</si>
  <si>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whole project continue</t>
    </r>
    <phoneticPr fontId="19" type="noConversion"/>
  </si>
  <si>
    <r>
      <t>s</t>
    </r>
    <r>
      <rPr>
        <sz val="11"/>
        <rFont val="宋体"/>
        <family val="3"/>
        <charset val="134"/>
        <scheme val="minor"/>
      </rPr>
      <t>tudy api and hangfire project</t>
    </r>
    <phoneticPr fontId="19" type="noConversion"/>
  </si>
  <si>
    <t>study angular technology</t>
    <phoneticPr fontId="19" type="noConversion"/>
  </si>
  <si>
    <t xml:space="preserve">study angular technology and design framework </t>
    <phoneticPr fontId="19" type="noConversion"/>
  </si>
  <si>
    <t>perfect design framework and study technology</t>
    <phoneticPr fontId="19" type="noConversion"/>
  </si>
  <si>
    <t>Scheme prototype coding</t>
    <phoneticPr fontId="19" type="noConversion"/>
  </si>
  <si>
    <t>Scheme prototype debugging</t>
    <phoneticPr fontId="19" type="noConversion"/>
  </si>
  <si>
    <t>Scheme prototype debugging continue</t>
    <phoneticPr fontId="19" type="noConversion"/>
  </si>
  <si>
    <t>Scheme prototype integration MMC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</si>
</sst>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-804]aaa;@"/>
    <numFmt numFmtId="177" formatCode="yyyy/m/d;@"/>
    <numFmt numFmtId="178" formatCode="0.0"/>
    <numFmt numFmtId="179" formatCode="m/d;@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9"/>
      <name val="Calibri"/>
      <family val="2"/>
    </font>
    <font>
      <i/>
      <sz val="11"/>
      <name val="Calibri"/>
      <family val="2"/>
    </font>
    <font>
      <b/>
      <i/>
      <sz val="9"/>
      <name val="宋体"/>
      <charset val="134"/>
    </font>
    <font>
      <i/>
      <sz val="10"/>
      <name val="Calibri"/>
      <family val="2"/>
    </font>
    <font>
      <i/>
      <sz val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6">
    <xf numFmtId="176" fontId="0" fillId="0" borderId="0"/>
    <xf numFmtId="176" fontId="14" fillId="0" borderId="0"/>
    <xf numFmtId="176" fontId="16" fillId="0" borderId="0"/>
    <xf numFmtId="176" fontId="15" fillId="0" borderId="0" applyNumberFormat="0" applyFill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4" fillId="0" borderId="0"/>
    <xf numFmtId="176" fontId="16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</cellStyleXfs>
  <cellXfs count="96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7" fillId="2" borderId="1" xfId="0" applyFont="1" applyFill="1" applyBorder="1"/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9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8" fontId="4" fillId="3" borderId="1" xfId="0" applyNumberFormat="1" applyFont="1" applyFill="1" applyBorder="1"/>
    <xf numFmtId="178" fontId="2" fillId="3" borderId="1" xfId="0" applyNumberFormat="1" applyFont="1" applyFill="1" applyBorder="1"/>
    <xf numFmtId="178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8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  <xf numFmtId="0" fontId="20" fillId="0" borderId="1" xfId="0" applyNumberFormat="1" applyFont="1" applyBorder="1" applyAlignment="1">
      <alignment horizontal="left" vertical="top" wrapText="1"/>
    </xf>
    <xf numFmtId="176" fontId="20" fillId="0" borderId="0" xfId="0" applyFont="1" applyAlignment="1">
      <alignment horizontal="left" vertical="top" wrapText="1"/>
    </xf>
    <xf numFmtId="176" fontId="3" fillId="2" borderId="14" xfId="0" applyFont="1" applyFill="1" applyBorder="1" applyAlignment="1">
      <alignment horizontal="left" wrapText="1"/>
    </xf>
    <xf numFmtId="176" fontId="3" fillId="2" borderId="16" xfId="0" applyFont="1" applyFill="1" applyBorder="1" applyAlignment="1">
      <alignment horizontal="left" wrapText="1"/>
    </xf>
    <xf numFmtId="178" fontId="3" fillId="2" borderId="18" xfId="0" applyNumberFormat="1" applyFont="1" applyFill="1" applyBorder="1" applyAlignment="1">
      <alignment horizontal="center" vertical="top" wrapText="1"/>
    </xf>
    <xf numFmtId="178" fontId="3" fillId="2" borderId="19" xfId="0" applyNumberFormat="1" applyFont="1" applyFill="1" applyBorder="1" applyAlignment="1">
      <alignment horizontal="center" vertical="top" wrapText="1"/>
    </xf>
    <xf numFmtId="176" fontId="11" fillId="2" borderId="14" xfId="0" applyFont="1" applyFill="1" applyBorder="1" applyAlignment="1">
      <alignment horizontal="left" wrapText="1"/>
    </xf>
    <xf numFmtId="176" fontId="11" fillId="2" borderId="16" xfId="0" applyFont="1" applyFill="1" applyBorder="1" applyAlignment="1">
      <alignment horizontal="left" wrapText="1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center"/>
    </xf>
    <xf numFmtId="176" fontId="8" fillId="0" borderId="3" xfId="0" applyFont="1" applyBorder="1" applyAlignment="1">
      <alignment horizontal="center"/>
    </xf>
  </cellXfs>
  <cellStyles count="36">
    <cellStyle name="Heading 4 2" xfId="8" xr:uid="{00000000-0005-0000-0000-000032000000}"/>
    <cellStyle name="Heading 4 2 2" xfId="9" xr:uid="{00000000-0005-0000-0000-000039000000}"/>
    <cellStyle name="Heading 4 2 2 2" xfId="10" xr:uid="{00000000-0005-0000-0000-00003A000000}"/>
    <cellStyle name="Heading 4 2 2 3" xfId="11" xr:uid="{00000000-0005-0000-0000-00003B000000}"/>
    <cellStyle name="Heading 4 2 2 3 2" xfId="12" xr:uid="{00000000-0005-0000-0000-00003C000000}"/>
    <cellStyle name="Heading 4 2 2 3 3" xfId="13" xr:uid="{00000000-0005-0000-0000-00003D000000}"/>
    <cellStyle name="Heading 4 2 2 4" xfId="3" xr:uid="{00000000-0005-0000-0000-00000D000000}"/>
    <cellStyle name="Heading 4 2 3" xfId="14" xr:uid="{00000000-0005-0000-0000-00003E000000}"/>
    <cellStyle name="Normal 10" xfId="5" xr:uid="{00000000-0005-0000-0000-000019000000}"/>
    <cellStyle name="Normal 11" xfId="4" xr:uid="{00000000-0005-0000-0000-000011000000}"/>
    <cellStyle name="Normal 12" xfId="2" xr:uid="{00000000-0005-0000-0000-00000A000000}"/>
    <cellStyle name="Normal 12 2" xfId="16" xr:uid="{00000000-0005-0000-0000-000040000000}"/>
    <cellStyle name="Normal 2" xfId="7" xr:uid="{00000000-0005-0000-0000-000030000000}"/>
    <cellStyle name="Normal 2 2" xfId="6" xr:uid="{00000000-0005-0000-0000-00001F000000}"/>
    <cellStyle name="Normal 2 3" xfId="15" xr:uid="{00000000-0005-0000-0000-00003F000000}"/>
    <cellStyle name="Normal 2 3 2" xfId="17" xr:uid="{00000000-0005-0000-0000-000041000000}"/>
    <cellStyle name="Normal 2 3 3" xfId="18" xr:uid="{00000000-0005-0000-0000-000042000000}"/>
    <cellStyle name="Normal 2 4" xfId="19" xr:uid="{00000000-0005-0000-0000-000043000000}"/>
    <cellStyle name="Normal 3" xfId="20" xr:uid="{00000000-0005-0000-0000-000044000000}"/>
    <cellStyle name="Normal 3 2" xfId="21" xr:uid="{00000000-0005-0000-0000-000045000000}"/>
    <cellStyle name="Normal 3 2 2" xfId="1" xr:uid="{00000000-0005-0000-0000-000003000000}"/>
    <cellStyle name="Normal 3 2 6" xfId="22" xr:uid="{00000000-0005-0000-0000-000046000000}"/>
    <cellStyle name="Normal 3 2 6 2" xfId="23" xr:uid="{00000000-0005-0000-0000-000047000000}"/>
    <cellStyle name="Normal 3 3" xfId="24" xr:uid="{00000000-0005-0000-0000-000048000000}"/>
    <cellStyle name="Normal 4" xfId="25" xr:uid="{00000000-0005-0000-0000-000049000000}"/>
    <cellStyle name="Normal 4 2" xfId="26" xr:uid="{00000000-0005-0000-0000-00004A000000}"/>
    <cellStyle name="Normal 4 3" xfId="27" xr:uid="{00000000-0005-0000-0000-00004B000000}"/>
    <cellStyle name="Normal 4 3 2" xfId="28" xr:uid="{00000000-0005-0000-0000-00004C000000}"/>
    <cellStyle name="Normal 4 3 3" xfId="29" xr:uid="{00000000-0005-0000-0000-00004D000000}"/>
    <cellStyle name="Normal 4 4" xfId="30" xr:uid="{00000000-0005-0000-0000-00004E000000}"/>
    <cellStyle name="Normal 5" xfId="31" xr:uid="{00000000-0005-0000-0000-00004F000000}"/>
    <cellStyle name="Normal 6" xfId="32" xr:uid="{00000000-0005-0000-0000-000050000000}"/>
    <cellStyle name="Normal 7" xfId="33" xr:uid="{00000000-0005-0000-0000-000051000000}"/>
    <cellStyle name="Normal 8" xfId="34" xr:uid="{00000000-0005-0000-0000-000052000000}"/>
    <cellStyle name="Normal 9" xfId="35" xr:uid="{00000000-0005-0000-0000-000053000000}"/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49823200804498E-2"/>
          <c:y val="1.6068447412353901E-2"/>
          <c:w val="0.95036806915989402"/>
          <c:h val="0.825922086734197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'Task Remaining'!$E$1:$BJ$1</c:f>
              <c:numCache>
                <c:formatCode>m/d;@</c:formatCode>
                <c:ptCount val="25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44653</c:v>
                </c:pt>
                <c:pt idx="6">
                  <c:v>44654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44660</c:v>
                </c:pt>
                <c:pt idx="13">
                  <c:v>44661</c:v>
                </c:pt>
                <c:pt idx="14">
                  <c:v>44662</c:v>
                </c:pt>
                <c:pt idx="15">
                  <c:v>44663</c:v>
                </c:pt>
                <c:pt idx="16">
                  <c:v>44664</c:v>
                </c:pt>
                <c:pt idx="17">
                  <c:v>44665</c:v>
                </c:pt>
                <c:pt idx="18">
                  <c:v>44666</c:v>
                </c:pt>
                <c:pt idx="19">
                  <c:v>44667</c:v>
                </c:pt>
                <c:pt idx="20">
                  <c:v>44668</c:v>
                </c:pt>
                <c:pt idx="21">
                  <c:v>44669</c:v>
                </c:pt>
                <c:pt idx="22">
                  <c:v>44670</c:v>
                </c:pt>
                <c:pt idx="23">
                  <c:v>44671</c:v>
                </c:pt>
                <c:pt idx="24">
                  <c:v>44672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152</c:v>
                </c:pt>
                <c:pt idx="8">
                  <c:v>144</c:v>
                </c:pt>
                <c:pt idx="9">
                  <c:v>136</c:v>
                </c:pt>
                <c:pt idx="10">
                  <c:v>128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112</c:v>
                </c:pt>
                <c:pt idx="15">
                  <c:v>104</c:v>
                </c:pt>
                <c:pt idx="16">
                  <c:v>96</c:v>
                </c:pt>
                <c:pt idx="17">
                  <c:v>88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72</c:v>
                </c:pt>
                <c:pt idx="22">
                  <c:v>64</c:v>
                </c:pt>
                <c:pt idx="23">
                  <c:v>56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9-47EE-A337-114B1670B3D4}"/>
            </c:ext>
          </c:extLst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'Task Remaining'!$E$1:$BJ$1</c:f>
              <c:numCache>
                <c:formatCode>m/d;@</c:formatCode>
                <c:ptCount val="25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44653</c:v>
                </c:pt>
                <c:pt idx="6">
                  <c:v>44654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  <c:pt idx="12">
                  <c:v>44660</c:v>
                </c:pt>
                <c:pt idx="13">
                  <c:v>44661</c:v>
                </c:pt>
                <c:pt idx="14">
                  <c:v>44662</c:v>
                </c:pt>
                <c:pt idx="15">
                  <c:v>44663</c:v>
                </c:pt>
                <c:pt idx="16">
                  <c:v>44664</c:v>
                </c:pt>
                <c:pt idx="17">
                  <c:v>44665</c:v>
                </c:pt>
                <c:pt idx="18">
                  <c:v>44666</c:v>
                </c:pt>
                <c:pt idx="19">
                  <c:v>44667</c:v>
                </c:pt>
                <c:pt idx="20">
                  <c:v>44668</c:v>
                </c:pt>
                <c:pt idx="21">
                  <c:v>44669</c:v>
                </c:pt>
                <c:pt idx="22">
                  <c:v>44670</c:v>
                </c:pt>
                <c:pt idx="23">
                  <c:v>44671</c:v>
                </c:pt>
                <c:pt idx="24">
                  <c:v>44672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9-47EE-A337-114B1670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02"/>
          <c:y val="0.94600914322329399"/>
          <c:w val="0.273952097080982"/>
          <c:h val="3.521151405370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YP37"/>
  <sheetViews>
    <sheetView tabSelected="1" workbookViewId="0">
      <pane xSplit="4" ySplit="5" topLeftCell="BN6" activePane="bottomRight" state="frozen"/>
      <selection pane="topRight"/>
      <selection pane="bottomLeft"/>
      <selection pane="bottomRight" activeCell="D30" sqref="D30"/>
    </sheetView>
  </sheetViews>
  <sheetFormatPr defaultColWidth="8.375" defaultRowHeight="15" customHeight="1"/>
  <cols>
    <col min="1" max="1" width="13.375" style="52" customWidth="1"/>
    <col min="2" max="2" width="45.75" style="53" customWidth="1"/>
    <col min="3" max="3" width="8.25" style="15" customWidth="1"/>
    <col min="4" max="4" width="4.625" style="15" customWidth="1"/>
    <col min="5" max="5" width="9.25" style="32" customWidth="1"/>
    <col min="6" max="8" width="6.875" style="33" hidden="1" customWidth="1"/>
    <col min="9" max="9" width="12" style="33" hidden="1" customWidth="1"/>
    <col min="10" max="36" width="6.875" style="33" hidden="1" customWidth="1"/>
    <col min="37" max="37" width="9.125" style="33" hidden="1" customWidth="1"/>
    <col min="38" max="71" width="6.875" style="33" customWidth="1"/>
    <col min="72" max="72" width="8" style="54" customWidth="1"/>
    <col min="73" max="73" width="14.375" style="1" customWidth="1"/>
    <col min="74" max="74" width="22.125" style="1" customWidth="1"/>
    <col min="75" max="75" width="10.375" style="1" customWidth="1"/>
    <col min="76" max="76" width="8.375" style="1" customWidth="1"/>
    <col min="77" max="8102" width="8.375" style="1"/>
  </cols>
  <sheetData>
    <row r="1" spans="1:76" ht="15" customHeight="1">
      <c r="A1" s="55" t="s">
        <v>0</v>
      </c>
      <c r="B1" s="56" t="s">
        <v>1</v>
      </c>
      <c r="C1" s="57" t="s">
        <v>2</v>
      </c>
      <c r="D1" s="82" t="s">
        <v>3</v>
      </c>
      <c r="E1" s="58">
        <f>F1-1</f>
        <v>44615</v>
      </c>
      <c r="F1" s="38">
        <f>Resources!D6</f>
        <v>44616</v>
      </c>
      <c r="G1" s="38">
        <f>Resources!E6</f>
        <v>44617</v>
      </c>
      <c r="H1" s="38">
        <f>Resources!F6</f>
        <v>44618</v>
      </c>
      <c r="I1" s="38">
        <f>Resources!G6</f>
        <v>44619</v>
      </c>
      <c r="J1" s="38">
        <f>Resources!H6</f>
        <v>44620</v>
      </c>
      <c r="K1" s="38">
        <f>Resources!I6</f>
        <v>44621</v>
      </c>
      <c r="L1" s="38">
        <f>Resources!J6</f>
        <v>44622</v>
      </c>
      <c r="M1" s="38">
        <f>Resources!K6</f>
        <v>44623</v>
      </c>
      <c r="N1" s="38">
        <f>Resources!L6</f>
        <v>44624</v>
      </c>
      <c r="O1" s="38">
        <f>Resources!M6</f>
        <v>44625</v>
      </c>
      <c r="P1" s="38">
        <f>Resources!N6</f>
        <v>44626</v>
      </c>
      <c r="Q1" s="38">
        <f>Resources!O6</f>
        <v>44627</v>
      </c>
      <c r="R1" s="38">
        <f>Resources!P6</f>
        <v>44628</v>
      </c>
      <c r="S1" s="38">
        <f>Resources!Q6</f>
        <v>44629</v>
      </c>
      <c r="T1" s="38">
        <f>Resources!R6</f>
        <v>44630</v>
      </c>
      <c r="U1" s="38">
        <f>Resources!S6</f>
        <v>44631</v>
      </c>
      <c r="V1" s="38">
        <f>Resources!T6</f>
        <v>44632</v>
      </c>
      <c r="W1" s="38">
        <f>Resources!U6</f>
        <v>44633</v>
      </c>
      <c r="X1" s="38">
        <f>Resources!V6</f>
        <v>44634</v>
      </c>
      <c r="Y1" s="38">
        <f>Resources!W6</f>
        <v>44635</v>
      </c>
      <c r="Z1" s="38">
        <f>Resources!X6</f>
        <v>44636</v>
      </c>
      <c r="AA1" s="38">
        <f>Resources!Y6</f>
        <v>44637</v>
      </c>
      <c r="AB1" s="38">
        <f>Resources!Z6</f>
        <v>44638</v>
      </c>
      <c r="AC1" s="38">
        <f>Resources!AA6</f>
        <v>44639</v>
      </c>
      <c r="AD1" s="38">
        <f>Resources!AB6</f>
        <v>44640</v>
      </c>
      <c r="AE1" s="38">
        <f>Resources!AC6</f>
        <v>44641</v>
      </c>
      <c r="AF1" s="38">
        <f>Resources!AD6</f>
        <v>44642</v>
      </c>
      <c r="AG1" s="38">
        <f>Resources!AE6</f>
        <v>44643</v>
      </c>
      <c r="AH1" s="38">
        <f>Resources!AF6</f>
        <v>44644</v>
      </c>
      <c r="AI1" s="38">
        <f>Resources!AG6</f>
        <v>44645</v>
      </c>
      <c r="AJ1" s="38">
        <f>Resources!AH6</f>
        <v>44646</v>
      </c>
      <c r="AK1" s="38">
        <f>Resources!AI6</f>
        <v>44647</v>
      </c>
      <c r="AL1" s="38">
        <f>Resources!AJ6</f>
        <v>44648</v>
      </c>
      <c r="AM1" s="38">
        <f>Resources!AK6</f>
        <v>44649</v>
      </c>
      <c r="AN1" s="38">
        <f>Resources!AL6</f>
        <v>44650</v>
      </c>
      <c r="AO1" s="38">
        <f>Resources!AM6</f>
        <v>44651</v>
      </c>
      <c r="AP1" s="38">
        <f>Resources!AN6</f>
        <v>44652</v>
      </c>
      <c r="AQ1" s="38">
        <f>Resources!AO6</f>
        <v>44653</v>
      </c>
      <c r="AR1" s="38">
        <f>Resources!AP6</f>
        <v>44654</v>
      </c>
      <c r="AS1" s="38">
        <f>Resources!AQ6</f>
        <v>44655</v>
      </c>
      <c r="AT1" s="38">
        <f>Resources!AR6</f>
        <v>44656</v>
      </c>
      <c r="AU1" s="38">
        <f>Resources!AS6</f>
        <v>44657</v>
      </c>
      <c r="AV1" s="38">
        <f>Resources!AT6</f>
        <v>44658</v>
      </c>
      <c r="AW1" s="38">
        <f>Resources!AU6</f>
        <v>44659</v>
      </c>
      <c r="AX1" s="38">
        <f>Resources!AV6</f>
        <v>44660</v>
      </c>
      <c r="AY1" s="38">
        <f>Resources!AW6</f>
        <v>44661</v>
      </c>
      <c r="AZ1" s="38">
        <f>Resources!AX6</f>
        <v>44662</v>
      </c>
      <c r="BA1" s="38">
        <f>Resources!AY6</f>
        <v>44663</v>
      </c>
      <c r="BB1" s="38">
        <f>Resources!AZ6</f>
        <v>44664</v>
      </c>
      <c r="BC1" s="38">
        <f>Resources!BA6</f>
        <v>44665</v>
      </c>
      <c r="BD1" s="38">
        <f>Resources!BB6</f>
        <v>44666</v>
      </c>
      <c r="BE1" s="38">
        <f>Resources!BC6</f>
        <v>44667</v>
      </c>
      <c r="BF1" s="38">
        <f>Resources!BD6</f>
        <v>44668</v>
      </c>
      <c r="BG1" s="38">
        <f>Resources!BE6</f>
        <v>44669</v>
      </c>
      <c r="BH1" s="38">
        <f>Resources!BF6</f>
        <v>44670</v>
      </c>
      <c r="BI1" s="38">
        <f>Resources!BG6</f>
        <v>44671</v>
      </c>
      <c r="BJ1" s="38">
        <f>Resources!BH6</f>
        <v>44672</v>
      </c>
      <c r="BK1" s="38">
        <f>Resources!BI6</f>
        <v>44673</v>
      </c>
      <c r="BL1" s="38">
        <f>Resources!BJ6</f>
        <v>44674</v>
      </c>
      <c r="BM1" s="38">
        <f>Resources!BK6</f>
        <v>44675</v>
      </c>
      <c r="BN1" s="38">
        <f>Resources!BL6</f>
        <v>44676</v>
      </c>
      <c r="BO1" s="38">
        <f>Resources!BM6</f>
        <v>44677</v>
      </c>
      <c r="BP1" s="38">
        <f>Resources!BN6</f>
        <v>44678</v>
      </c>
      <c r="BQ1" s="38">
        <f>Resources!BO6</f>
        <v>44679</v>
      </c>
      <c r="BR1" s="38">
        <f>Resources!BP6</f>
        <v>44680</v>
      </c>
      <c r="BS1" s="38">
        <f>Resources!BQ6</f>
        <v>44681</v>
      </c>
      <c r="BT1" s="84" t="s">
        <v>4</v>
      </c>
    </row>
    <row r="2" spans="1:76" ht="15" customHeight="1">
      <c r="A2" s="59"/>
      <c r="B2" s="60"/>
      <c r="C2" s="61"/>
      <c r="D2" s="83"/>
      <c r="E2" s="62">
        <f>E1</f>
        <v>44615</v>
      </c>
      <c r="F2" s="63">
        <f>F1</f>
        <v>44616</v>
      </c>
      <c r="G2" s="63">
        <f t="shared" ref="G2:Q2" si="0">G1</f>
        <v>44617</v>
      </c>
      <c r="H2" s="63">
        <f t="shared" si="0"/>
        <v>44618</v>
      </c>
      <c r="I2" s="63">
        <f t="shared" si="0"/>
        <v>44619</v>
      </c>
      <c r="J2" s="63">
        <f t="shared" si="0"/>
        <v>44620</v>
      </c>
      <c r="K2" s="63">
        <f t="shared" si="0"/>
        <v>44621</v>
      </c>
      <c r="L2" s="63">
        <f t="shared" si="0"/>
        <v>44622</v>
      </c>
      <c r="M2" s="63">
        <f t="shared" si="0"/>
        <v>44623</v>
      </c>
      <c r="N2" s="63">
        <f t="shared" si="0"/>
        <v>44624</v>
      </c>
      <c r="O2" s="63">
        <f t="shared" si="0"/>
        <v>44625</v>
      </c>
      <c r="P2" s="63">
        <f t="shared" ref="P2" si="1">P1</f>
        <v>44626</v>
      </c>
      <c r="Q2" s="63">
        <f t="shared" si="0"/>
        <v>44627</v>
      </c>
      <c r="R2" s="63">
        <f t="shared" ref="R2:Y2" si="2">R1</f>
        <v>44628</v>
      </c>
      <c r="S2" s="63">
        <f t="shared" si="2"/>
        <v>44629</v>
      </c>
      <c r="T2" s="63">
        <f t="shared" si="2"/>
        <v>44630</v>
      </c>
      <c r="U2" s="63">
        <f t="shared" si="2"/>
        <v>44631</v>
      </c>
      <c r="V2" s="63">
        <f t="shared" si="2"/>
        <v>44632</v>
      </c>
      <c r="W2" s="63">
        <f t="shared" si="2"/>
        <v>44633</v>
      </c>
      <c r="X2" s="63">
        <f t="shared" si="2"/>
        <v>44634</v>
      </c>
      <c r="Y2" s="63">
        <f t="shared" si="2"/>
        <v>44635</v>
      </c>
      <c r="Z2" s="63">
        <f t="shared" ref="Z2:AJ2" si="3">Z1</f>
        <v>44636</v>
      </c>
      <c r="AA2" s="63">
        <f t="shared" si="3"/>
        <v>44637</v>
      </c>
      <c r="AB2" s="63">
        <f t="shared" si="3"/>
        <v>44638</v>
      </c>
      <c r="AC2" s="63">
        <f t="shared" si="3"/>
        <v>44639</v>
      </c>
      <c r="AD2" s="63">
        <f t="shared" si="3"/>
        <v>44640</v>
      </c>
      <c r="AE2" s="63">
        <f t="shared" si="3"/>
        <v>44641</v>
      </c>
      <c r="AF2" s="63">
        <f t="shared" si="3"/>
        <v>44642</v>
      </c>
      <c r="AG2" s="63">
        <f t="shared" si="3"/>
        <v>44643</v>
      </c>
      <c r="AH2" s="63">
        <f t="shared" si="3"/>
        <v>44644</v>
      </c>
      <c r="AI2" s="63">
        <f t="shared" si="3"/>
        <v>44645</v>
      </c>
      <c r="AJ2" s="63">
        <f t="shared" si="3"/>
        <v>44646</v>
      </c>
      <c r="AK2" s="63">
        <f t="shared" ref="AK2:AM2" si="4">AK1</f>
        <v>44647</v>
      </c>
      <c r="AL2" s="63">
        <f t="shared" si="4"/>
        <v>44648</v>
      </c>
      <c r="AM2" s="63">
        <f t="shared" si="4"/>
        <v>44649</v>
      </c>
      <c r="AN2" s="63">
        <f t="shared" ref="AN2:BJ2" si="5">AN1</f>
        <v>44650</v>
      </c>
      <c r="AO2" s="63">
        <f t="shared" si="5"/>
        <v>44651</v>
      </c>
      <c r="AP2" s="63">
        <f t="shared" si="5"/>
        <v>44652</v>
      </c>
      <c r="AQ2" s="63">
        <f t="shared" si="5"/>
        <v>44653</v>
      </c>
      <c r="AR2" s="63">
        <f t="shared" si="5"/>
        <v>44654</v>
      </c>
      <c r="AS2" s="63">
        <f t="shared" si="5"/>
        <v>44655</v>
      </c>
      <c r="AT2" s="63">
        <f t="shared" si="5"/>
        <v>44656</v>
      </c>
      <c r="AU2" s="63">
        <f t="shared" si="5"/>
        <v>44657</v>
      </c>
      <c r="AV2" s="63">
        <f t="shared" si="5"/>
        <v>44658</v>
      </c>
      <c r="AW2" s="63">
        <f t="shared" si="5"/>
        <v>44659</v>
      </c>
      <c r="AX2" s="63">
        <f t="shared" si="5"/>
        <v>44660</v>
      </c>
      <c r="AY2" s="63">
        <f t="shared" si="5"/>
        <v>44661</v>
      </c>
      <c r="AZ2" s="63">
        <f t="shared" si="5"/>
        <v>44662</v>
      </c>
      <c r="BA2" s="63">
        <f t="shared" si="5"/>
        <v>44663</v>
      </c>
      <c r="BB2" s="63">
        <f t="shared" si="5"/>
        <v>44664</v>
      </c>
      <c r="BC2" s="63">
        <f t="shared" si="5"/>
        <v>44665</v>
      </c>
      <c r="BD2" s="63">
        <f t="shared" si="5"/>
        <v>44666</v>
      </c>
      <c r="BE2" s="63">
        <f t="shared" si="5"/>
        <v>44667</v>
      </c>
      <c r="BF2" s="63">
        <f t="shared" si="5"/>
        <v>44668</v>
      </c>
      <c r="BG2" s="63">
        <f t="shared" si="5"/>
        <v>44669</v>
      </c>
      <c r="BH2" s="63">
        <f t="shared" si="5"/>
        <v>44670</v>
      </c>
      <c r="BI2" s="63">
        <f t="shared" si="5"/>
        <v>44671</v>
      </c>
      <c r="BJ2" s="63">
        <f t="shared" si="5"/>
        <v>44672</v>
      </c>
      <c r="BK2" s="63">
        <f t="shared" ref="BK2:BS2" si="6">BK1</f>
        <v>44673</v>
      </c>
      <c r="BL2" s="63">
        <f t="shared" si="6"/>
        <v>44674</v>
      </c>
      <c r="BM2" s="63">
        <f t="shared" si="6"/>
        <v>44675</v>
      </c>
      <c r="BN2" s="63">
        <f t="shared" si="6"/>
        <v>44676</v>
      </c>
      <c r="BO2" s="63">
        <f t="shared" si="6"/>
        <v>44677</v>
      </c>
      <c r="BP2" s="63">
        <f t="shared" si="6"/>
        <v>44678</v>
      </c>
      <c r="BQ2" s="63">
        <f t="shared" si="6"/>
        <v>44679</v>
      </c>
      <c r="BR2" s="63">
        <f t="shared" si="6"/>
        <v>44680</v>
      </c>
      <c r="BS2" s="63">
        <f t="shared" si="6"/>
        <v>44681</v>
      </c>
      <c r="BT2" s="85"/>
    </row>
    <row r="3" spans="1:76" ht="15" customHeight="1">
      <c r="A3" s="64"/>
      <c r="B3" s="65" t="s">
        <v>5</v>
      </c>
      <c r="C3" s="66"/>
      <c r="D3" s="67">
        <f>E3</f>
        <v>328</v>
      </c>
      <c r="E3" s="45">
        <f>Resources!C8</f>
        <v>328</v>
      </c>
      <c r="F3" s="46">
        <f>Resources!D8</f>
        <v>320</v>
      </c>
      <c r="G3" s="46">
        <f>Resources!E8</f>
        <v>320</v>
      </c>
      <c r="H3" s="46">
        <f>Resources!F8</f>
        <v>312</v>
      </c>
      <c r="I3" s="46">
        <f>Resources!G8</f>
        <v>304</v>
      </c>
      <c r="J3" s="46">
        <f>Resources!H8</f>
        <v>304</v>
      </c>
      <c r="K3" s="46">
        <f>Resources!I8</f>
        <v>304</v>
      </c>
      <c r="L3" s="46">
        <f>Resources!J8</f>
        <v>304</v>
      </c>
      <c r="M3" s="46">
        <f>Resources!K8</f>
        <v>304</v>
      </c>
      <c r="N3" s="46">
        <f>Resources!L8</f>
        <v>304</v>
      </c>
      <c r="O3" s="46">
        <f>Resources!M8</f>
        <v>304</v>
      </c>
      <c r="P3" s="46">
        <f>Resources!N8</f>
        <v>304</v>
      </c>
      <c r="Q3" s="46">
        <f>Resources!O8</f>
        <v>296</v>
      </c>
      <c r="R3" s="46">
        <f>Resources!P8</f>
        <v>288</v>
      </c>
      <c r="S3" s="46">
        <f>Resources!Q8</f>
        <v>288</v>
      </c>
      <c r="T3" s="46">
        <f>Resources!R8</f>
        <v>280</v>
      </c>
      <c r="U3" s="46">
        <f>Resources!S8</f>
        <v>272</v>
      </c>
      <c r="V3" s="46">
        <f>Resources!T8</f>
        <v>264</v>
      </c>
      <c r="W3" s="46">
        <f>Resources!U8</f>
        <v>256</v>
      </c>
      <c r="X3" s="46">
        <f>Resources!V8</f>
        <v>248</v>
      </c>
      <c r="Y3" s="46">
        <f>Resources!W8</f>
        <v>248</v>
      </c>
      <c r="Z3" s="46">
        <f>Resources!X8</f>
        <v>248</v>
      </c>
      <c r="AA3" s="46">
        <f>Resources!Y8</f>
        <v>240</v>
      </c>
      <c r="AB3" s="46">
        <f>Resources!Z8</f>
        <v>232</v>
      </c>
      <c r="AC3" s="46">
        <f>Resources!AA8</f>
        <v>224</v>
      </c>
      <c r="AD3" s="46">
        <f>Resources!AB8</f>
        <v>216</v>
      </c>
      <c r="AE3" s="46">
        <f>Resources!AC8</f>
        <v>208</v>
      </c>
      <c r="AF3" s="46">
        <f>Resources!AD8</f>
        <v>208</v>
      </c>
      <c r="AG3" s="46">
        <f>Resources!AE8</f>
        <v>208</v>
      </c>
      <c r="AH3" s="46">
        <f>Resources!AF8</f>
        <v>200</v>
      </c>
      <c r="AI3" s="46">
        <f>Resources!AG8</f>
        <v>192</v>
      </c>
      <c r="AJ3" s="46">
        <f>Resources!AH8</f>
        <v>184</v>
      </c>
      <c r="AK3" s="46">
        <f>Resources!AI8</f>
        <v>176</v>
      </c>
      <c r="AL3" s="46">
        <f>Resources!AJ8</f>
        <v>168</v>
      </c>
      <c r="AM3" s="46">
        <f>Resources!AK8</f>
        <v>168</v>
      </c>
      <c r="AN3" s="46">
        <f>Resources!AL8</f>
        <v>168</v>
      </c>
      <c r="AO3" s="46">
        <f>Resources!AM8</f>
        <v>168</v>
      </c>
      <c r="AP3" s="46">
        <f>Resources!AN8</f>
        <v>160</v>
      </c>
      <c r="AQ3" s="46">
        <f>Resources!AO8</f>
        <v>160</v>
      </c>
      <c r="AR3" s="46">
        <f>Resources!AP8</f>
        <v>160</v>
      </c>
      <c r="AS3" s="46">
        <f>Resources!AQ8</f>
        <v>152</v>
      </c>
      <c r="AT3" s="46">
        <f>Resources!AR8</f>
        <v>144</v>
      </c>
      <c r="AU3" s="46">
        <f>Resources!AS8</f>
        <v>136</v>
      </c>
      <c r="AV3" s="46">
        <f>Resources!AT8</f>
        <v>128</v>
      </c>
      <c r="AW3" s="46">
        <f>Resources!AU8</f>
        <v>120</v>
      </c>
      <c r="AX3" s="46">
        <f>Resources!AV8</f>
        <v>120</v>
      </c>
      <c r="AY3" s="46">
        <f>Resources!AW8</f>
        <v>120</v>
      </c>
      <c r="AZ3" s="46">
        <f>Resources!AX8</f>
        <v>112</v>
      </c>
      <c r="BA3" s="46">
        <f>Resources!AY8</f>
        <v>104</v>
      </c>
      <c r="BB3" s="46">
        <f>Resources!AZ8</f>
        <v>96</v>
      </c>
      <c r="BC3" s="46">
        <f>Resources!BA8</f>
        <v>88</v>
      </c>
      <c r="BD3" s="46">
        <f>Resources!BB8</f>
        <v>80</v>
      </c>
      <c r="BE3" s="46">
        <f>Resources!BC8</f>
        <v>80</v>
      </c>
      <c r="BF3" s="46">
        <f>Resources!BD8</f>
        <v>80</v>
      </c>
      <c r="BG3" s="46">
        <f>Resources!BE8</f>
        <v>72</v>
      </c>
      <c r="BH3" s="46">
        <f>Resources!BF8</f>
        <v>64</v>
      </c>
      <c r="BI3" s="46">
        <f>Resources!BG8</f>
        <v>56</v>
      </c>
      <c r="BJ3" s="46">
        <f>Resources!BH8</f>
        <v>48</v>
      </c>
      <c r="BK3" s="46">
        <f>Resources!BI8</f>
        <v>40</v>
      </c>
      <c r="BL3" s="46">
        <f>Resources!BJ8</f>
        <v>40</v>
      </c>
      <c r="BM3" s="46">
        <f>Resources!BK8</f>
        <v>40</v>
      </c>
      <c r="BN3" s="46">
        <f>Resources!BL8</f>
        <v>32</v>
      </c>
      <c r="BO3" s="46">
        <f>Resources!BM8</f>
        <v>24</v>
      </c>
      <c r="BP3" s="46">
        <f>Resources!BN8</f>
        <v>16</v>
      </c>
      <c r="BQ3" s="46">
        <f>Resources!BO8</f>
        <v>8</v>
      </c>
      <c r="BR3" s="46">
        <f>Resources!BP8</f>
        <v>0</v>
      </c>
      <c r="BS3" s="46">
        <f>Resources!BQ8</f>
        <v>0</v>
      </c>
      <c r="BT3" s="73">
        <f>SUM(BT6:BT189)</f>
        <v>160</v>
      </c>
      <c r="BU3" s="75"/>
      <c r="BV3" s="75"/>
    </row>
    <row r="4" spans="1:76" ht="15" customHeight="1">
      <c r="A4" s="64"/>
      <c r="B4" s="65" t="s">
        <v>6</v>
      </c>
      <c r="C4" s="66"/>
      <c r="D4" s="68">
        <f>SUM(D6:D189)</f>
        <v>424</v>
      </c>
      <c r="E4" s="45">
        <f>Resources!C8</f>
        <v>328</v>
      </c>
      <c r="F4" s="46">
        <f>E4-F5</f>
        <v>328</v>
      </c>
      <c r="G4" s="46">
        <f t="shared" ref="G4:AJ4" si="7">F4-G5</f>
        <v>328</v>
      </c>
      <c r="H4" s="46">
        <f t="shared" si="7"/>
        <v>328</v>
      </c>
      <c r="I4" s="46">
        <f t="shared" si="7"/>
        <v>328</v>
      </c>
      <c r="J4" s="46">
        <f t="shared" si="7"/>
        <v>328</v>
      </c>
      <c r="K4" s="46">
        <f t="shared" si="7"/>
        <v>328</v>
      </c>
      <c r="L4" s="46">
        <f t="shared" si="7"/>
        <v>328</v>
      </c>
      <c r="M4" s="46">
        <f t="shared" si="7"/>
        <v>328</v>
      </c>
      <c r="N4" s="46">
        <f t="shared" si="7"/>
        <v>328</v>
      </c>
      <c r="O4" s="46">
        <f t="shared" si="7"/>
        <v>328</v>
      </c>
      <c r="P4" s="46">
        <f t="shared" si="7"/>
        <v>328</v>
      </c>
      <c r="Q4" s="46">
        <f t="shared" si="7"/>
        <v>328</v>
      </c>
      <c r="R4" s="46">
        <f t="shared" si="7"/>
        <v>328</v>
      </c>
      <c r="S4" s="46">
        <f t="shared" si="7"/>
        <v>328</v>
      </c>
      <c r="T4" s="46">
        <f t="shared" si="7"/>
        <v>328</v>
      </c>
      <c r="U4" s="46">
        <f t="shared" si="7"/>
        <v>328</v>
      </c>
      <c r="V4" s="46">
        <f t="shared" si="7"/>
        <v>328</v>
      </c>
      <c r="W4" s="46">
        <f t="shared" si="7"/>
        <v>328</v>
      </c>
      <c r="X4" s="46">
        <f t="shared" si="7"/>
        <v>328</v>
      </c>
      <c r="Y4" s="46">
        <f t="shared" si="7"/>
        <v>328</v>
      </c>
      <c r="Z4" s="46">
        <f t="shared" si="7"/>
        <v>328</v>
      </c>
      <c r="AA4" s="46">
        <f t="shared" si="7"/>
        <v>328</v>
      </c>
      <c r="AB4" s="46">
        <f t="shared" si="7"/>
        <v>328</v>
      </c>
      <c r="AC4" s="46">
        <f t="shared" si="7"/>
        <v>328</v>
      </c>
      <c r="AD4" s="46">
        <f t="shared" si="7"/>
        <v>328</v>
      </c>
      <c r="AE4" s="46">
        <f t="shared" si="7"/>
        <v>328</v>
      </c>
      <c r="AF4" s="46">
        <f t="shared" si="7"/>
        <v>328</v>
      </c>
      <c r="AG4" s="46">
        <f t="shared" si="7"/>
        <v>328</v>
      </c>
      <c r="AH4" s="46">
        <f t="shared" si="7"/>
        <v>328</v>
      </c>
      <c r="AI4" s="46">
        <f t="shared" si="7"/>
        <v>328</v>
      </c>
      <c r="AJ4" s="46">
        <f t="shared" si="7"/>
        <v>328</v>
      </c>
      <c r="AK4" s="46">
        <f t="shared" ref="AK4" si="8">AJ4-AK5</f>
        <v>328</v>
      </c>
      <c r="AL4" s="46">
        <f t="shared" ref="AL4" si="9">AK4-AL5</f>
        <v>328</v>
      </c>
      <c r="AM4" s="46">
        <f t="shared" ref="AM4:AN4" si="10">AL4-AM5</f>
        <v>328</v>
      </c>
      <c r="AN4" s="46">
        <f t="shared" si="10"/>
        <v>328</v>
      </c>
      <c r="AO4" s="46">
        <f t="shared" ref="AO4" si="11">AN4-AO5</f>
        <v>328</v>
      </c>
      <c r="AP4" s="46">
        <f t="shared" ref="AP4" si="12">AO4-AP5</f>
        <v>328</v>
      </c>
      <c r="AQ4" s="46">
        <f t="shared" ref="AQ4" si="13">AP4-AQ5</f>
        <v>328</v>
      </c>
      <c r="AR4" s="46">
        <f t="shared" ref="AR4" si="14">AQ4-AR5</f>
        <v>328</v>
      </c>
      <c r="AS4" s="46">
        <f t="shared" ref="AS4" si="15">AR4-AS5</f>
        <v>328</v>
      </c>
      <c r="AT4" s="46">
        <f t="shared" ref="AT4" si="16">AS4-AT5</f>
        <v>328</v>
      </c>
      <c r="AU4" s="46">
        <f t="shared" ref="AU4" si="17">AT4-AU5</f>
        <v>328</v>
      </c>
      <c r="AV4" s="46">
        <f t="shared" ref="AV4" si="18">AU4-AV5</f>
        <v>328</v>
      </c>
      <c r="AW4" s="46">
        <f t="shared" ref="AW4" si="19">AV4-AW5</f>
        <v>328</v>
      </c>
      <c r="AX4" s="46">
        <f t="shared" ref="AX4" si="20">AW4-AX5</f>
        <v>328</v>
      </c>
      <c r="AY4" s="46">
        <f t="shared" ref="AY4" si="21">AX4-AY5</f>
        <v>328</v>
      </c>
      <c r="AZ4" s="46">
        <f t="shared" ref="AZ4" si="22">AY4-AZ5</f>
        <v>328</v>
      </c>
      <c r="BA4" s="46">
        <f t="shared" ref="BA4" si="23">AZ4-BA5</f>
        <v>328</v>
      </c>
      <c r="BB4" s="46">
        <f t="shared" ref="BB4" si="24">BA4-BB5</f>
        <v>328</v>
      </c>
      <c r="BC4" s="46">
        <f t="shared" ref="BC4" si="25">BB4-BC5</f>
        <v>328</v>
      </c>
      <c r="BD4" s="46">
        <f t="shared" ref="BD4" si="26">BC4-BD5</f>
        <v>328</v>
      </c>
      <c r="BE4" s="46">
        <f t="shared" ref="BE4" si="27">BD4-BE5</f>
        <v>328</v>
      </c>
      <c r="BF4" s="46">
        <f t="shared" ref="BF4" si="28">BE4-BF5</f>
        <v>328</v>
      </c>
      <c r="BG4" s="46">
        <f t="shared" ref="BG4" si="29">BF4-BG5</f>
        <v>328</v>
      </c>
      <c r="BH4" s="46">
        <f t="shared" ref="BH4" si="30">BG4-BH5</f>
        <v>328</v>
      </c>
      <c r="BI4" s="46">
        <f t="shared" ref="BI4" si="31">BH4-BI5</f>
        <v>328</v>
      </c>
      <c r="BJ4" s="46">
        <f t="shared" ref="BJ4" si="32">BI4-BJ5</f>
        <v>328</v>
      </c>
      <c r="BK4" s="46">
        <f t="shared" ref="BK4:BS4" si="33">BJ4-BK5</f>
        <v>328</v>
      </c>
      <c r="BL4" s="46">
        <f t="shared" si="33"/>
        <v>328</v>
      </c>
      <c r="BM4" s="46">
        <f t="shared" si="33"/>
        <v>328</v>
      </c>
      <c r="BN4" s="46">
        <f t="shared" si="33"/>
        <v>328</v>
      </c>
      <c r="BO4" s="46">
        <f t="shared" si="33"/>
        <v>328</v>
      </c>
      <c r="BP4" s="46">
        <f t="shared" si="33"/>
        <v>328</v>
      </c>
      <c r="BQ4" s="46">
        <f t="shared" si="33"/>
        <v>328</v>
      </c>
      <c r="BR4" s="46">
        <f t="shared" si="33"/>
        <v>328</v>
      </c>
      <c r="BS4" s="46">
        <f t="shared" si="33"/>
        <v>328</v>
      </c>
      <c r="BT4" s="73"/>
      <c r="BU4" s="75"/>
      <c r="BV4" s="75"/>
    </row>
    <row r="5" spans="1:76" ht="15" customHeight="1">
      <c r="A5" s="64"/>
      <c r="B5" s="65"/>
      <c r="C5" s="66"/>
      <c r="D5" s="67"/>
      <c r="E5" s="45" t="e">
        <f>SUM(#REF!)</f>
        <v>#REF!</v>
      </c>
      <c r="F5" s="46">
        <f t="shared" ref="F5:L5" si="34">SUM(F6:F37)</f>
        <v>0</v>
      </c>
      <c r="G5" s="46">
        <f t="shared" si="34"/>
        <v>0</v>
      </c>
      <c r="H5" s="46">
        <f t="shared" si="34"/>
        <v>0</v>
      </c>
      <c r="I5" s="46">
        <f t="shared" si="34"/>
        <v>0</v>
      </c>
      <c r="J5" s="46">
        <f t="shared" si="34"/>
        <v>0</v>
      </c>
      <c r="K5" s="46">
        <f t="shared" si="34"/>
        <v>0</v>
      </c>
      <c r="L5" s="46">
        <f t="shared" si="34"/>
        <v>0</v>
      </c>
      <c r="M5" s="46">
        <f>SUM(M6:M189)</f>
        <v>0</v>
      </c>
      <c r="N5" s="46">
        <f t="shared" ref="N5:AN5" si="35">SUM(N6:N189)</f>
        <v>0</v>
      </c>
      <c r="O5" s="46">
        <f t="shared" si="35"/>
        <v>0</v>
      </c>
      <c r="P5" s="46">
        <f t="shared" si="35"/>
        <v>0</v>
      </c>
      <c r="Q5" s="46">
        <f t="shared" si="35"/>
        <v>0</v>
      </c>
      <c r="R5" s="46">
        <f t="shared" si="35"/>
        <v>0</v>
      </c>
      <c r="S5" s="46">
        <f t="shared" si="35"/>
        <v>0</v>
      </c>
      <c r="T5" s="46">
        <f t="shared" si="35"/>
        <v>0</v>
      </c>
      <c r="U5" s="46">
        <f t="shared" si="35"/>
        <v>0</v>
      </c>
      <c r="V5" s="46">
        <f t="shared" si="35"/>
        <v>0</v>
      </c>
      <c r="W5" s="46">
        <f t="shared" si="35"/>
        <v>0</v>
      </c>
      <c r="X5" s="46">
        <f t="shared" si="35"/>
        <v>0</v>
      </c>
      <c r="Y5" s="46">
        <f t="shared" si="35"/>
        <v>0</v>
      </c>
      <c r="Z5" s="46">
        <f t="shared" si="35"/>
        <v>0</v>
      </c>
      <c r="AA5" s="46">
        <f t="shared" si="35"/>
        <v>0</v>
      </c>
      <c r="AB5" s="46">
        <f t="shared" si="35"/>
        <v>0</v>
      </c>
      <c r="AC5" s="46">
        <f t="shared" si="35"/>
        <v>0</v>
      </c>
      <c r="AD5" s="46">
        <f t="shared" si="35"/>
        <v>0</v>
      </c>
      <c r="AE5" s="46">
        <f t="shared" si="35"/>
        <v>0</v>
      </c>
      <c r="AF5" s="46">
        <f t="shared" si="35"/>
        <v>0</v>
      </c>
      <c r="AG5" s="46">
        <f t="shared" si="35"/>
        <v>0</v>
      </c>
      <c r="AH5" s="46">
        <f t="shared" si="35"/>
        <v>0</v>
      </c>
      <c r="AI5" s="46">
        <f t="shared" si="35"/>
        <v>0</v>
      </c>
      <c r="AJ5" s="46">
        <f t="shared" si="35"/>
        <v>0</v>
      </c>
      <c r="AK5" s="46">
        <f t="shared" si="35"/>
        <v>0</v>
      </c>
      <c r="AL5" s="46">
        <f t="shared" si="35"/>
        <v>0</v>
      </c>
      <c r="AM5" s="46">
        <f t="shared" si="35"/>
        <v>0</v>
      </c>
      <c r="AN5" s="46">
        <f t="shared" si="35"/>
        <v>0</v>
      </c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>
        <f>SUM(BT6:BT189)</f>
        <v>160</v>
      </c>
      <c r="BU5" s="76" t="s">
        <v>7</v>
      </c>
      <c r="BV5" s="76" t="s">
        <v>8</v>
      </c>
      <c r="BW5" s="1" t="s">
        <v>9</v>
      </c>
      <c r="BX5" s="1" t="s">
        <v>10</v>
      </c>
    </row>
    <row r="6" spans="1:76" ht="15" customHeight="1">
      <c r="A6" s="69" t="s">
        <v>11</v>
      </c>
      <c r="B6" s="70" t="s">
        <v>12</v>
      </c>
      <c r="C6" s="71">
        <v>950</v>
      </c>
      <c r="D6" s="71">
        <v>64</v>
      </c>
      <c r="E6" s="72"/>
      <c r="F6" s="49"/>
      <c r="G6" s="49"/>
      <c r="H6" s="49"/>
      <c r="I6" s="49"/>
      <c r="J6" s="49"/>
      <c r="K6" s="49"/>
      <c r="L6" s="49"/>
      <c r="M6" s="49"/>
      <c r="N6" s="51"/>
      <c r="O6" s="51"/>
      <c r="P6" s="51"/>
      <c r="Q6" s="49"/>
      <c r="R6" s="49"/>
      <c r="S6" s="49"/>
      <c r="T6" s="49"/>
      <c r="U6" s="49"/>
      <c r="V6" s="49"/>
      <c r="W6" s="49"/>
      <c r="X6" s="49"/>
      <c r="Y6" s="51"/>
      <c r="Z6" s="51"/>
      <c r="AA6" s="49"/>
      <c r="AB6" s="51"/>
      <c r="AC6" s="51"/>
      <c r="AD6" s="51"/>
      <c r="AE6" s="51"/>
      <c r="AF6" s="51"/>
      <c r="AG6" s="51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74">
        <f>SUM(AO6:BS6)</f>
        <v>0</v>
      </c>
      <c r="BU6" s="77" t="s">
        <v>13</v>
      </c>
      <c r="BV6" s="77"/>
      <c r="BW6" s="78" t="s">
        <v>14</v>
      </c>
      <c r="BX6" s="79" t="s">
        <v>15</v>
      </c>
    </row>
    <row r="7" spans="1:76" ht="15" customHeight="1">
      <c r="A7" s="69" t="s">
        <v>27</v>
      </c>
      <c r="B7" s="70" t="s">
        <v>28</v>
      </c>
      <c r="C7" s="71">
        <v>950</v>
      </c>
      <c r="D7" s="71">
        <v>200</v>
      </c>
      <c r="E7" s="72"/>
      <c r="F7" s="49"/>
      <c r="G7" s="49"/>
      <c r="H7" s="49"/>
      <c r="I7" s="49"/>
      <c r="J7" s="49"/>
      <c r="K7" s="49"/>
      <c r="L7" s="49"/>
      <c r="M7" s="49"/>
      <c r="N7" s="51"/>
      <c r="O7" s="51"/>
      <c r="P7" s="51"/>
      <c r="Q7" s="49"/>
      <c r="R7" s="49"/>
      <c r="S7" s="49"/>
      <c r="T7" s="49"/>
      <c r="U7" s="49"/>
      <c r="V7" s="49"/>
      <c r="W7" s="49"/>
      <c r="X7" s="49"/>
      <c r="Y7" s="51"/>
      <c r="Z7" s="51"/>
      <c r="AA7" s="49"/>
      <c r="AB7" s="51"/>
      <c r="AC7" s="51"/>
      <c r="AD7" s="51"/>
      <c r="AE7" s="51"/>
      <c r="AF7" s="51"/>
      <c r="AG7" s="51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74">
        <f>SUM(AO7:BS7)</f>
        <v>0</v>
      </c>
      <c r="BU7" s="77"/>
      <c r="BV7" s="77"/>
      <c r="BW7" s="78" t="s">
        <v>14</v>
      </c>
      <c r="BX7" s="79"/>
    </row>
    <row r="8" spans="1:76" ht="15" customHeight="1">
      <c r="A8" s="69">
        <v>4.0999999999999996</v>
      </c>
      <c r="B8" s="80" t="s">
        <v>30</v>
      </c>
      <c r="C8" s="71">
        <v>950</v>
      </c>
      <c r="D8" s="71">
        <v>8</v>
      </c>
      <c r="E8" s="72"/>
      <c r="F8" s="49"/>
      <c r="G8" s="49"/>
      <c r="H8" s="49"/>
      <c r="I8" s="49"/>
      <c r="J8" s="49"/>
      <c r="K8" s="49"/>
      <c r="L8" s="49"/>
      <c r="M8" s="49"/>
      <c r="N8" s="51"/>
      <c r="O8" s="51"/>
      <c r="P8" s="51"/>
      <c r="Q8" s="49"/>
      <c r="R8" s="49"/>
      <c r="S8" s="49"/>
      <c r="T8" s="49"/>
      <c r="U8" s="49"/>
      <c r="V8" s="49"/>
      <c r="W8" s="49"/>
      <c r="X8" s="49"/>
      <c r="Y8" s="51"/>
      <c r="Z8" s="51"/>
      <c r="AA8" s="49"/>
      <c r="AB8" s="51"/>
      <c r="AC8" s="51"/>
      <c r="AD8" s="51"/>
      <c r="AE8" s="51"/>
      <c r="AF8" s="51"/>
      <c r="AG8" s="51"/>
      <c r="AH8" s="49"/>
      <c r="AI8" s="49"/>
      <c r="AJ8" s="49"/>
      <c r="AK8" s="49"/>
      <c r="AL8" s="49"/>
      <c r="AM8" s="49"/>
      <c r="AN8" s="49"/>
      <c r="AO8" s="49"/>
      <c r="AP8" s="49">
        <v>8</v>
      </c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74">
        <f t="shared" ref="BT8:BT36" si="36">SUM(AO8:BS8)</f>
        <v>8</v>
      </c>
      <c r="BU8" s="77" t="s">
        <v>13</v>
      </c>
      <c r="BV8" s="77"/>
      <c r="BW8" s="78" t="s">
        <v>14</v>
      </c>
      <c r="BX8" s="79"/>
    </row>
    <row r="9" spans="1:76" ht="15" customHeight="1">
      <c r="A9" s="69">
        <v>4.2</v>
      </c>
      <c r="B9" s="80" t="s">
        <v>31</v>
      </c>
      <c r="C9" s="71">
        <v>900</v>
      </c>
      <c r="D9" s="71">
        <v>8</v>
      </c>
      <c r="E9" s="72"/>
      <c r="F9" s="49"/>
      <c r="G9" s="49"/>
      <c r="H9" s="49"/>
      <c r="I9" s="49"/>
      <c r="J9" s="49"/>
      <c r="K9" s="49"/>
      <c r="L9" s="49"/>
      <c r="M9" s="49"/>
      <c r="N9" s="51"/>
      <c r="O9" s="51"/>
      <c r="P9" s="51"/>
      <c r="Q9" s="49"/>
      <c r="R9" s="49"/>
      <c r="S9" s="49"/>
      <c r="T9" s="49"/>
      <c r="U9" s="49"/>
      <c r="V9" s="49"/>
      <c r="W9" s="49"/>
      <c r="X9" s="49"/>
      <c r="Y9" s="51"/>
      <c r="Z9" s="51"/>
      <c r="AA9" s="49"/>
      <c r="AB9" s="51"/>
      <c r="AC9" s="51"/>
      <c r="AD9" s="51"/>
      <c r="AE9" s="51"/>
      <c r="AF9" s="51"/>
      <c r="AG9" s="51"/>
      <c r="AH9" s="49"/>
      <c r="AI9" s="49"/>
      <c r="AJ9" s="49"/>
      <c r="AK9" s="49"/>
      <c r="AL9" s="49"/>
      <c r="AM9" s="49"/>
      <c r="AN9" s="49"/>
      <c r="AO9" s="49"/>
      <c r="AP9" s="49"/>
      <c r="AQ9" s="49">
        <v>8</v>
      </c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74">
        <f t="shared" si="36"/>
        <v>8</v>
      </c>
      <c r="BU9" s="77" t="s">
        <v>13</v>
      </c>
      <c r="BV9" s="77"/>
      <c r="BW9" s="78" t="s">
        <v>14</v>
      </c>
      <c r="BX9" s="79"/>
    </row>
    <row r="10" spans="1:76" ht="15" customHeight="1">
      <c r="A10" s="69">
        <v>4.5999999999999996</v>
      </c>
      <c r="B10" s="80" t="s">
        <v>32</v>
      </c>
      <c r="C10" s="71">
        <v>900</v>
      </c>
      <c r="D10" s="71">
        <v>8</v>
      </c>
      <c r="E10" s="72"/>
      <c r="F10" s="49"/>
      <c r="G10" s="49"/>
      <c r="H10" s="49"/>
      <c r="I10" s="49"/>
      <c r="J10" s="49"/>
      <c r="K10" s="49"/>
      <c r="L10" s="49"/>
      <c r="M10" s="49"/>
      <c r="N10" s="51"/>
      <c r="O10" s="51"/>
      <c r="P10" s="51"/>
      <c r="Q10" s="49"/>
      <c r="R10" s="49"/>
      <c r="S10" s="49"/>
      <c r="T10" s="49"/>
      <c r="U10" s="49"/>
      <c r="V10" s="49"/>
      <c r="W10" s="49"/>
      <c r="X10" s="49"/>
      <c r="Y10" s="51"/>
      <c r="Z10" s="51"/>
      <c r="AA10" s="49"/>
      <c r="AB10" s="51"/>
      <c r="AC10" s="51"/>
      <c r="AD10" s="51"/>
      <c r="AE10" s="51"/>
      <c r="AF10" s="51"/>
      <c r="AG10" s="51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>
        <v>8</v>
      </c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74">
        <f t="shared" si="36"/>
        <v>8</v>
      </c>
      <c r="BU10" s="77" t="s">
        <v>13</v>
      </c>
      <c r="BV10" s="77"/>
      <c r="BW10" s="78" t="s">
        <v>14</v>
      </c>
      <c r="BX10" s="79"/>
    </row>
    <row r="11" spans="1:76" ht="15" customHeight="1">
      <c r="A11" s="69">
        <v>4.7</v>
      </c>
      <c r="B11" s="80" t="s">
        <v>29</v>
      </c>
      <c r="C11" s="71">
        <v>900</v>
      </c>
      <c r="D11" s="71">
        <v>8</v>
      </c>
      <c r="E11" s="72"/>
      <c r="F11" s="49"/>
      <c r="G11" s="49"/>
      <c r="H11" s="49"/>
      <c r="I11" s="49"/>
      <c r="J11" s="49"/>
      <c r="K11" s="49"/>
      <c r="L11" s="49"/>
      <c r="M11" s="49"/>
      <c r="N11" s="51"/>
      <c r="O11" s="51"/>
      <c r="P11" s="51"/>
      <c r="Q11" s="49"/>
      <c r="R11" s="49"/>
      <c r="S11" s="49"/>
      <c r="T11" s="49"/>
      <c r="U11" s="49"/>
      <c r="V11" s="49"/>
      <c r="W11" s="49"/>
      <c r="X11" s="49"/>
      <c r="Y11" s="51"/>
      <c r="Z11" s="51"/>
      <c r="AA11" s="49"/>
      <c r="AB11" s="51"/>
      <c r="AC11" s="51"/>
      <c r="AD11" s="51"/>
      <c r="AE11" s="51"/>
      <c r="AF11" s="51"/>
      <c r="AG11" s="51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>
        <v>8</v>
      </c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74">
        <f t="shared" si="36"/>
        <v>8</v>
      </c>
      <c r="BU11" s="77" t="s">
        <v>13</v>
      </c>
      <c r="BV11" s="77"/>
      <c r="BW11" s="78" t="s">
        <v>14</v>
      </c>
      <c r="BX11" s="79"/>
    </row>
    <row r="12" spans="1:76" ht="15" customHeight="1">
      <c r="A12" s="69">
        <v>4.8</v>
      </c>
      <c r="B12" s="80" t="s">
        <v>33</v>
      </c>
      <c r="C12" s="71">
        <v>900</v>
      </c>
      <c r="D12" s="71">
        <v>8</v>
      </c>
      <c r="E12" s="72"/>
      <c r="F12" s="49"/>
      <c r="G12" s="49"/>
      <c r="H12" s="49"/>
      <c r="I12" s="49"/>
      <c r="J12" s="49"/>
      <c r="K12" s="49"/>
      <c r="L12" s="49"/>
      <c r="M12" s="49"/>
      <c r="N12" s="51"/>
      <c r="O12" s="51"/>
      <c r="P12" s="51"/>
      <c r="Q12" s="49"/>
      <c r="R12" s="49"/>
      <c r="S12" s="49"/>
      <c r="T12" s="49"/>
      <c r="U12" s="49"/>
      <c r="V12" s="49"/>
      <c r="W12" s="49"/>
      <c r="X12" s="49"/>
      <c r="Y12" s="51"/>
      <c r="Z12" s="51"/>
      <c r="AA12" s="49"/>
      <c r="AB12" s="51"/>
      <c r="AC12" s="51"/>
      <c r="AD12" s="51"/>
      <c r="AE12" s="51"/>
      <c r="AF12" s="51"/>
      <c r="AG12" s="51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>
        <v>8</v>
      </c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74">
        <f t="shared" si="36"/>
        <v>8</v>
      </c>
      <c r="BU12" s="77" t="s">
        <v>13</v>
      </c>
      <c r="BV12" s="77"/>
      <c r="BW12" s="78" t="s">
        <v>14</v>
      </c>
      <c r="BX12" s="79"/>
    </row>
    <row r="13" spans="1:76" ht="15" customHeight="1">
      <c r="A13" s="69">
        <v>4.1100000000000003</v>
      </c>
      <c r="B13" s="80" t="s">
        <v>34</v>
      </c>
      <c r="C13" s="71">
        <v>900</v>
      </c>
      <c r="D13" s="71">
        <v>8</v>
      </c>
      <c r="E13" s="72"/>
      <c r="F13" s="49"/>
      <c r="G13" s="49"/>
      <c r="H13" s="49"/>
      <c r="I13" s="49"/>
      <c r="J13" s="49"/>
      <c r="K13" s="49"/>
      <c r="L13" s="49"/>
      <c r="M13" s="49"/>
      <c r="N13" s="51"/>
      <c r="O13" s="51"/>
      <c r="P13" s="51"/>
      <c r="Q13" s="49"/>
      <c r="R13" s="49"/>
      <c r="S13" s="49"/>
      <c r="T13" s="49"/>
      <c r="U13" s="49"/>
      <c r="V13" s="49"/>
      <c r="W13" s="49"/>
      <c r="X13" s="49"/>
      <c r="Y13" s="51"/>
      <c r="Z13" s="51"/>
      <c r="AA13" s="49"/>
      <c r="AB13" s="51"/>
      <c r="AC13" s="51"/>
      <c r="AD13" s="51"/>
      <c r="AE13" s="51"/>
      <c r="AF13" s="51"/>
      <c r="AG13" s="51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>
        <v>8</v>
      </c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74">
        <f t="shared" si="36"/>
        <v>8</v>
      </c>
      <c r="BU13" s="77" t="s">
        <v>13</v>
      </c>
      <c r="BV13" s="77"/>
      <c r="BW13" s="78" t="s">
        <v>14</v>
      </c>
      <c r="BX13" s="79"/>
    </row>
    <row r="14" spans="1:76" ht="15" customHeight="1">
      <c r="A14" s="69">
        <v>4.12</v>
      </c>
      <c r="B14" s="80" t="s">
        <v>35</v>
      </c>
      <c r="C14" s="71">
        <v>900</v>
      </c>
      <c r="D14" s="71">
        <v>8</v>
      </c>
      <c r="E14" s="72"/>
      <c r="F14" s="49"/>
      <c r="G14" s="49"/>
      <c r="H14" s="49"/>
      <c r="I14" s="49"/>
      <c r="J14" s="49"/>
      <c r="K14" s="49"/>
      <c r="L14" s="49"/>
      <c r="M14" s="49"/>
      <c r="N14" s="51"/>
      <c r="O14" s="51"/>
      <c r="P14" s="51"/>
      <c r="Q14" s="49"/>
      <c r="R14" s="49"/>
      <c r="S14" s="49"/>
      <c r="T14" s="49"/>
      <c r="U14" s="49"/>
      <c r="V14" s="49"/>
      <c r="W14" s="49"/>
      <c r="X14" s="49"/>
      <c r="Y14" s="51"/>
      <c r="Z14" s="51"/>
      <c r="AA14" s="49"/>
      <c r="AB14" s="51"/>
      <c r="AC14" s="51"/>
      <c r="AD14" s="51"/>
      <c r="AE14" s="51"/>
      <c r="AF14" s="51"/>
      <c r="AG14" s="51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>
        <v>8</v>
      </c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74">
        <f t="shared" si="36"/>
        <v>8</v>
      </c>
      <c r="BU14" s="77" t="s">
        <v>13</v>
      </c>
      <c r="BV14" s="77"/>
      <c r="BW14" s="78" t="s">
        <v>14</v>
      </c>
      <c r="BX14" s="79"/>
    </row>
    <row r="15" spans="1:76" ht="15" customHeight="1">
      <c r="A15" s="69">
        <v>4.13</v>
      </c>
      <c r="B15" s="81" t="s">
        <v>36</v>
      </c>
      <c r="C15" s="71">
        <v>900</v>
      </c>
      <c r="D15" s="71">
        <v>8</v>
      </c>
      <c r="E15" s="72"/>
      <c r="F15" s="49"/>
      <c r="G15" s="49"/>
      <c r="H15" s="49"/>
      <c r="I15" s="49"/>
      <c r="J15" s="49"/>
      <c r="K15" s="49"/>
      <c r="L15" s="49"/>
      <c r="M15" s="49"/>
      <c r="N15" s="51"/>
      <c r="O15" s="51"/>
      <c r="P15" s="51"/>
      <c r="Q15" s="49"/>
      <c r="R15" s="49"/>
      <c r="S15" s="49"/>
      <c r="T15" s="49"/>
      <c r="U15" s="49"/>
      <c r="V15" s="49"/>
      <c r="W15" s="49"/>
      <c r="X15" s="49"/>
      <c r="Y15" s="51"/>
      <c r="Z15" s="51"/>
      <c r="AA15" s="49"/>
      <c r="AB15" s="51"/>
      <c r="AC15" s="51"/>
      <c r="AD15" s="51"/>
      <c r="AE15" s="51"/>
      <c r="AF15" s="51"/>
      <c r="AG15" s="51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>
        <v>8</v>
      </c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74">
        <f t="shared" si="36"/>
        <v>8</v>
      </c>
      <c r="BU15" s="77" t="s">
        <v>13</v>
      </c>
      <c r="BV15" s="77"/>
      <c r="BW15" s="78" t="s">
        <v>14</v>
      </c>
      <c r="BX15" s="79"/>
    </row>
    <row r="16" spans="1:76" ht="15" customHeight="1">
      <c r="A16" s="69">
        <v>4.1399999999999997</v>
      </c>
      <c r="B16" s="80" t="s">
        <v>37</v>
      </c>
      <c r="C16" s="71">
        <v>900</v>
      </c>
      <c r="D16" s="71">
        <v>8</v>
      </c>
      <c r="E16" s="72"/>
      <c r="F16" s="49"/>
      <c r="G16" s="49"/>
      <c r="H16" s="49"/>
      <c r="I16" s="49"/>
      <c r="J16" s="49"/>
      <c r="K16" s="49"/>
      <c r="L16" s="49"/>
      <c r="M16" s="49"/>
      <c r="N16" s="51"/>
      <c r="O16" s="51"/>
      <c r="P16" s="51"/>
      <c r="Q16" s="49"/>
      <c r="R16" s="49"/>
      <c r="S16" s="49"/>
      <c r="T16" s="49"/>
      <c r="U16" s="49"/>
      <c r="V16" s="49"/>
      <c r="W16" s="49"/>
      <c r="X16" s="49"/>
      <c r="Y16" s="51"/>
      <c r="Z16" s="51"/>
      <c r="AA16" s="49"/>
      <c r="AB16" s="51"/>
      <c r="AC16" s="51"/>
      <c r="AD16" s="51"/>
      <c r="AE16" s="51"/>
      <c r="AF16" s="51"/>
      <c r="AG16" s="51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>
        <v>8</v>
      </c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74">
        <f t="shared" si="36"/>
        <v>8</v>
      </c>
      <c r="BU16" s="77" t="s">
        <v>13</v>
      </c>
      <c r="BV16" s="77"/>
      <c r="BW16" s="78" t="s">
        <v>14</v>
      </c>
      <c r="BX16" s="79"/>
    </row>
    <row r="17" spans="1:76" ht="15" customHeight="1">
      <c r="A17" s="69">
        <v>4.1500000000000004</v>
      </c>
      <c r="B17" s="80" t="s">
        <v>38</v>
      </c>
      <c r="C17" s="71">
        <v>900</v>
      </c>
      <c r="D17" s="71">
        <v>8</v>
      </c>
      <c r="E17" s="72"/>
      <c r="F17" s="49"/>
      <c r="G17" s="49"/>
      <c r="H17" s="49"/>
      <c r="I17" s="49"/>
      <c r="J17" s="49"/>
      <c r="K17" s="49"/>
      <c r="L17" s="49"/>
      <c r="M17" s="49"/>
      <c r="N17" s="51"/>
      <c r="O17" s="51"/>
      <c r="P17" s="51"/>
      <c r="Q17" s="49"/>
      <c r="R17" s="49"/>
      <c r="S17" s="49"/>
      <c r="T17" s="49"/>
      <c r="U17" s="49"/>
      <c r="V17" s="49"/>
      <c r="W17" s="49"/>
      <c r="X17" s="49"/>
      <c r="Y17" s="51"/>
      <c r="Z17" s="51"/>
      <c r="AA17" s="49"/>
      <c r="AB17" s="51"/>
      <c r="AC17" s="51"/>
      <c r="AD17" s="51"/>
      <c r="AE17" s="51"/>
      <c r="AF17" s="51"/>
      <c r="AG17" s="51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>
        <v>8</v>
      </c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74">
        <f t="shared" si="36"/>
        <v>8</v>
      </c>
      <c r="BU17" s="77" t="s">
        <v>13</v>
      </c>
      <c r="BV17" s="77"/>
      <c r="BW17" s="78" t="s">
        <v>14</v>
      </c>
      <c r="BX17" s="79"/>
    </row>
    <row r="18" spans="1:76" ht="15" customHeight="1">
      <c r="A18" s="69">
        <v>4.18</v>
      </c>
      <c r="B18" s="80" t="s">
        <v>39</v>
      </c>
      <c r="C18" s="71">
        <v>900</v>
      </c>
      <c r="D18" s="71">
        <v>8</v>
      </c>
      <c r="E18" s="72"/>
      <c r="F18" s="49"/>
      <c r="G18" s="49"/>
      <c r="H18" s="49"/>
      <c r="I18" s="49"/>
      <c r="J18" s="49"/>
      <c r="K18" s="49"/>
      <c r="L18" s="49"/>
      <c r="M18" s="49"/>
      <c r="N18" s="51"/>
      <c r="O18" s="51"/>
      <c r="P18" s="51"/>
      <c r="Q18" s="49"/>
      <c r="R18" s="49"/>
      <c r="S18" s="49"/>
      <c r="T18" s="49"/>
      <c r="U18" s="49"/>
      <c r="V18" s="49"/>
      <c r="W18" s="49"/>
      <c r="X18" s="49"/>
      <c r="Y18" s="51"/>
      <c r="Z18" s="51"/>
      <c r="AA18" s="49"/>
      <c r="AB18" s="51"/>
      <c r="AC18" s="51"/>
      <c r="AD18" s="51"/>
      <c r="AE18" s="51"/>
      <c r="AF18" s="51"/>
      <c r="AG18" s="51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>
        <v>8</v>
      </c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74">
        <f t="shared" si="36"/>
        <v>8</v>
      </c>
      <c r="BU18" s="77" t="s">
        <v>13</v>
      </c>
      <c r="BV18" s="77"/>
      <c r="BW18" s="78" t="s">
        <v>14</v>
      </c>
      <c r="BX18" s="79"/>
    </row>
    <row r="19" spans="1:76" ht="15" customHeight="1">
      <c r="A19" s="69">
        <v>4.1900000000000004</v>
      </c>
      <c r="B19" s="80" t="s">
        <v>40</v>
      </c>
      <c r="C19" s="71">
        <v>850</v>
      </c>
      <c r="D19" s="71">
        <v>8</v>
      </c>
      <c r="E19" s="72"/>
      <c r="F19" s="49"/>
      <c r="G19" s="49"/>
      <c r="H19" s="49"/>
      <c r="I19" s="49"/>
      <c r="J19" s="49"/>
      <c r="K19" s="49"/>
      <c r="L19" s="49"/>
      <c r="M19" s="49"/>
      <c r="N19" s="51"/>
      <c r="O19" s="51"/>
      <c r="P19" s="51"/>
      <c r="Q19" s="49"/>
      <c r="R19" s="49"/>
      <c r="S19" s="49"/>
      <c r="T19" s="49"/>
      <c r="U19" s="49"/>
      <c r="V19" s="49"/>
      <c r="W19" s="49"/>
      <c r="X19" s="49"/>
      <c r="Y19" s="51"/>
      <c r="Z19" s="51"/>
      <c r="AA19" s="49"/>
      <c r="AB19" s="51"/>
      <c r="AC19" s="51"/>
      <c r="AD19" s="51"/>
      <c r="AE19" s="51"/>
      <c r="AF19" s="51"/>
      <c r="AG19" s="51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>
        <v>8</v>
      </c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74">
        <f t="shared" si="36"/>
        <v>8</v>
      </c>
      <c r="BU19" s="77" t="s">
        <v>13</v>
      </c>
      <c r="BV19" s="77"/>
      <c r="BW19" s="78" t="s">
        <v>14</v>
      </c>
      <c r="BX19" s="79"/>
    </row>
    <row r="20" spans="1:76" ht="15" customHeight="1">
      <c r="A20" s="69">
        <v>4.2</v>
      </c>
      <c r="B20" s="80" t="s">
        <v>41</v>
      </c>
      <c r="C20" s="71">
        <v>850</v>
      </c>
      <c r="D20" s="71">
        <v>8</v>
      </c>
      <c r="E20" s="72"/>
      <c r="F20" s="49"/>
      <c r="G20" s="49"/>
      <c r="H20" s="49"/>
      <c r="I20" s="49"/>
      <c r="J20" s="49"/>
      <c r="K20" s="49"/>
      <c r="L20" s="49"/>
      <c r="M20" s="49"/>
      <c r="N20" s="51"/>
      <c r="O20" s="51"/>
      <c r="P20" s="51"/>
      <c r="Q20" s="49"/>
      <c r="R20" s="49"/>
      <c r="S20" s="49"/>
      <c r="T20" s="49"/>
      <c r="U20" s="49"/>
      <c r="V20" s="49"/>
      <c r="W20" s="49"/>
      <c r="X20" s="49"/>
      <c r="Y20" s="51"/>
      <c r="Z20" s="51"/>
      <c r="AA20" s="49"/>
      <c r="AB20" s="51"/>
      <c r="AC20" s="51"/>
      <c r="AD20" s="51"/>
      <c r="AE20" s="51"/>
      <c r="AF20" s="51"/>
      <c r="AG20" s="51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>
        <v>8</v>
      </c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74">
        <f t="shared" si="36"/>
        <v>8</v>
      </c>
      <c r="BU20" s="77" t="s">
        <v>13</v>
      </c>
      <c r="BV20" s="77"/>
      <c r="BW20" s="78" t="s">
        <v>14</v>
      </c>
      <c r="BX20" s="79"/>
    </row>
    <row r="21" spans="1:76" ht="15" customHeight="1">
      <c r="A21" s="69">
        <v>4.21</v>
      </c>
      <c r="B21" s="80" t="s">
        <v>42</v>
      </c>
      <c r="C21" s="71">
        <v>850</v>
      </c>
      <c r="D21" s="71">
        <v>8</v>
      </c>
      <c r="E21" s="72"/>
      <c r="F21" s="49"/>
      <c r="G21" s="49"/>
      <c r="H21" s="49"/>
      <c r="I21" s="49"/>
      <c r="J21" s="49"/>
      <c r="K21" s="49"/>
      <c r="L21" s="49"/>
      <c r="M21" s="49"/>
      <c r="N21" s="51"/>
      <c r="O21" s="51"/>
      <c r="P21" s="51"/>
      <c r="Q21" s="49"/>
      <c r="R21" s="49"/>
      <c r="S21" s="49"/>
      <c r="T21" s="49"/>
      <c r="U21" s="49"/>
      <c r="V21" s="49"/>
      <c r="W21" s="49"/>
      <c r="X21" s="49"/>
      <c r="Y21" s="51"/>
      <c r="Z21" s="51"/>
      <c r="AA21" s="49"/>
      <c r="AB21" s="51"/>
      <c r="AC21" s="51"/>
      <c r="AD21" s="51"/>
      <c r="AE21" s="51"/>
      <c r="AF21" s="51"/>
      <c r="AG21" s="51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>
        <v>8</v>
      </c>
      <c r="BK21" s="49"/>
      <c r="BL21" s="49"/>
      <c r="BM21" s="49"/>
      <c r="BN21" s="49"/>
      <c r="BO21" s="49"/>
      <c r="BP21" s="49"/>
      <c r="BQ21" s="49"/>
      <c r="BR21" s="49"/>
      <c r="BS21" s="49"/>
      <c r="BT21" s="74">
        <f t="shared" si="36"/>
        <v>8</v>
      </c>
      <c r="BU21" s="77" t="s">
        <v>13</v>
      </c>
      <c r="BV21" s="77"/>
      <c r="BW21" s="78" t="s">
        <v>14</v>
      </c>
      <c r="BX21" s="79"/>
    </row>
    <row r="22" spans="1:76" ht="15" customHeight="1">
      <c r="A22" s="69">
        <v>4.24</v>
      </c>
      <c r="B22" s="80" t="s">
        <v>43</v>
      </c>
      <c r="C22" s="71">
        <v>850</v>
      </c>
      <c r="D22" s="71">
        <v>8</v>
      </c>
      <c r="E22" s="72"/>
      <c r="F22" s="49"/>
      <c r="G22" s="49"/>
      <c r="H22" s="49"/>
      <c r="I22" s="49"/>
      <c r="J22" s="49"/>
      <c r="K22" s="49"/>
      <c r="L22" s="49"/>
      <c r="M22" s="49"/>
      <c r="N22" s="51"/>
      <c r="O22" s="51"/>
      <c r="P22" s="51"/>
      <c r="Q22" s="49"/>
      <c r="R22" s="49"/>
      <c r="S22" s="49"/>
      <c r="T22" s="49"/>
      <c r="U22" s="49"/>
      <c r="V22" s="49"/>
      <c r="W22" s="49"/>
      <c r="X22" s="49"/>
      <c r="Y22" s="51"/>
      <c r="Z22" s="51"/>
      <c r="AA22" s="49"/>
      <c r="AB22" s="51"/>
      <c r="AC22" s="51"/>
      <c r="AD22" s="51"/>
      <c r="AE22" s="51"/>
      <c r="AF22" s="51"/>
      <c r="AG22" s="51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>
        <v>8</v>
      </c>
      <c r="BN22" s="49"/>
      <c r="BO22" s="49"/>
      <c r="BP22" s="49"/>
      <c r="BQ22" s="49"/>
      <c r="BR22" s="49"/>
      <c r="BS22" s="49"/>
      <c r="BT22" s="74">
        <f t="shared" si="36"/>
        <v>8</v>
      </c>
      <c r="BU22" s="77" t="s">
        <v>13</v>
      </c>
      <c r="BV22" s="77"/>
      <c r="BW22" s="78" t="s">
        <v>14</v>
      </c>
      <c r="BX22" s="79"/>
    </row>
    <row r="23" spans="1:76" ht="15" customHeight="1">
      <c r="A23" s="69">
        <v>4.25</v>
      </c>
      <c r="B23" s="80" t="s">
        <v>44</v>
      </c>
      <c r="C23" s="71">
        <v>850</v>
      </c>
      <c r="D23" s="71">
        <v>8</v>
      </c>
      <c r="E23" s="72"/>
      <c r="F23" s="49"/>
      <c r="G23" s="49"/>
      <c r="H23" s="49"/>
      <c r="I23" s="49"/>
      <c r="J23" s="49"/>
      <c r="K23" s="49"/>
      <c r="L23" s="49"/>
      <c r="M23" s="49"/>
      <c r="N23" s="51"/>
      <c r="O23" s="51"/>
      <c r="P23" s="51"/>
      <c r="Q23" s="49"/>
      <c r="R23" s="49"/>
      <c r="S23" s="49"/>
      <c r="T23" s="49"/>
      <c r="U23" s="49"/>
      <c r="V23" s="49"/>
      <c r="W23" s="49"/>
      <c r="X23" s="49"/>
      <c r="Y23" s="51"/>
      <c r="Z23" s="51"/>
      <c r="AA23" s="49"/>
      <c r="AB23" s="51"/>
      <c r="AC23" s="51"/>
      <c r="AD23" s="51"/>
      <c r="AE23" s="51"/>
      <c r="AF23" s="51"/>
      <c r="AG23" s="51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>
        <v>8</v>
      </c>
      <c r="BO23" s="49"/>
      <c r="BP23" s="49"/>
      <c r="BQ23" s="49"/>
      <c r="BR23" s="49"/>
      <c r="BS23" s="49"/>
      <c r="BT23" s="74">
        <f t="shared" si="36"/>
        <v>8</v>
      </c>
      <c r="BU23" s="77" t="s">
        <v>13</v>
      </c>
      <c r="BV23" s="77"/>
      <c r="BW23" s="78" t="s">
        <v>14</v>
      </c>
      <c r="BX23" s="79"/>
    </row>
    <row r="24" spans="1:76" ht="15" customHeight="1">
      <c r="A24" s="69">
        <v>4.26</v>
      </c>
      <c r="B24" s="70" t="s">
        <v>45</v>
      </c>
      <c r="C24" s="71">
        <v>850</v>
      </c>
      <c r="D24" s="71">
        <v>8</v>
      </c>
      <c r="E24" s="72"/>
      <c r="F24" s="49"/>
      <c r="G24" s="49"/>
      <c r="H24" s="49"/>
      <c r="I24" s="49"/>
      <c r="J24" s="49"/>
      <c r="K24" s="49"/>
      <c r="L24" s="49"/>
      <c r="M24" s="49"/>
      <c r="N24" s="51"/>
      <c r="O24" s="51"/>
      <c r="P24" s="51"/>
      <c r="Q24" s="49"/>
      <c r="R24" s="49"/>
      <c r="S24" s="49"/>
      <c r="T24" s="49"/>
      <c r="U24" s="49"/>
      <c r="V24" s="49"/>
      <c r="W24" s="49"/>
      <c r="X24" s="49"/>
      <c r="Y24" s="51"/>
      <c r="Z24" s="51"/>
      <c r="AA24" s="49"/>
      <c r="AB24" s="51"/>
      <c r="AC24" s="51"/>
      <c r="AD24" s="51"/>
      <c r="AE24" s="51"/>
      <c r="AF24" s="51"/>
      <c r="AG24" s="51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>
        <v>8</v>
      </c>
      <c r="BP24" s="49"/>
      <c r="BQ24" s="49"/>
      <c r="BR24" s="49"/>
      <c r="BS24" s="49"/>
      <c r="BT24" s="74">
        <f t="shared" si="36"/>
        <v>8</v>
      </c>
      <c r="BU24" s="77" t="s">
        <v>13</v>
      </c>
      <c r="BV24" s="77"/>
      <c r="BW24" s="78" t="s">
        <v>14</v>
      </c>
      <c r="BX24" s="79"/>
    </row>
    <row r="25" spans="1:76" ht="15" customHeight="1">
      <c r="A25" s="69">
        <v>4.2699999999999996</v>
      </c>
      <c r="B25" s="70" t="s">
        <v>46</v>
      </c>
      <c r="C25" s="71">
        <v>850</v>
      </c>
      <c r="D25" s="71">
        <v>8</v>
      </c>
      <c r="E25" s="72"/>
      <c r="F25" s="49"/>
      <c r="G25" s="49"/>
      <c r="H25" s="49"/>
      <c r="I25" s="49"/>
      <c r="J25" s="49"/>
      <c r="K25" s="49"/>
      <c r="L25" s="49"/>
      <c r="M25" s="49"/>
      <c r="N25" s="51"/>
      <c r="O25" s="51"/>
      <c r="P25" s="51"/>
      <c r="Q25" s="49"/>
      <c r="R25" s="49"/>
      <c r="S25" s="49"/>
      <c r="T25" s="49"/>
      <c r="U25" s="49"/>
      <c r="V25" s="49"/>
      <c r="W25" s="49"/>
      <c r="X25" s="49"/>
      <c r="Y25" s="51"/>
      <c r="Z25" s="51"/>
      <c r="AA25" s="49"/>
      <c r="AB25" s="51"/>
      <c r="AC25" s="51"/>
      <c r="AD25" s="51"/>
      <c r="AE25" s="51"/>
      <c r="AF25" s="51"/>
      <c r="AG25" s="51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>
        <v>8</v>
      </c>
      <c r="BQ25" s="49"/>
      <c r="BR25" s="49"/>
      <c r="BS25" s="49"/>
      <c r="BT25" s="74">
        <f t="shared" si="36"/>
        <v>8</v>
      </c>
      <c r="BU25" s="77" t="s">
        <v>13</v>
      </c>
      <c r="BV25" s="77"/>
      <c r="BW25" s="78" t="s">
        <v>14</v>
      </c>
      <c r="BX25" s="79"/>
    </row>
    <row r="26" spans="1:76" ht="15" customHeight="1">
      <c r="A26" s="69">
        <v>4.28</v>
      </c>
      <c r="B26" s="80" t="s">
        <v>47</v>
      </c>
      <c r="C26" s="71">
        <v>850</v>
      </c>
      <c r="D26" s="71">
        <v>8</v>
      </c>
      <c r="E26" s="72"/>
      <c r="F26" s="49"/>
      <c r="G26" s="49"/>
      <c r="H26" s="49"/>
      <c r="I26" s="49"/>
      <c r="J26" s="49"/>
      <c r="K26" s="49"/>
      <c r="L26" s="49"/>
      <c r="M26" s="49"/>
      <c r="N26" s="51"/>
      <c r="O26" s="51"/>
      <c r="P26" s="51"/>
      <c r="Q26" s="49"/>
      <c r="R26" s="49"/>
      <c r="S26" s="49"/>
      <c r="T26" s="49"/>
      <c r="U26" s="49"/>
      <c r="V26" s="49"/>
      <c r="W26" s="49"/>
      <c r="X26" s="49"/>
      <c r="Y26" s="51"/>
      <c r="Z26" s="51"/>
      <c r="AA26" s="49"/>
      <c r="AB26" s="51"/>
      <c r="AC26" s="51"/>
      <c r="AD26" s="51"/>
      <c r="AE26" s="51"/>
      <c r="AF26" s="51"/>
      <c r="AG26" s="51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>
        <v>8</v>
      </c>
      <c r="BR26" s="49"/>
      <c r="BS26" s="49"/>
      <c r="BT26" s="74">
        <f t="shared" si="36"/>
        <v>8</v>
      </c>
      <c r="BU26" s="77" t="s">
        <v>13</v>
      </c>
      <c r="BV26" s="77"/>
      <c r="BW26" s="78" t="s">
        <v>14</v>
      </c>
      <c r="BX26" s="79"/>
    </row>
    <row r="27" spans="1:76" ht="15" customHeight="1">
      <c r="A27" s="69">
        <v>4.29</v>
      </c>
      <c r="B27" s="80" t="s">
        <v>48</v>
      </c>
      <c r="C27" s="71">
        <v>850</v>
      </c>
      <c r="D27" s="71">
        <v>8</v>
      </c>
      <c r="E27" s="72"/>
      <c r="F27" s="49"/>
      <c r="G27" s="49"/>
      <c r="H27" s="49"/>
      <c r="I27" s="49"/>
      <c r="J27" s="49"/>
      <c r="K27" s="49"/>
      <c r="L27" s="49"/>
      <c r="M27" s="49"/>
      <c r="N27" s="51"/>
      <c r="O27" s="51"/>
      <c r="P27" s="51"/>
      <c r="Q27" s="49"/>
      <c r="R27" s="49"/>
      <c r="S27" s="49"/>
      <c r="T27" s="49"/>
      <c r="U27" s="49"/>
      <c r="V27" s="49"/>
      <c r="W27" s="49"/>
      <c r="X27" s="49"/>
      <c r="Y27" s="51"/>
      <c r="Z27" s="51"/>
      <c r="AA27" s="49"/>
      <c r="AB27" s="51"/>
      <c r="AC27" s="51"/>
      <c r="AD27" s="51"/>
      <c r="AE27" s="51"/>
      <c r="AF27" s="51"/>
      <c r="AG27" s="51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>
        <v>8</v>
      </c>
      <c r="BS27" s="49"/>
      <c r="BT27" s="74">
        <f t="shared" si="36"/>
        <v>8</v>
      </c>
      <c r="BU27" s="77" t="s">
        <v>13</v>
      </c>
      <c r="BV27" s="77"/>
      <c r="BW27" s="78" t="s">
        <v>14</v>
      </c>
      <c r="BX27" s="79"/>
    </row>
    <row r="28" spans="1:76" ht="15" customHeight="1">
      <c r="A28" s="69"/>
      <c r="B28" s="70"/>
      <c r="C28" s="71"/>
      <c r="E28" s="72"/>
      <c r="F28" s="49"/>
      <c r="G28" s="49"/>
      <c r="H28" s="49"/>
      <c r="I28" s="49"/>
      <c r="J28" s="49"/>
      <c r="K28" s="49"/>
      <c r="L28" s="49"/>
      <c r="M28" s="49"/>
      <c r="N28" s="51"/>
      <c r="O28" s="51"/>
      <c r="P28" s="51"/>
      <c r="Q28" s="49"/>
      <c r="R28" s="49"/>
      <c r="S28" s="49"/>
      <c r="T28" s="49"/>
      <c r="U28" s="49"/>
      <c r="V28" s="49"/>
      <c r="W28" s="49"/>
      <c r="X28" s="49"/>
      <c r="Y28" s="51"/>
      <c r="Z28" s="51"/>
      <c r="AA28" s="49"/>
      <c r="AB28" s="51"/>
      <c r="AC28" s="51"/>
      <c r="AD28" s="51"/>
      <c r="AE28" s="51"/>
      <c r="AF28" s="51"/>
      <c r="AG28" s="5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74">
        <f t="shared" si="36"/>
        <v>0</v>
      </c>
      <c r="BU28" s="77" t="s">
        <v>13</v>
      </c>
      <c r="BV28" s="77"/>
      <c r="BW28" s="78" t="s">
        <v>14</v>
      </c>
      <c r="BX28" s="79"/>
    </row>
    <row r="29" spans="1:76" ht="15" customHeight="1">
      <c r="A29" s="69"/>
      <c r="B29" s="70"/>
      <c r="C29" s="71"/>
      <c r="D29" s="71"/>
      <c r="E29" s="72"/>
      <c r="F29" s="49"/>
      <c r="G29" s="49"/>
      <c r="H29" s="49"/>
      <c r="I29" s="49"/>
      <c r="J29" s="49"/>
      <c r="K29" s="49"/>
      <c r="L29" s="49"/>
      <c r="M29" s="49"/>
      <c r="N29" s="51"/>
      <c r="O29" s="51"/>
      <c r="P29" s="51"/>
      <c r="Q29" s="49"/>
      <c r="R29" s="49"/>
      <c r="S29" s="49"/>
      <c r="T29" s="49"/>
      <c r="U29" s="49"/>
      <c r="V29" s="49"/>
      <c r="W29" s="49"/>
      <c r="X29" s="49"/>
      <c r="Y29" s="51"/>
      <c r="Z29" s="51"/>
      <c r="AA29" s="49"/>
      <c r="AB29" s="51"/>
      <c r="AC29" s="51"/>
      <c r="AD29" s="51"/>
      <c r="AE29" s="51"/>
      <c r="AF29" s="51"/>
      <c r="AG29" s="51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74">
        <f t="shared" si="36"/>
        <v>0</v>
      </c>
      <c r="BU29" s="77" t="s">
        <v>13</v>
      </c>
      <c r="BV29" s="77"/>
      <c r="BW29" s="78" t="s">
        <v>14</v>
      </c>
      <c r="BX29" s="79"/>
    </row>
    <row r="30" spans="1:76" ht="15" customHeight="1">
      <c r="A30" s="69"/>
      <c r="B30" s="70"/>
      <c r="C30" s="71"/>
      <c r="D30" s="71"/>
      <c r="E30" s="72"/>
      <c r="F30" s="49"/>
      <c r="G30" s="49"/>
      <c r="H30" s="49"/>
      <c r="I30" s="49"/>
      <c r="J30" s="49"/>
      <c r="K30" s="49"/>
      <c r="L30" s="49"/>
      <c r="M30" s="49"/>
      <c r="N30" s="51"/>
      <c r="O30" s="51"/>
      <c r="P30" s="51"/>
      <c r="Q30" s="49"/>
      <c r="R30" s="49"/>
      <c r="S30" s="49"/>
      <c r="T30" s="49"/>
      <c r="U30" s="49"/>
      <c r="V30" s="49"/>
      <c r="W30" s="49"/>
      <c r="X30" s="49"/>
      <c r="Y30" s="51"/>
      <c r="Z30" s="51"/>
      <c r="AA30" s="49"/>
      <c r="AB30" s="51"/>
      <c r="AC30" s="51"/>
      <c r="AD30" s="51"/>
      <c r="AE30" s="51"/>
      <c r="AF30" s="51"/>
      <c r="AG30" s="51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74">
        <f t="shared" si="36"/>
        <v>0</v>
      </c>
      <c r="BU30" s="77" t="s">
        <v>13</v>
      </c>
      <c r="BV30" s="77"/>
      <c r="BW30" s="78" t="s">
        <v>14</v>
      </c>
      <c r="BX30" s="79"/>
    </row>
    <row r="31" spans="1:76" ht="15" customHeight="1">
      <c r="A31" s="69"/>
      <c r="B31" s="70"/>
      <c r="C31" s="71"/>
      <c r="D31" s="71"/>
      <c r="E31" s="72"/>
      <c r="F31" s="49"/>
      <c r="G31" s="49"/>
      <c r="H31" s="49"/>
      <c r="I31" s="49"/>
      <c r="J31" s="49"/>
      <c r="K31" s="49"/>
      <c r="L31" s="49"/>
      <c r="M31" s="49"/>
      <c r="N31" s="51"/>
      <c r="O31" s="51"/>
      <c r="P31" s="51"/>
      <c r="Q31" s="49"/>
      <c r="R31" s="49"/>
      <c r="S31" s="49"/>
      <c r="T31" s="49"/>
      <c r="U31" s="49"/>
      <c r="V31" s="49"/>
      <c r="W31" s="49"/>
      <c r="X31" s="49"/>
      <c r="Y31" s="51"/>
      <c r="Z31" s="51"/>
      <c r="AA31" s="49"/>
      <c r="AB31" s="51"/>
      <c r="AC31" s="51"/>
      <c r="AD31" s="51"/>
      <c r="AE31" s="51"/>
      <c r="AF31" s="51"/>
      <c r="AG31" s="51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74">
        <f t="shared" si="36"/>
        <v>0</v>
      </c>
      <c r="BU31" s="77" t="s">
        <v>13</v>
      </c>
      <c r="BV31" s="77"/>
      <c r="BW31" s="78" t="s">
        <v>14</v>
      </c>
      <c r="BX31" s="79"/>
    </row>
    <row r="32" spans="1:76" ht="15" customHeight="1">
      <c r="A32" s="69"/>
      <c r="B32" s="70"/>
      <c r="C32" s="71"/>
      <c r="D32" s="71"/>
      <c r="E32" s="72"/>
      <c r="F32" s="49"/>
      <c r="G32" s="49"/>
      <c r="H32" s="49"/>
      <c r="I32" s="49"/>
      <c r="J32" s="49"/>
      <c r="K32" s="49"/>
      <c r="L32" s="49"/>
      <c r="M32" s="49"/>
      <c r="N32" s="51"/>
      <c r="O32" s="51"/>
      <c r="P32" s="51"/>
      <c r="Q32" s="49"/>
      <c r="R32" s="49"/>
      <c r="S32" s="49"/>
      <c r="T32" s="49"/>
      <c r="U32" s="49"/>
      <c r="V32" s="49"/>
      <c r="W32" s="49"/>
      <c r="X32" s="49"/>
      <c r="Y32" s="51"/>
      <c r="Z32" s="51"/>
      <c r="AA32" s="49"/>
      <c r="AB32" s="51"/>
      <c r="AC32" s="51"/>
      <c r="AD32" s="51"/>
      <c r="AE32" s="51"/>
      <c r="AF32" s="51"/>
      <c r="AG32" s="51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74">
        <f t="shared" si="36"/>
        <v>0</v>
      </c>
      <c r="BU32" s="77"/>
      <c r="BV32" s="77"/>
      <c r="BW32" s="78" t="s">
        <v>14</v>
      </c>
      <c r="BX32" s="79"/>
    </row>
    <row r="33" spans="1:76" ht="15" customHeight="1">
      <c r="A33" s="69"/>
      <c r="B33" s="70"/>
      <c r="C33" s="71"/>
      <c r="D33" s="71"/>
      <c r="E33" s="72"/>
      <c r="F33" s="49"/>
      <c r="G33" s="49"/>
      <c r="H33" s="49"/>
      <c r="I33" s="49"/>
      <c r="J33" s="49"/>
      <c r="K33" s="49"/>
      <c r="L33" s="49"/>
      <c r="M33" s="49"/>
      <c r="N33" s="51"/>
      <c r="O33" s="51"/>
      <c r="P33" s="51"/>
      <c r="Q33" s="49"/>
      <c r="R33" s="49"/>
      <c r="S33" s="49"/>
      <c r="T33" s="49"/>
      <c r="U33" s="49"/>
      <c r="V33" s="49"/>
      <c r="W33" s="49"/>
      <c r="X33" s="49"/>
      <c r="Y33" s="51"/>
      <c r="Z33" s="51"/>
      <c r="AA33" s="49"/>
      <c r="AB33" s="51"/>
      <c r="AC33" s="51"/>
      <c r="AD33" s="51"/>
      <c r="AE33" s="51"/>
      <c r="AF33" s="51"/>
      <c r="AG33" s="51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74">
        <f t="shared" si="36"/>
        <v>0</v>
      </c>
      <c r="BU33" s="77"/>
      <c r="BV33" s="77"/>
      <c r="BW33" s="78" t="s">
        <v>14</v>
      </c>
      <c r="BX33" s="79"/>
    </row>
    <row r="34" spans="1:76" ht="15" customHeight="1">
      <c r="A34" s="69"/>
      <c r="B34" s="70"/>
      <c r="C34" s="71"/>
      <c r="D34" s="71"/>
      <c r="E34" s="72"/>
      <c r="F34" s="49"/>
      <c r="G34" s="49"/>
      <c r="H34" s="49"/>
      <c r="I34" s="49"/>
      <c r="J34" s="49"/>
      <c r="K34" s="49"/>
      <c r="L34" s="49"/>
      <c r="M34" s="49"/>
      <c r="N34" s="51"/>
      <c r="O34" s="51"/>
      <c r="P34" s="51"/>
      <c r="Q34" s="49"/>
      <c r="R34" s="49"/>
      <c r="S34" s="49"/>
      <c r="T34" s="49"/>
      <c r="U34" s="49"/>
      <c r="V34" s="49"/>
      <c r="W34" s="49"/>
      <c r="X34" s="49"/>
      <c r="Y34" s="51"/>
      <c r="Z34" s="51"/>
      <c r="AA34" s="49"/>
      <c r="AB34" s="51"/>
      <c r="AC34" s="51"/>
      <c r="AD34" s="51"/>
      <c r="AE34" s="51"/>
      <c r="AF34" s="51"/>
      <c r="AG34" s="51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74">
        <f t="shared" si="36"/>
        <v>0</v>
      </c>
      <c r="BU34" s="77"/>
      <c r="BV34" s="77"/>
      <c r="BW34" s="78" t="s">
        <v>14</v>
      </c>
      <c r="BX34" s="79"/>
    </row>
    <row r="35" spans="1:76" ht="15" customHeight="1">
      <c r="A35" s="69"/>
      <c r="B35" s="70"/>
      <c r="C35" s="71"/>
      <c r="D35" s="71"/>
      <c r="E35" s="72"/>
      <c r="F35" s="49"/>
      <c r="G35" s="49"/>
      <c r="H35" s="49"/>
      <c r="I35" s="49"/>
      <c r="J35" s="49"/>
      <c r="K35" s="49"/>
      <c r="L35" s="49"/>
      <c r="M35" s="49"/>
      <c r="N35" s="51"/>
      <c r="O35" s="51"/>
      <c r="P35" s="51"/>
      <c r="Q35" s="49"/>
      <c r="R35" s="49"/>
      <c r="S35" s="49"/>
      <c r="T35" s="49"/>
      <c r="U35" s="49"/>
      <c r="V35" s="49"/>
      <c r="W35" s="49"/>
      <c r="X35" s="49"/>
      <c r="Y35" s="51"/>
      <c r="Z35" s="51"/>
      <c r="AA35" s="49"/>
      <c r="AB35" s="51"/>
      <c r="AC35" s="51"/>
      <c r="AD35" s="51"/>
      <c r="AE35" s="51"/>
      <c r="AF35" s="51"/>
      <c r="AG35" s="51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74">
        <f t="shared" si="36"/>
        <v>0</v>
      </c>
      <c r="BU35" s="77"/>
      <c r="BV35" s="77"/>
      <c r="BW35" s="78" t="s">
        <v>14</v>
      </c>
      <c r="BX35" s="79"/>
    </row>
    <row r="36" spans="1:76" ht="15" customHeight="1">
      <c r="A36" s="69"/>
      <c r="B36" s="70"/>
      <c r="C36" s="71"/>
      <c r="D36" s="71"/>
      <c r="E36" s="72"/>
      <c r="F36" s="49"/>
      <c r="G36" s="49"/>
      <c r="H36" s="49"/>
      <c r="I36" s="49"/>
      <c r="J36" s="49"/>
      <c r="K36" s="49"/>
      <c r="L36" s="49"/>
      <c r="M36" s="49"/>
      <c r="N36" s="51"/>
      <c r="O36" s="51"/>
      <c r="P36" s="51"/>
      <c r="Q36" s="49"/>
      <c r="R36" s="49"/>
      <c r="S36" s="49"/>
      <c r="T36" s="49"/>
      <c r="U36" s="49"/>
      <c r="V36" s="49"/>
      <c r="W36" s="49"/>
      <c r="X36" s="49"/>
      <c r="Y36" s="51"/>
      <c r="Z36" s="51"/>
      <c r="AA36" s="49"/>
      <c r="AB36" s="51"/>
      <c r="AC36" s="51"/>
      <c r="AD36" s="51"/>
      <c r="AE36" s="51"/>
      <c r="AF36" s="51"/>
      <c r="AG36" s="51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74">
        <f t="shared" si="36"/>
        <v>0</v>
      </c>
      <c r="BU36" s="77"/>
      <c r="BV36" s="77"/>
      <c r="BW36" s="78" t="s">
        <v>14</v>
      </c>
      <c r="BX36" s="79"/>
    </row>
    <row r="37" spans="1:76" ht="15" customHeight="1">
      <c r="A37" s="69"/>
      <c r="B37" s="70"/>
      <c r="C37" s="71"/>
      <c r="D37" s="71"/>
      <c r="E37" s="72"/>
      <c r="F37" s="49"/>
      <c r="G37" s="49"/>
      <c r="H37" s="49"/>
      <c r="I37" s="49"/>
      <c r="J37" s="49"/>
      <c r="K37" s="49"/>
      <c r="L37" s="49"/>
      <c r="M37" s="49"/>
      <c r="N37" s="51"/>
      <c r="O37" s="51"/>
      <c r="P37" s="51"/>
      <c r="Q37" s="49"/>
      <c r="R37" s="49"/>
      <c r="S37" s="49"/>
      <c r="T37" s="49"/>
      <c r="U37" s="49"/>
      <c r="V37" s="49"/>
      <c r="W37" s="49"/>
      <c r="X37" s="49"/>
      <c r="Y37" s="51"/>
      <c r="Z37" s="51"/>
      <c r="AA37" s="49"/>
      <c r="AB37" s="51"/>
      <c r="AC37" s="51"/>
      <c r="AD37" s="51"/>
      <c r="AE37" s="51"/>
      <c r="AF37" s="51"/>
      <c r="AG37" s="51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74"/>
      <c r="BU37" s="77"/>
      <c r="BV37" s="77"/>
      <c r="BW37" s="78" t="s">
        <v>14</v>
      </c>
      <c r="BX37" s="79"/>
    </row>
  </sheetData>
  <mergeCells count="2">
    <mergeCell ref="D1:D2"/>
    <mergeCell ref="BT1:BT2"/>
  </mergeCells>
  <phoneticPr fontId="19" type="noConversion"/>
  <pageMargins left="0.25" right="0.25" top="0" bottom="0" header="0.3" footer="0.3"/>
  <pageSetup paperSize="9"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Resources!$A$10:$A$19</xm:f>
          </x14:formula1>
          <xm:sqref>BU1:BU1048576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4"/>
  <sheetViews>
    <sheetView workbookViewId="0">
      <pane xSplit="4" ySplit="5" topLeftCell="AL6" activePane="bottomRight" state="frozen"/>
      <selection pane="topRight"/>
      <selection pane="bottomLeft"/>
      <selection pane="bottomRight" activeCell="A6" sqref="A6"/>
    </sheetView>
  </sheetViews>
  <sheetFormatPr defaultColWidth="8.375" defaultRowHeight="15"/>
  <cols>
    <col min="1" max="1" width="12.375" style="32" customWidth="1"/>
    <col min="2" max="2" width="40.375" style="1" customWidth="1"/>
    <col min="3" max="3" width="6.75" style="32" customWidth="1"/>
    <col min="4" max="4" width="6.875" style="32" customWidth="1"/>
    <col min="5" max="6" width="8.375" style="33" hidden="1" customWidth="1"/>
    <col min="7" max="8" width="7.375" style="33" hidden="1" customWidth="1"/>
    <col min="9" max="15" width="8.375" style="1" hidden="1" customWidth="1"/>
    <col min="16" max="16" width="8.375" style="34" hidden="1" customWidth="1"/>
    <col min="17" max="37" width="8.375" style="1" hidden="1" customWidth="1"/>
    <col min="38" max="16384" width="8.375" style="1"/>
  </cols>
  <sheetData>
    <row r="1" spans="1:71" ht="15.75" customHeight="1">
      <c r="A1" s="35" t="s">
        <v>0</v>
      </c>
      <c r="B1" s="36" t="s">
        <v>1</v>
      </c>
      <c r="C1" s="37" t="s">
        <v>2</v>
      </c>
      <c r="D1" s="86" t="s">
        <v>3</v>
      </c>
      <c r="E1" s="38">
        <f>'Daily Records'!E1</f>
        <v>44615</v>
      </c>
      <c r="F1" s="38">
        <f>'Daily Records'!F1</f>
        <v>44616</v>
      </c>
      <c r="G1" s="38">
        <f>'Daily Records'!G1</f>
        <v>44617</v>
      </c>
      <c r="H1" s="38">
        <f>'Daily Records'!H1</f>
        <v>44618</v>
      </c>
      <c r="I1" s="38">
        <f>'Daily Records'!I1</f>
        <v>44619</v>
      </c>
      <c r="J1" s="38">
        <f>'Daily Records'!J1</f>
        <v>44620</v>
      </c>
      <c r="K1" s="38">
        <f>'Daily Records'!K1</f>
        <v>44621</v>
      </c>
      <c r="L1" s="38">
        <f>'Daily Records'!L1</f>
        <v>44622</v>
      </c>
      <c r="M1" s="38">
        <f>'Daily Records'!M1</f>
        <v>44623</v>
      </c>
      <c r="N1" s="38">
        <f>'Daily Records'!N1</f>
        <v>44624</v>
      </c>
      <c r="O1" s="38">
        <f>'Daily Records'!O1</f>
        <v>44625</v>
      </c>
      <c r="P1" s="38">
        <f>'Daily Records'!P1</f>
        <v>44626</v>
      </c>
      <c r="Q1" s="38">
        <f>'Daily Records'!Q1</f>
        <v>44627</v>
      </c>
      <c r="R1" s="38">
        <f>'Daily Records'!R1</f>
        <v>44628</v>
      </c>
      <c r="S1" s="38">
        <f>'Daily Records'!S1</f>
        <v>44629</v>
      </c>
      <c r="T1" s="38">
        <f>'Daily Records'!T1</f>
        <v>44630</v>
      </c>
      <c r="U1" s="38">
        <f>'Daily Records'!U1</f>
        <v>44631</v>
      </c>
      <c r="V1" s="38">
        <f>'Daily Records'!V1</f>
        <v>44632</v>
      </c>
      <c r="W1" s="38">
        <f>'Daily Records'!W1</f>
        <v>44633</v>
      </c>
      <c r="X1" s="38">
        <f>'Daily Records'!X1</f>
        <v>44634</v>
      </c>
      <c r="Y1" s="38">
        <f>'Daily Records'!Y1</f>
        <v>44635</v>
      </c>
      <c r="Z1" s="38">
        <f>'Daily Records'!Z1</f>
        <v>44636</v>
      </c>
      <c r="AA1" s="38">
        <f>'Daily Records'!AA1</f>
        <v>44637</v>
      </c>
      <c r="AB1" s="38">
        <f>'Daily Records'!AB1</f>
        <v>44638</v>
      </c>
      <c r="AC1" s="38">
        <f>'Daily Records'!AC1</f>
        <v>44639</v>
      </c>
      <c r="AD1" s="38">
        <f>'Daily Records'!AD1</f>
        <v>44640</v>
      </c>
      <c r="AE1" s="38">
        <f>'Daily Records'!AE1</f>
        <v>44641</v>
      </c>
      <c r="AF1" s="38">
        <f>'Daily Records'!AF1</f>
        <v>44642</v>
      </c>
      <c r="AG1" s="38">
        <f>'Daily Records'!AG1</f>
        <v>44643</v>
      </c>
      <c r="AH1" s="38">
        <f>'Daily Records'!AH1</f>
        <v>44644</v>
      </c>
      <c r="AI1" s="38">
        <f>'Daily Records'!AI1</f>
        <v>44645</v>
      </c>
      <c r="AJ1" s="38">
        <f>'Daily Records'!AJ1</f>
        <v>44646</v>
      </c>
      <c r="AK1" s="38">
        <f>'Daily Records'!AK1</f>
        <v>44647</v>
      </c>
      <c r="AL1" s="38">
        <f>'Daily Records'!AL1</f>
        <v>44648</v>
      </c>
      <c r="AM1" s="38">
        <f>'Daily Records'!AM1</f>
        <v>44649</v>
      </c>
      <c r="AN1" s="38">
        <f>'Daily Records'!AN1</f>
        <v>44650</v>
      </c>
      <c r="AO1" s="38">
        <f>'Daily Records'!AO1</f>
        <v>44651</v>
      </c>
      <c r="AP1" s="38">
        <f>'Daily Records'!AP1</f>
        <v>44652</v>
      </c>
      <c r="AQ1" s="38">
        <f>'Daily Records'!AQ1</f>
        <v>44653</v>
      </c>
      <c r="AR1" s="38">
        <f>'Daily Records'!AR1</f>
        <v>44654</v>
      </c>
      <c r="AS1" s="38">
        <f>'Daily Records'!AS1</f>
        <v>44655</v>
      </c>
      <c r="AT1" s="38">
        <f>'Daily Records'!AT1</f>
        <v>44656</v>
      </c>
      <c r="AU1" s="38">
        <f>'Daily Records'!AU1</f>
        <v>44657</v>
      </c>
      <c r="AV1" s="38">
        <f>'Daily Records'!AV1</f>
        <v>44658</v>
      </c>
      <c r="AW1" s="38">
        <f>'Daily Records'!AW1</f>
        <v>44659</v>
      </c>
      <c r="AX1" s="38">
        <f>'Daily Records'!AX1</f>
        <v>44660</v>
      </c>
      <c r="AY1" s="38">
        <f>'Daily Records'!AY1</f>
        <v>44661</v>
      </c>
      <c r="AZ1" s="38">
        <f>'Daily Records'!AZ1</f>
        <v>44662</v>
      </c>
      <c r="BA1" s="38">
        <f>'Daily Records'!BA1</f>
        <v>44663</v>
      </c>
      <c r="BB1" s="38">
        <f>'Daily Records'!BB1</f>
        <v>44664</v>
      </c>
      <c r="BC1" s="38">
        <f>'Daily Records'!BC1</f>
        <v>44665</v>
      </c>
      <c r="BD1" s="38">
        <f>'Daily Records'!BD1</f>
        <v>44666</v>
      </c>
      <c r="BE1" s="38">
        <f>'Daily Records'!BE1</f>
        <v>44667</v>
      </c>
      <c r="BF1" s="38">
        <f>'Daily Records'!BF1</f>
        <v>44668</v>
      </c>
      <c r="BG1" s="38">
        <f>'Daily Records'!BG1</f>
        <v>44669</v>
      </c>
      <c r="BH1" s="38">
        <f>'Daily Records'!BH1</f>
        <v>44670</v>
      </c>
      <c r="BI1" s="38">
        <f>'Daily Records'!BI1</f>
        <v>44671</v>
      </c>
      <c r="BJ1" s="38">
        <f>'Daily Records'!BJ1</f>
        <v>44672</v>
      </c>
      <c r="BK1" s="38">
        <f>'Daily Records'!BK1</f>
        <v>44673</v>
      </c>
      <c r="BL1" s="38">
        <f>'Daily Records'!BL1</f>
        <v>44674</v>
      </c>
      <c r="BM1" s="38">
        <f>'Daily Records'!BM1</f>
        <v>44675</v>
      </c>
      <c r="BN1" s="38">
        <f>'Daily Records'!BN1</f>
        <v>44676</v>
      </c>
      <c r="BO1" s="38">
        <f>'Daily Records'!BO1</f>
        <v>44677</v>
      </c>
      <c r="BP1" s="38">
        <f>'Daily Records'!BP1</f>
        <v>44678</v>
      </c>
      <c r="BQ1" s="38">
        <f>'Daily Records'!BQ1</f>
        <v>44679</v>
      </c>
      <c r="BR1" s="38">
        <f>'Daily Records'!BR1</f>
        <v>44680</v>
      </c>
      <c r="BS1" s="38">
        <f>'Daily Records'!BS1</f>
        <v>44681</v>
      </c>
    </row>
    <row r="2" spans="1:71">
      <c r="A2" s="39"/>
      <c r="B2" s="40"/>
      <c r="C2" s="41"/>
      <c r="D2" s="87"/>
      <c r="E2" s="42">
        <f>'Daily Records'!E1</f>
        <v>44615</v>
      </c>
      <c r="F2" s="42">
        <f>'Daily Records'!F1</f>
        <v>44616</v>
      </c>
      <c r="G2" s="42">
        <f>'Daily Records'!G1</f>
        <v>44617</v>
      </c>
      <c r="H2" s="42">
        <f>'Daily Records'!H1</f>
        <v>44618</v>
      </c>
      <c r="I2" s="42">
        <f>'Daily Records'!I1</f>
        <v>44619</v>
      </c>
      <c r="J2" s="42">
        <f>'Daily Records'!J1</f>
        <v>44620</v>
      </c>
      <c r="K2" s="42">
        <f>'Daily Records'!K1</f>
        <v>44621</v>
      </c>
      <c r="L2" s="42">
        <f>'Daily Records'!L1</f>
        <v>44622</v>
      </c>
      <c r="M2" s="42">
        <f>'Daily Records'!M1</f>
        <v>44623</v>
      </c>
      <c r="N2" s="42">
        <f>'Daily Records'!N1</f>
        <v>44624</v>
      </c>
      <c r="O2" s="42">
        <f>'Daily Records'!O1</f>
        <v>44625</v>
      </c>
      <c r="P2" s="42">
        <f>'Daily Records'!P1</f>
        <v>44626</v>
      </c>
      <c r="Q2" s="42">
        <f>'Daily Records'!Q1</f>
        <v>44627</v>
      </c>
      <c r="R2" s="42">
        <f>'Daily Records'!R1</f>
        <v>44628</v>
      </c>
      <c r="S2" s="42">
        <f>'Daily Records'!S1</f>
        <v>44629</v>
      </c>
      <c r="T2" s="42">
        <f>'Daily Records'!T1</f>
        <v>44630</v>
      </c>
      <c r="U2" s="42">
        <f>'Daily Records'!U1</f>
        <v>44631</v>
      </c>
      <c r="V2" s="42">
        <f>'Daily Records'!V1</f>
        <v>44632</v>
      </c>
      <c r="W2" s="42">
        <f>'Daily Records'!W1</f>
        <v>44633</v>
      </c>
      <c r="X2" s="42">
        <f>'Daily Records'!X1</f>
        <v>44634</v>
      </c>
      <c r="Y2" s="42">
        <f>'Daily Records'!Y1</f>
        <v>44635</v>
      </c>
      <c r="Z2" s="42">
        <f>'Daily Records'!Z1</f>
        <v>44636</v>
      </c>
      <c r="AA2" s="42">
        <f>'Daily Records'!AA1</f>
        <v>44637</v>
      </c>
      <c r="AB2" s="42">
        <f>'Daily Records'!AB1</f>
        <v>44638</v>
      </c>
      <c r="AC2" s="42">
        <f>'Daily Records'!AC1</f>
        <v>44639</v>
      </c>
      <c r="AD2" s="42">
        <f>'Daily Records'!AD1</f>
        <v>44640</v>
      </c>
      <c r="AE2" s="42">
        <f>'Daily Records'!AE1</f>
        <v>44641</v>
      </c>
      <c r="AF2" s="42">
        <f>'Daily Records'!AF1</f>
        <v>44642</v>
      </c>
      <c r="AG2" s="42">
        <f>'Daily Records'!AG1</f>
        <v>44643</v>
      </c>
      <c r="AH2" s="42">
        <f>'Daily Records'!AH1</f>
        <v>44644</v>
      </c>
      <c r="AI2" s="42">
        <f>'Daily Records'!AI1</f>
        <v>44645</v>
      </c>
      <c r="AJ2" s="42">
        <f>'Daily Records'!AJ1</f>
        <v>44646</v>
      </c>
      <c r="AK2" s="42">
        <f>'Daily Records'!AK1</f>
        <v>44647</v>
      </c>
      <c r="AL2" s="42">
        <f>'Daily Records'!AL1</f>
        <v>44648</v>
      </c>
      <c r="AM2" s="42">
        <f>'Daily Records'!AM1</f>
        <v>44649</v>
      </c>
      <c r="AN2" s="42">
        <f>'Daily Records'!AN1</f>
        <v>44650</v>
      </c>
      <c r="AO2" s="42">
        <f>'Daily Records'!AO1</f>
        <v>44651</v>
      </c>
      <c r="AP2" s="42">
        <f>'Daily Records'!AP1</f>
        <v>44652</v>
      </c>
      <c r="AQ2" s="42">
        <f>'Daily Records'!AQ1</f>
        <v>44653</v>
      </c>
      <c r="AR2" s="42">
        <f>'Daily Records'!AR1</f>
        <v>44654</v>
      </c>
      <c r="AS2" s="42">
        <f>'Daily Records'!AS1</f>
        <v>44655</v>
      </c>
      <c r="AT2" s="42">
        <f>'Daily Records'!AT1</f>
        <v>44656</v>
      </c>
      <c r="AU2" s="42">
        <f>'Daily Records'!AU1</f>
        <v>44657</v>
      </c>
      <c r="AV2" s="42">
        <f>'Daily Records'!AV1</f>
        <v>44658</v>
      </c>
      <c r="AW2" s="42">
        <f>'Daily Records'!AW1</f>
        <v>44659</v>
      </c>
      <c r="AX2" s="42">
        <f>'Daily Records'!AX1</f>
        <v>44660</v>
      </c>
      <c r="AY2" s="42">
        <f>'Daily Records'!AY1</f>
        <v>44661</v>
      </c>
      <c r="AZ2" s="42">
        <f>'Daily Records'!AZ1</f>
        <v>44662</v>
      </c>
      <c r="BA2" s="42">
        <f>'Daily Records'!BA1</f>
        <v>44663</v>
      </c>
      <c r="BB2" s="42">
        <f>'Daily Records'!BB1</f>
        <v>44664</v>
      </c>
      <c r="BC2" s="42">
        <f>'Daily Records'!BC1</f>
        <v>44665</v>
      </c>
      <c r="BD2" s="42">
        <f>'Daily Records'!BD1</f>
        <v>44666</v>
      </c>
      <c r="BE2" s="42">
        <f>'Daily Records'!BE1</f>
        <v>44667</v>
      </c>
      <c r="BF2" s="42">
        <f>'Daily Records'!BF1</f>
        <v>44668</v>
      </c>
      <c r="BG2" s="42">
        <f>'Daily Records'!BG1</f>
        <v>44669</v>
      </c>
      <c r="BH2" s="42">
        <f>'Daily Records'!BH1</f>
        <v>44670</v>
      </c>
      <c r="BI2" s="42">
        <f>'Daily Records'!BI1</f>
        <v>44671</v>
      </c>
      <c r="BJ2" s="42">
        <f>'Daily Records'!BJ1</f>
        <v>44672</v>
      </c>
      <c r="BK2" s="42">
        <f>'Daily Records'!BK1</f>
        <v>44673</v>
      </c>
      <c r="BL2" s="42">
        <f>'Daily Records'!BL1</f>
        <v>44674</v>
      </c>
      <c r="BM2" s="42">
        <f>'Daily Records'!BM1</f>
        <v>44675</v>
      </c>
      <c r="BN2" s="42">
        <f>'Daily Records'!BN1</f>
        <v>44676</v>
      </c>
      <c r="BO2" s="42">
        <f>'Daily Records'!BO1</f>
        <v>44677</v>
      </c>
      <c r="BP2" s="42">
        <f>'Daily Records'!BP1</f>
        <v>44678</v>
      </c>
      <c r="BQ2" s="42">
        <f>'Daily Records'!BQ1</f>
        <v>44679</v>
      </c>
      <c r="BR2" s="42">
        <f>'Daily Records'!BR1</f>
        <v>44680</v>
      </c>
      <c r="BS2" s="42">
        <f>'Daily Records'!BS1</f>
        <v>44681</v>
      </c>
    </row>
    <row r="3" spans="1:71" s="31" customFormat="1">
      <c r="A3" s="43"/>
      <c r="B3" s="44" t="s">
        <v>5</v>
      </c>
      <c r="C3" s="43"/>
      <c r="D3" s="45">
        <f>E3</f>
        <v>328</v>
      </c>
      <c r="E3" s="46">
        <f>Resources!C8</f>
        <v>328</v>
      </c>
      <c r="F3" s="46">
        <f>Resources!D8</f>
        <v>320</v>
      </c>
      <c r="G3" s="46">
        <f>Resources!E8</f>
        <v>320</v>
      </c>
      <c r="H3" s="46">
        <f>Resources!F8</f>
        <v>312</v>
      </c>
      <c r="I3" s="46">
        <f>Resources!G8</f>
        <v>304</v>
      </c>
      <c r="J3" s="46">
        <f>Resources!H8</f>
        <v>304</v>
      </c>
      <c r="K3" s="46">
        <f>Resources!I8</f>
        <v>304</v>
      </c>
      <c r="L3" s="46">
        <f>Resources!J8</f>
        <v>304</v>
      </c>
      <c r="M3" s="46">
        <f>Resources!K8</f>
        <v>304</v>
      </c>
      <c r="N3" s="46">
        <f>Resources!L8</f>
        <v>304</v>
      </c>
      <c r="O3" s="46">
        <f>Resources!M8</f>
        <v>304</v>
      </c>
      <c r="P3" s="46">
        <f>Resources!N8</f>
        <v>304</v>
      </c>
      <c r="Q3" s="46">
        <f>Resources!O8</f>
        <v>296</v>
      </c>
      <c r="R3" s="46">
        <f>Resources!P8</f>
        <v>288</v>
      </c>
      <c r="S3" s="46">
        <f>Resources!Q8</f>
        <v>288</v>
      </c>
      <c r="T3" s="46">
        <f>Resources!R8</f>
        <v>280</v>
      </c>
      <c r="U3" s="46">
        <f>Resources!S8</f>
        <v>272</v>
      </c>
      <c r="V3" s="46">
        <f>Resources!T8</f>
        <v>264</v>
      </c>
      <c r="W3" s="46">
        <f>Resources!U8</f>
        <v>256</v>
      </c>
      <c r="X3" s="46">
        <f>Resources!V8</f>
        <v>248</v>
      </c>
      <c r="Y3" s="46">
        <f>Resources!W8</f>
        <v>248</v>
      </c>
      <c r="Z3" s="46">
        <f>Resources!X8</f>
        <v>248</v>
      </c>
      <c r="AA3" s="46">
        <f>Resources!Y8</f>
        <v>240</v>
      </c>
      <c r="AB3" s="46">
        <f>Resources!Z8</f>
        <v>232</v>
      </c>
      <c r="AC3" s="46">
        <f>Resources!AA8</f>
        <v>224</v>
      </c>
      <c r="AD3" s="46">
        <f>Resources!AB8</f>
        <v>216</v>
      </c>
      <c r="AE3" s="46">
        <f>Resources!AC8</f>
        <v>208</v>
      </c>
      <c r="AF3" s="46">
        <f>Resources!AD8</f>
        <v>208</v>
      </c>
      <c r="AG3" s="46">
        <f>Resources!AE8</f>
        <v>208</v>
      </c>
      <c r="AH3" s="46">
        <f>Resources!AF8</f>
        <v>200</v>
      </c>
      <c r="AI3" s="46">
        <f>Resources!AG8</f>
        <v>192</v>
      </c>
      <c r="AJ3" s="46">
        <f>Resources!AH8</f>
        <v>184</v>
      </c>
      <c r="AK3" s="46">
        <f>Resources!AI8</f>
        <v>176</v>
      </c>
      <c r="AL3" s="46">
        <f>Resources!AJ8</f>
        <v>168</v>
      </c>
      <c r="AM3" s="46">
        <f>Resources!AK8</f>
        <v>168</v>
      </c>
      <c r="AN3" s="46">
        <f>Resources!AL8</f>
        <v>168</v>
      </c>
      <c r="AO3" s="46">
        <f>Resources!AM8</f>
        <v>168</v>
      </c>
      <c r="AP3" s="46">
        <f>Resources!AN8</f>
        <v>160</v>
      </c>
      <c r="AQ3" s="46">
        <f>Resources!AO8</f>
        <v>160</v>
      </c>
      <c r="AR3" s="46">
        <f>Resources!AP8</f>
        <v>160</v>
      </c>
      <c r="AS3" s="46">
        <f>Resources!AQ8</f>
        <v>152</v>
      </c>
      <c r="AT3" s="46">
        <f>Resources!AR8</f>
        <v>144</v>
      </c>
      <c r="AU3" s="46">
        <f>Resources!AS8</f>
        <v>136</v>
      </c>
      <c r="AV3" s="46">
        <f>Resources!AT8</f>
        <v>128</v>
      </c>
      <c r="AW3" s="46">
        <f>Resources!AU8</f>
        <v>120</v>
      </c>
      <c r="AX3" s="46">
        <f>Resources!AV8</f>
        <v>120</v>
      </c>
      <c r="AY3" s="46">
        <f>Resources!AW8</f>
        <v>120</v>
      </c>
      <c r="AZ3" s="46">
        <f>Resources!AX8</f>
        <v>112</v>
      </c>
      <c r="BA3" s="46">
        <f>Resources!AY8</f>
        <v>104</v>
      </c>
      <c r="BB3" s="46">
        <f>Resources!AZ8</f>
        <v>96</v>
      </c>
      <c r="BC3" s="46">
        <f>Resources!BA8</f>
        <v>88</v>
      </c>
      <c r="BD3" s="46">
        <f>Resources!BB8</f>
        <v>80</v>
      </c>
      <c r="BE3" s="46">
        <f>Resources!BC8</f>
        <v>80</v>
      </c>
      <c r="BF3" s="46">
        <f>Resources!BD8</f>
        <v>80</v>
      </c>
      <c r="BG3" s="46">
        <f>Resources!BE8</f>
        <v>72</v>
      </c>
      <c r="BH3" s="46">
        <f>Resources!BF8</f>
        <v>64</v>
      </c>
      <c r="BI3" s="46">
        <f>Resources!BG8</f>
        <v>56</v>
      </c>
      <c r="BJ3" s="46">
        <f>Resources!BH8</f>
        <v>48</v>
      </c>
      <c r="BK3" s="46">
        <f>Resources!BI8</f>
        <v>40</v>
      </c>
      <c r="BL3" s="46">
        <f>Resources!BJ8</f>
        <v>40</v>
      </c>
      <c r="BM3" s="46">
        <f>Resources!BK8</f>
        <v>40</v>
      </c>
      <c r="BN3" s="46">
        <f>Resources!BL8</f>
        <v>32</v>
      </c>
      <c r="BO3" s="46">
        <f>Resources!BM8</f>
        <v>24</v>
      </c>
      <c r="BP3" s="46">
        <f>Resources!BN8</f>
        <v>16</v>
      </c>
      <c r="BQ3" s="46">
        <f>Resources!BO8</f>
        <v>8</v>
      </c>
      <c r="BR3" s="46">
        <f>Resources!BP8</f>
        <v>0</v>
      </c>
      <c r="BS3" s="46">
        <f>Resources!BQ8</f>
        <v>0</v>
      </c>
    </row>
    <row r="4" spans="1:71" s="31" customFormat="1">
      <c r="A4" s="43"/>
      <c r="B4" s="44" t="s">
        <v>16</v>
      </c>
      <c r="C4" s="43"/>
      <c r="D4" s="45">
        <f>SUM(D6:D92)</f>
        <v>424</v>
      </c>
      <c r="E4" s="46">
        <f t="shared" ref="E4:Y4" si="0">SUM(E6:E21)</f>
        <v>0</v>
      </c>
      <c r="F4" s="46">
        <f t="shared" si="0"/>
        <v>0</v>
      </c>
      <c r="G4" s="46">
        <f t="shared" si="0"/>
        <v>0</v>
      </c>
      <c r="H4" s="46">
        <f t="shared" si="0"/>
        <v>0</v>
      </c>
      <c r="I4" s="46">
        <f t="shared" si="0"/>
        <v>0</v>
      </c>
      <c r="J4" s="46">
        <f t="shared" si="0"/>
        <v>0</v>
      </c>
      <c r="K4" s="46">
        <f t="shared" si="0"/>
        <v>0</v>
      </c>
      <c r="L4" s="46">
        <f t="shared" si="0"/>
        <v>0</v>
      </c>
      <c r="M4" s="46">
        <f t="shared" si="0"/>
        <v>0</v>
      </c>
      <c r="N4" s="46">
        <f t="shared" si="0"/>
        <v>0</v>
      </c>
      <c r="O4" s="46">
        <f t="shared" si="0"/>
        <v>0</v>
      </c>
      <c r="P4" s="46">
        <f t="shared" si="0"/>
        <v>0</v>
      </c>
      <c r="Q4" s="46">
        <f t="shared" si="0"/>
        <v>0</v>
      </c>
      <c r="R4" s="46">
        <f t="shared" si="0"/>
        <v>0</v>
      </c>
      <c r="S4" s="46">
        <f t="shared" si="0"/>
        <v>0</v>
      </c>
      <c r="T4" s="46">
        <f t="shared" si="0"/>
        <v>0</v>
      </c>
      <c r="U4" s="46">
        <f t="shared" si="0"/>
        <v>0</v>
      </c>
      <c r="V4" s="46">
        <f t="shared" si="0"/>
        <v>0</v>
      </c>
      <c r="W4" s="46">
        <f t="shared" si="0"/>
        <v>0</v>
      </c>
      <c r="X4" s="46">
        <f t="shared" si="0"/>
        <v>0</v>
      </c>
      <c r="Y4" s="46">
        <f t="shared" si="0"/>
        <v>0</v>
      </c>
      <c r="Z4" s="46">
        <f t="shared" ref="Z4:AM4" si="1">SUM(Z6:Z21)</f>
        <v>0</v>
      </c>
      <c r="AA4" s="46">
        <f t="shared" si="1"/>
        <v>0</v>
      </c>
      <c r="AB4" s="46">
        <f t="shared" si="1"/>
        <v>0</v>
      </c>
      <c r="AC4" s="46">
        <f t="shared" si="1"/>
        <v>0</v>
      </c>
      <c r="AD4" s="46">
        <f t="shared" si="1"/>
        <v>0</v>
      </c>
      <c r="AE4" s="46">
        <f t="shared" si="1"/>
        <v>0</v>
      </c>
      <c r="AF4" s="46">
        <f t="shared" si="1"/>
        <v>0</v>
      </c>
      <c r="AG4" s="46">
        <f t="shared" si="1"/>
        <v>0</v>
      </c>
      <c r="AH4" s="46">
        <f t="shared" si="1"/>
        <v>0</v>
      </c>
      <c r="AI4" s="46">
        <f t="shared" si="1"/>
        <v>0</v>
      </c>
      <c r="AJ4" s="46">
        <f t="shared" si="1"/>
        <v>0</v>
      </c>
      <c r="AK4" s="46">
        <f t="shared" si="1"/>
        <v>0</v>
      </c>
      <c r="AL4" s="46">
        <f t="shared" si="1"/>
        <v>0</v>
      </c>
      <c r="AM4" s="46">
        <f t="shared" si="1"/>
        <v>0</v>
      </c>
      <c r="AN4" s="46">
        <f t="shared" ref="AN4:BJ4" si="2">SUM(AN6:AN21)</f>
        <v>0</v>
      </c>
      <c r="AO4" s="46">
        <f t="shared" si="2"/>
        <v>0</v>
      </c>
      <c r="AP4" s="46">
        <f t="shared" si="2"/>
        <v>0</v>
      </c>
      <c r="AQ4" s="46">
        <f t="shared" si="2"/>
        <v>0</v>
      </c>
      <c r="AR4" s="46">
        <f t="shared" si="2"/>
        <v>0</v>
      </c>
      <c r="AS4" s="46">
        <f t="shared" si="2"/>
        <v>0</v>
      </c>
      <c r="AT4" s="46">
        <f t="shared" si="2"/>
        <v>0</v>
      </c>
      <c r="AU4" s="46">
        <f t="shared" si="2"/>
        <v>0</v>
      </c>
      <c r="AV4" s="46">
        <f t="shared" si="2"/>
        <v>0</v>
      </c>
      <c r="AW4" s="46">
        <f t="shared" si="2"/>
        <v>0</v>
      </c>
      <c r="AX4" s="46">
        <f t="shared" si="2"/>
        <v>0</v>
      </c>
      <c r="AY4" s="46">
        <f t="shared" si="2"/>
        <v>0</v>
      </c>
      <c r="AZ4" s="46">
        <f t="shared" si="2"/>
        <v>0</v>
      </c>
      <c r="BA4" s="46">
        <f t="shared" si="2"/>
        <v>0</v>
      </c>
      <c r="BB4" s="46">
        <f t="shared" si="2"/>
        <v>0</v>
      </c>
      <c r="BC4" s="46">
        <f t="shared" si="2"/>
        <v>0</v>
      </c>
      <c r="BD4" s="46">
        <f t="shared" si="2"/>
        <v>0</v>
      </c>
      <c r="BE4" s="46">
        <f t="shared" si="2"/>
        <v>0</v>
      </c>
      <c r="BF4" s="46">
        <f t="shared" si="2"/>
        <v>0</v>
      </c>
      <c r="BG4" s="46">
        <f t="shared" si="2"/>
        <v>0</v>
      </c>
      <c r="BH4" s="46">
        <f t="shared" si="2"/>
        <v>0</v>
      </c>
      <c r="BI4" s="46">
        <f t="shared" si="2"/>
        <v>0</v>
      </c>
      <c r="BJ4" s="46">
        <f t="shared" si="2"/>
        <v>0</v>
      </c>
      <c r="BK4" s="46">
        <f t="shared" ref="BK4:BS4" si="3">SUM(BK6:BK21)</f>
        <v>0</v>
      </c>
      <c r="BL4" s="46">
        <f t="shared" si="3"/>
        <v>0</v>
      </c>
      <c r="BM4" s="46">
        <f t="shared" si="3"/>
        <v>0</v>
      </c>
      <c r="BN4" s="46">
        <f t="shared" si="3"/>
        <v>0</v>
      </c>
      <c r="BO4" s="46">
        <f t="shared" si="3"/>
        <v>0</v>
      </c>
      <c r="BP4" s="46">
        <f t="shared" si="3"/>
        <v>0</v>
      </c>
      <c r="BQ4" s="46">
        <f t="shared" si="3"/>
        <v>0</v>
      </c>
      <c r="BR4" s="46">
        <f t="shared" si="3"/>
        <v>0</v>
      </c>
      <c r="BS4" s="46">
        <f t="shared" si="3"/>
        <v>0</v>
      </c>
    </row>
    <row r="5" spans="1:71" s="31" customFormat="1">
      <c r="A5" s="43"/>
      <c r="B5" s="44"/>
      <c r="C5" s="43"/>
      <c r="D5" s="4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</row>
    <row r="6" spans="1:71">
      <c r="A6" s="47" t="str">
        <f>'Daily Records'!A6</f>
        <v>#15193</v>
      </c>
      <c r="B6" s="47" t="str">
        <f>'Daily Records'!B6</f>
        <v>Bulk Plant Board</v>
      </c>
      <c r="C6" s="48">
        <f>'Daily Records'!C6</f>
        <v>950</v>
      </c>
      <c r="D6" s="47">
        <f>'Daily Records'!D6</f>
        <v>64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</row>
    <row r="7" spans="1:71">
      <c r="A7" s="47" t="str">
        <f>'Daily Records'!A7</f>
        <v>#15633</v>
      </c>
      <c r="B7" s="47" t="str">
        <f>'Daily Records'!B7</f>
        <v>Sanjel</v>
      </c>
      <c r="C7" s="48">
        <f>'Daily Records'!C7</f>
        <v>950</v>
      </c>
      <c r="D7" s="47">
        <f>'Daily Records'!D7</f>
        <v>200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50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</row>
    <row r="8" spans="1:71">
      <c r="A8" s="47">
        <f>'Daily Records'!A8</f>
        <v>4.0999999999999996</v>
      </c>
      <c r="B8" s="47" t="str">
        <f>'Daily Records'!B8</f>
        <v>study angular cli to run and run lab loacal</v>
      </c>
      <c r="C8" s="48">
        <f>'Daily Records'!C8</f>
        <v>950</v>
      </c>
      <c r="D8" s="47">
        <f>'Daily Records'!D8</f>
        <v>8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</row>
    <row r="9" spans="1:71">
      <c r="A9" s="47">
        <f>'Daily Records'!A9</f>
        <v>4.2</v>
      </c>
      <c r="B9" s="47" t="str">
        <f>'Daily Records'!B9</f>
        <v>preliminary study angular project of lab front end</v>
      </c>
      <c r="C9" s="48">
        <f>'Daily Records'!C9</f>
        <v>900</v>
      </c>
      <c r="D9" s="47">
        <f>'Daily Records'!D9</f>
        <v>8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50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</row>
    <row r="10" spans="1:71">
      <c r="A10" s="47">
        <f>'Daily Records'!A10</f>
        <v>4.5999999999999996</v>
      </c>
      <c r="B10" s="47" t="str">
        <f>'Daily Records'!B10</f>
        <v>preliminary study api project of back end</v>
      </c>
      <c r="C10" s="48">
        <f>'Daily Records'!C10</f>
        <v>900</v>
      </c>
      <c r="D10" s="47">
        <f>'Daily Records'!D10</f>
        <v>8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</row>
    <row r="11" spans="1:71" ht="15" customHeight="1">
      <c r="A11" s="47">
        <f>'Daily Records'!A11</f>
        <v>4.7</v>
      </c>
      <c r="B11" s="47" t="str">
        <f>'Daily Records'!B11</f>
        <v>write UML of lab project</v>
      </c>
      <c r="C11" s="48">
        <f>'Daily Records'!C11</f>
        <v>900</v>
      </c>
      <c r="D11" s="47">
        <f>'Daily Records'!D11</f>
        <v>8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</row>
    <row r="12" spans="1:71">
      <c r="A12" s="47">
        <f>'Daily Records'!A12</f>
        <v>4.8</v>
      </c>
      <c r="B12" s="47" t="str">
        <f>'Daily Records'!B12</f>
        <v>study MMC technology</v>
      </c>
      <c r="C12" s="48">
        <f>'Daily Records'!C12</f>
        <v>900</v>
      </c>
      <c r="D12" s="47">
        <f>'Daily Records'!D12</f>
        <v>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</row>
    <row r="13" spans="1:71">
      <c r="A13" s="47">
        <f>'Daily Records'!A13</f>
        <v>4.1100000000000003</v>
      </c>
      <c r="B13" s="47" t="str">
        <f>'Daily Records'!B13</f>
        <v>study lab object to MMC problem</v>
      </c>
      <c r="C13" s="48">
        <f>'Daily Records'!C13</f>
        <v>900</v>
      </c>
      <c r="D13" s="47">
        <f>'Daily Records'!D13</f>
        <v>8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</row>
    <row r="14" spans="1:71">
      <c r="A14" s="47">
        <f>'Daily Records'!A14</f>
        <v>4.12</v>
      </c>
      <c r="B14" s="47" t="str">
        <f>'Daily Records'!B14</f>
        <v>study lab object framework</v>
      </c>
      <c r="C14" s="48">
        <f>'Daily Records'!C14</f>
        <v>900</v>
      </c>
      <c r="D14" s="47">
        <f>'Daily Records'!D14</f>
        <v>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</row>
    <row r="15" spans="1:71">
      <c r="A15" s="47">
        <f>'Daily Records'!A15</f>
        <v>4.13</v>
      </c>
      <c r="B15" s="47" t="str">
        <f>'Daily Records'!B15</f>
        <v>study lab indentity technology</v>
      </c>
      <c r="C15" s="48">
        <f>'Daily Records'!C15</f>
        <v>900</v>
      </c>
      <c r="D15" s="47">
        <f>'Daily Records'!D15</f>
        <v>8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</row>
    <row r="16" spans="1:71">
      <c r="A16" s="47">
        <f>'Daily Records'!A16</f>
        <v>4.1399999999999997</v>
      </c>
      <c r="B16" s="47" t="str">
        <f>'Daily Records'!B16</f>
        <v>study lab object of back end</v>
      </c>
      <c r="C16" s="48">
        <f>'Daily Records'!C16</f>
        <v>900</v>
      </c>
      <c r="D16" s="47">
        <f>'Daily Records'!D16</f>
        <v>8</v>
      </c>
      <c r="E16" s="49"/>
      <c r="F16" s="49"/>
      <c r="G16" s="49"/>
      <c r="H16" s="49"/>
      <c r="I16" s="49"/>
      <c r="J16" s="49"/>
      <c r="K16" s="49"/>
      <c r="L16" s="49"/>
      <c r="M16" s="49"/>
      <c r="N16" s="51"/>
      <c r="O16" s="51"/>
      <c r="P16" s="51"/>
      <c r="Q16" s="49"/>
      <c r="R16" s="49"/>
      <c r="S16" s="49"/>
      <c r="T16" s="49"/>
      <c r="U16" s="49"/>
      <c r="V16" s="49"/>
      <c r="W16" s="49"/>
      <c r="X16" s="49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</row>
    <row r="17" spans="1:71">
      <c r="A17" s="47">
        <f>'Daily Records'!A17</f>
        <v>4.1500000000000004</v>
      </c>
      <c r="B17" s="47" t="str">
        <f>'Daily Records'!B17</f>
        <v>study front end identity</v>
      </c>
      <c r="C17" s="48">
        <f>'Daily Records'!C17</f>
        <v>900</v>
      </c>
      <c r="D17" s="47">
        <f>'Daily Records'!D17</f>
        <v>8</v>
      </c>
      <c r="E17" s="49"/>
      <c r="F17" s="49"/>
      <c r="G17" s="49"/>
      <c r="H17" s="49"/>
      <c r="I17" s="49"/>
      <c r="J17" s="49"/>
      <c r="K17" s="49"/>
      <c r="L17" s="49"/>
      <c r="M17" s="49"/>
      <c r="N17" s="51"/>
      <c r="O17" s="51"/>
      <c r="P17" s="51"/>
      <c r="Q17" s="49"/>
      <c r="R17" s="49"/>
      <c r="S17" s="49"/>
      <c r="T17" s="49"/>
      <c r="U17" s="49"/>
      <c r="V17" s="49"/>
      <c r="W17" s="49"/>
      <c r="X17" s="49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</row>
    <row r="18" spans="1:71">
      <c r="A18" s="47">
        <f>'Daily Records'!A18</f>
        <v>4.18</v>
      </c>
      <c r="B18" s="47" t="str">
        <f>'Daily Records'!B18</f>
        <v>design Solution and Evaluation time</v>
      </c>
      <c r="C18" s="48">
        <f>'Daily Records'!C18</f>
        <v>900</v>
      </c>
      <c r="D18" s="47">
        <f>'Daily Records'!D18</f>
        <v>8</v>
      </c>
      <c r="E18" s="49"/>
      <c r="F18" s="49"/>
      <c r="G18" s="49"/>
      <c r="H18" s="49"/>
      <c r="I18" s="49"/>
      <c r="J18" s="49"/>
      <c r="K18" s="49"/>
      <c r="L18" s="49"/>
      <c r="M18" s="49"/>
      <c r="N18" s="51"/>
      <c r="O18" s="51"/>
      <c r="P18" s="51"/>
      <c r="Q18" s="49"/>
      <c r="R18" s="49"/>
      <c r="S18" s="49"/>
      <c r="T18" s="49"/>
      <c r="U18" s="49"/>
      <c r="V18" s="49"/>
      <c r="W18" s="49"/>
      <c r="X18" s="49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</row>
    <row r="19" spans="1:71">
      <c r="A19" s="47">
        <f>'Daily Records'!A19</f>
        <v>4.1900000000000004</v>
      </c>
      <c r="B19" s="47" t="str">
        <f>'Daily Records'!B19</f>
        <v>study whole project continue</v>
      </c>
      <c r="C19" s="48">
        <f>'Daily Records'!C19</f>
        <v>850</v>
      </c>
      <c r="D19" s="47">
        <f>'Daily Records'!D19</f>
        <v>8</v>
      </c>
      <c r="E19" s="49"/>
      <c r="F19" s="49"/>
      <c r="G19" s="49"/>
      <c r="H19" s="49"/>
      <c r="I19" s="49"/>
      <c r="J19" s="49"/>
      <c r="K19" s="49"/>
      <c r="L19" s="49"/>
      <c r="M19" s="49"/>
      <c r="N19" s="51"/>
      <c r="O19" s="51"/>
      <c r="P19" s="51"/>
      <c r="Q19" s="49"/>
      <c r="R19" s="49"/>
      <c r="S19" s="49"/>
      <c r="T19" s="49"/>
      <c r="U19" s="49"/>
      <c r="V19" s="49"/>
      <c r="W19" s="49"/>
      <c r="X19" s="49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</row>
    <row r="20" spans="1:71">
      <c r="A20" s="47">
        <f>'Daily Records'!A20</f>
        <v>4.2</v>
      </c>
      <c r="B20" s="47" t="str">
        <f>'Daily Records'!B20</f>
        <v>study api and hangfire project</v>
      </c>
      <c r="C20" s="48">
        <f>'Daily Records'!C20</f>
        <v>850</v>
      </c>
      <c r="D20" s="47">
        <f>'Daily Records'!D20</f>
        <v>8</v>
      </c>
      <c r="E20" s="49"/>
      <c r="F20" s="49"/>
      <c r="G20" s="49"/>
      <c r="H20" s="49"/>
      <c r="I20" s="49"/>
      <c r="J20" s="49"/>
      <c r="K20" s="49"/>
      <c r="L20" s="49"/>
      <c r="M20" s="49"/>
      <c r="N20" s="51"/>
      <c r="O20" s="51"/>
      <c r="P20" s="51"/>
      <c r="Q20" s="49"/>
      <c r="R20" s="49"/>
      <c r="S20" s="49"/>
      <c r="T20" s="49"/>
      <c r="U20" s="49"/>
      <c r="V20" s="49"/>
      <c r="W20" s="49"/>
      <c r="X20" s="49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</row>
    <row r="21" spans="1:71">
      <c r="A21" s="47">
        <f>'Daily Records'!A21</f>
        <v>4.21</v>
      </c>
      <c r="B21" s="47" t="str">
        <f>'Daily Records'!B21</f>
        <v>study angular technology</v>
      </c>
      <c r="C21" s="48">
        <f>'Daily Records'!C21</f>
        <v>850</v>
      </c>
      <c r="D21" s="47">
        <f>'Daily Records'!D21</f>
        <v>8</v>
      </c>
      <c r="E21" s="49"/>
      <c r="F21" s="49"/>
      <c r="G21" s="49"/>
      <c r="H21" s="49"/>
      <c r="I21" s="49"/>
      <c r="J21" s="49"/>
      <c r="K21" s="49"/>
      <c r="L21" s="49"/>
      <c r="M21" s="49"/>
      <c r="N21" s="51"/>
      <c r="O21" s="51"/>
      <c r="P21" s="51"/>
      <c r="Q21" s="49"/>
      <c r="R21" s="49"/>
      <c r="S21" s="49"/>
      <c r="T21" s="49"/>
      <c r="U21" s="49"/>
      <c r="V21" s="49"/>
      <c r="W21" s="49"/>
      <c r="X21" s="49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</row>
    <row r="22" spans="1:71">
      <c r="A22" s="47">
        <f>'Daily Records'!A22</f>
        <v>4.24</v>
      </c>
      <c r="B22" s="47" t="str">
        <f>'Daily Records'!B22</f>
        <v xml:space="preserve">study angular technology and design framework </v>
      </c>
      <c r="C22" s="48">
        <f>'Daily Records'!C22</f>
        <v>850</v>
      </c>
      <c r="D22" s="47">
        <f>'Daily Records'!D22</f>
        <v>8</v>
      </c>
      <c r="E22" s="49"/>
      <c r="F22" s="49"/>
      <c r="G22" s="49"/>
      <c r="H22" s="49"/>
      <c r="I22" s="49"/>
      <c r="J22" s="49"/>
      <c r="K22" s="49"/>
      <c r="L22" s="49"/>
      <c r="M22" s="49"/>
      <c r="N22" s="51"/>
      <c r="O22" s="51"/>
      <c r="P22" s="51"/>
      <c r="Q22" s="49"/>
      <c r="R22" s="49"/>
      <c r="S22" s="49"/>
      <c r="T22" s="49"/>
      <c r="U22" s="49"/>
      <c r="V22" s="49"/>
      <c r="W22" s="49"/>
      <c r="X22" s="49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</row>
    <row r="23" spans="1:71">
      <c r="A23" s="47">
        <f>'Daily Records'!A23</f>
        <v>4.25</v>
      </c>
      <c r="B23" s="47" t="str">
        <f>'Daily Records'!B23</f>
        <v>perfect design framework and study technology</v>
      </c>
      <c r="C23" s="48">
        <f>'Daily Records'!C23</f>
        <v>850</v>
      </c>
      <c r="D23" s="47">
        <f>'Daily Records'!D23</f>
        <v>8</v>
      </c>
      <c r="E23" s="49"/>
      <c r="F23" s="49"/>
      <c r="G23" s="49"/>
      <c r="H23" s="49"/>
      <c r="I23" s="49"/>
      <c r="J23" s="49"/>
      <c r="K23" s="49"/>
      <c r="L23" s="49"/>
      <c r="M23" s="49"/>
      <c r="N23" s="51"/>
      <c r="O23" s="51"/>
      <c r="P23" s="51"/>
      <c r="Q23" s="49"/>
      <c r="R23" s="49"/>
      <c r="S23" s="49"/>
      <c r="T23" s="49"/>
      <c r="U23" s="49"/>
      <c r="V23" s="49"/>
      <c r="W23" s="49"/>
      <c r="X23" s="49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</row>
    <row r="24" spans="1:71">
      <c r="A24" s="47">
        <f>'Daily Records'!A24</f>
        <v>4.26</v>
      </c>
      <c r="B24" s="47" t="str">
        <f>'Daily Records'!B24</f>
        <v>Scheme prototype coding</v>
      </c>
      <c r="C24" s="48">
        <f>'Daily Records'!C24</f>
        <v>850</v>
      </c>
      <c r="D24" s="47">
        <f>'Daily Records'!D24</f>
        <v>8</v>
      </c>
      <c r="E24" s="49"/>
      <c r="F24" s="49"/>
      <c r="G24" s="49"/>
      <c r="H24" s="49"/>
      <c r="I24" s="49"/>
      <c r="J24" s="49"/>
      <c r="K24" s="49"/>
      <c r="L24" s="49"/>
      <c r="M24" s="49"/>
      <c r="N24" s="51"/>
      <c r="O24" s="51"/>
      <c r="P24" s="51"/>
      <c r="Q24" s="49"/>
      <c r="R24" s="49"/>
      <c r="S24" s="49"/>
      <c r="T24" s="49"/>
      <c r="U24" s="49"/>
      <c r="V24" s="49"/>
      <c r="W24" s="49"/>
      <c r="X24" s="49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</row>
    <row r="25" spans="1:71">
      <c r="A25" s="47">
        <f>'Daily Records'!A25</f>
        <v>4.2699999999999996</v>
      </c>
      <c r="B25" s="47" t="str">
        <f>'Daily Records'!B25</f>
        <v>Scheme prototype debugging</v>
      </c>
      <c r="C25" s="48">
        <f>'Daily Records'!C25</f>
        <v>850</v>
      </c>
      <c r="D25" s="47">
        <f>'Daily Records'!D25</f>
        <v>8</v>
      </c>
      <c r="E25" s="49"/>
      <c r="F25" s="49"/>
      <c r="G25" s="49"/>
      <c r="H25" s="49"/>
      <c r="I25" s="49"/>
      <c r="J25" s="49"/>
      <c r="K25" s="49"/>
      <c r="L25" s="49"/>
      <c r="M25" s="49"/>
      <c r="N25" s="51"/>
      <c r="O25" s="51"/>
      <c r="P25" s="51"/>
      <c r="Q25" s="49"/>
      <c r="R25" s="49"/>
      <c r="S25" s="49"/>
      <c r="T25" s="49"/>
      <c r="U25" s="49"/>
      <c r="V25" s="49"/>
      <c r="W25" s="49"/>
      <c r="X25" s="49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</row>
    <row r="26" spans="1:71">
      <c r="A26" s="47">
        <f>'Daily Records'!A26</f>
        <v>4.28</v>
      </c>
      <c r="B26" s="47" t="str">
        <f>'Daily Records'!B26</f>
        <v>Scheme prototype debugging continue</v>
      </c>
      <c r="C26" s="48">
        <f>'Daily Records'!C26</f>
        <v>850</v>
      </c>
      <c r="D26" s="47">
        <f>'Daily Records'!D26</f>
        <v>8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0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</row>
    <row r="27" spans="1:71">
      <c r="A27" s="47">
        <f>'Daily Records'!A27</f>
        <v>4.29</v>
      </c>
      <c r="B27" s="47" t="str">
        <f>'Daily Records'!B27</f>
        <v>Scheme prototype integration MMC</v>
      </c>
      <c r="C27" s="48">
        <f>'Daily Records'!C27</f>
        <v>850</v>
      </c>
      <c r="D27" s="47">
        <f>'Daily Records'!D27</f>
        <v>8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0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</row>
    <row r="28" spans="1:71">
      <c r="A28" s="47">
        <f>'Daily Records'!A28</f>
        <v>0</v>
      </c>
      <c r="B28" s="47">
        <f>'Daily Records'!B28</f>
        <v>0</v>
      </c>
      <c r="C28" s="48">
        <f>'Daily Records'!C28</f>
        <v>0</v>
      </c>
      <c r="D28" s="47">
        <f>'Daily Records'!D28</f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50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</row>
    <row r="29" spans="1:71">
      <c r="A29" s="47">
        <f>'Daily Records'!A29</f>
        <v>0</v>
      </c>
      <c r="B29" s="47">
        <f>'Daily Records'!B29</f>
        <v>0</v>
      </c>
      <c r="C29" s="48">
        <f>'Daily Records'!C29</f>
        <v>0</v>
      </c>
      <c r="D29" s="47">
        <f>'Daily Records'!D29</f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50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</row>
    <row r="30" spans="1:71">
      <c r="A30" s="47">
        <f>'Daily Records'!A30</f>
        <v>0</v>
      </c>
      <c r="B30" s="47">
        <f>'Daily Records'!B30</f>
        <v>0</v>
      </c>
      <c r="C30" s="48">
        <f>'Daily Records'!C30</f>
        <v>0</v>
      </c>
      <c r="D30" s="47">
        <f>'Daily Records'!D30</f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0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</row>
    <row r="31" spans="1:71">
      <c r="A31" s="47">
        <f>'Daily Records'!A31</f>
        <v>0</v>
      </c>
      <c r="B31" s="47">
        <f>'Daily Records'!B31</f>
        <v>0</v>
      </c>
      <c r="C31" s="48">
        <f>'Daily Records'!C31</f>
        <v>0</v>
      </c>
      <c r="D31" s="47">
        <f>'Daily Records'!D31</f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50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</row>
    <row r="32" spans="1:71">
      <c r="A32" s="47">
        <f>'Daily Records'!A32</f>
        <v>0</v>
      </c>
      <c r="B32" s="47">
        <f>'Daily Records'!B32</f>
        <v>0</v>
      </c>
      <c r="C32" s="48">
        <f>'Daily Records'!C32</f>
        <v>0</v>
      </c>
      <c r="D32" s="47">
        <f>'Daily Records'!D32</f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50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</row>
    <row r="33" spans="1:71">
      <c r="A33" s="47">
        <f>'Daily Records'!A33</f>
        <v>0</v>
      </c>
      <c r="B33" s="47">
        <f>'Daily Records'!B33</f>
        <v>0</v>
      </c>
      <c r="C33" s="48">
        <f>'Daily Records'!C33</f>
        <v>0</v>
      </c>
      <c r="D33" s="47">
        <f>'Daily Records'!D33</f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50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</row>
    <row r="34" spans="1:71">
      <c r="A34" s="47">
        <f>'Daily Records'!A34</f>
        <v>0</v>
      </c>
      <c r="B34" s="47">
        <f>'Daily Records'!B34</f>
        <v>0</v>
      </c>
      <c r="C34" s="48">
        <f>'Daily Records'!C34</f>
        <v>0</v>
      </c>
      <c r="D34" s="47">
        <f>'Daily Records'!D34</f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0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</row>
  </sheetData>
  <mergeCells count="1">
    <mergeCell ref="D1:D2"/>
  </mergeCells>
  <phoneticPr fontId="19" type="noConversion"/>
  <pageMargins left="0.7" right="0.7" top="0.75" bottom="0.75" header="0.3" footer="0.3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YG16"/>
  <sheetViews>
    <sheetView zoomScale="110" zoomScaleNormal="110" workbookViewId="0">
      <pane xSplit="3" ySplit="5" topLeftCell="D6" activePane="bottomRight" state="frozen"/>
      <selection pane="topRight"/>
      <selection pane="bottomLeft"/>
      <selection pane="bottomRight" activeCell="BK11" sqref="BK11"/>
    </sheetView>
  </sheetViews>
  <sheetFormatPr defaultColWidth="6.375" defaultRowHeight="15"/>
  <cols>
    <col min="1" max="1" width="11" style="4" customWidth="1"/>
    <col min="2" max="2" width="5" style="4" customWidth="1"/>
    <col min="3" max="3" width="11.125" style="4" customWidth="1"/>
    <col min="4" max="7" width="5.375" style="11" hidden="1" customWidth="1"/>
    <col min="8" max="15" width="5.375" style="4" hidden="1" customWidth="1"/>
    <col min="16" max="23" width="5.875" style="4" hidden="1" customWidth="1"/>
    <col min="24" max="24" width="6.375" style="4" hidden="1" customWidth="1"/>
    <col min="25" max="33" width="5.625" style="4" hidden="1" customWidth="1"/>
    <col min="34" max="38" width="6.375" style="4" hidden="1" customWidth="1"/>
    <col min="39" max="16384" width="6.375" style="4"/>
  </cols>
  <sheetData>
    <row r="1" spans="1:16205">
      <c r="A1" s="12" t="s">
        <v>17</v>
      </c>
      <c r="B1" s="13"/>
      <c r="C1" s="90"/>
      <c r="D1" s="91"/>
      <c r="E1" s="91"/>
      <c r="F1" s="91"/>
      <c r="G1" s="91"/>
    </row>
    <row r="2" spans="1:16205">
      <c r="A2" s="14" t="s">
        <v>18</v>
      </c>
      <c r="B2" s="92">
        <v>44616</v>
      </c>
      <c r="C2" s="93"/>
      <c r="D2" s="93"/>
      <c r="E2" s="93"/>
      <c r="F2" s="93"/>
      <c r="G2" s="93"/>
      <c r="H2" s="15"/>
      <c r="I2" s="15"/>
    </row>
    <row r="3" spans="1:16205">
      <c r="A3" s="14" t="s">
        <v>19</v>
      </c>
      <c r="B3" s="92">
        <f>B2+65</f>
        <v>44681</v>
      </c>
      <c r="C3" s="93"/>
      <c r="D3" s="93"/>
      <c r="E3" s="93"/>
      <c r="F3" s="93"/>
      <c r="G3" s="93"/>
      <c r="H3" s="15"/>
      <c r="I3" s="15"/>
    </row>
    <row r="4" spans="1:16205">
      <c r="A4" s="16"/>
      <c r="B4" s="17"/>
      <c r="C4" s="94"/>
      <c r="D4" s="94"/>
      <c r="E4" s="94"/>
      <c r="F4" s="94"/>
      <c r="G4" s="94"/>
    </row>
    <row r="5" spans="1:16205">
      <c r="A5" s="19" t="s">
        <v>20</v>
      </c>
      <c r="B5" s="20"/>
      <c r="D5" s="95"/>
      <c r="E5" s="95"/>
      <c r="F5" s="95"/>
      <c r="G5" s="9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</row>
    <row r="6" spans="1:16205" s="10" customFormat="1">
      <c r="A6" s="21" t="s">
        <v>1</v>
      </c>
      <c r="B6" s="21" t="s">
        <v>21</v>
      </c>
      <c r="C6" s="22" t="s">
        <v>4</v>
      </c>
      <c r="D6" s="23">
        <f>B2</f>
        <v>44616</v>
      </c>
      <c r="E6" s="23">
        <f>D6+1</f>
        <v>44617</v>
      </c>
      <c r="F6" s="23">
        <f>E6+1</f>
        <v>44618</v>
      </c>
      <c r="G6" s="23">
        <f>F6+1</f>
        <v>44619</v>
      </c>
      <c r="H6" s="23">
        <f>G6+1</f>
        <v>44620</v>
      </c>
      <c r="I6" s="23">
        <f>H6+1</f>
        <v>44621</v>
      </c>
      <c r="J6" s="23">
        <f t="shared" ref="J6:X6" si="0">I6+1</f>
        <v>44622</v>
      </c>
      <c r="K6" s="23">
        <f t="shared" si="0"/>
        <v>44623</v>
      </c>
      <c r="L6" s="23">
        <f t="shared" si="0"/>
        <v>44624</v>
      </c>
      <c r="M6" s="23">
        <f t="shared" si="0"/>
        <v>44625</v>
      </c>
      <c r="N6" s="23">
        <f t="shared" si="0"/>
        <v>44626</v>
      </c>
      <c r="O6" s="23">
        <f t="shared" si="0"/>
        <v>44627</v>
      </c>
      <c r="P6" s="23">
        <f t="shared" si="0"/>
        <v>44628</v>
      </c>
      <c r="Q6" s="23">
        <f t="shared" si="0"/>
        <v>44629</v>
      </c>
      <c r="R6" s="23">
        <f t="shared" si="0"/>
        <v>44630</v>
      </c>
      <c r="S6" s="23">
        <f t="shared" si="0"/>
        <v>44631</v>
      </c>
      <c r="T6" s="23">
        <f t="shared" si="0"/>
        <v>44632</v>
      </c>
      <c r="U6" s="23">
        <f t="shared" si="0"/>
        <v>44633</v>
      </c>
      <c r="V6" s="23">
        <f t="shared" si="0"/>
        <v>44634</v>
      </c>
      <c r="W6" s="23">
        <f t="shared" si="0"/>
        <v>44635</v>
      </c>
      <c r="X6" s="23">
        <f t="shared" si="0"/>
        <v>44636</v>
      </c>
      <c r="Y6" s="23">
        <f t="shared" ref="Y6" si="1">X6+1</f>
        <v>44637</v>
      </c>
      <c r="Z6" s="23">
        <f t="shared" ref="Z6" si="2">Y6+1</f>
        <v>44638</v>
      </c>
      <c r="AA6" s="23">
        <f t="shared" ref="AA6" si="3">Z6+1</f>
        <v>44639</v>
      </c>
      <c r="AB6" s="23">
        <f t="shared" ref="AB6" si="4">AA6+1</f>
        <v>44640</v>
      </c>
      <c r="AC6" s="23">
        <f t="shared" ref="AC6" si="5">AB6+1</f>
        <v>44641</v>
      </c>
      <c r="AD6" s="23">
        <f t="shared" ref="AD6" si="6">AC6+1</f>
        <v>44642</v>
      </c>
      <c r="AE6" s="23">
        <f t="shared" ref="AE6" si="7">AD6+1</f>
        <v>44643</v>
      </c>
      <c r="AF6" s="23">
        <f t="shared" ref="AF6" si="8">AE6+1</f>
        <v>44644</v>
      </c>
      <c r="AG6" s="23">
        <f t="shared" ref="AG6:AH6" si="9">AF6+1</f>
        <v>44645</v>
      </c>
      <c r="AH6" s="23">
        <f t="shared" si="9"/>
        <v>44646</v>
      </c>
      <c r="AI6" s="23">
        <f t="shared" ref="AI6" si="10">AH6+1</f>
        <v>44647</v>
      </c>
      <c r="AJ6" s="23">
        <f t="shared" ref="AJ6" si="11">AI6+1</f>
        <v>44648</v>
      </c>
      <c r="AK6" s="23">
        <f t="shared" ref="AK6" si="12">AJ6+1</f>
        <v>44649</v>
      </c>
      <c r="AL6" s="23">
        <f t="shared" ref="AL6" si="13">AK6+1</f>
        <v>44650</v>
      </c>
      <c r="AM6" s="23">
        <f t="shared" ref="AM6" si="14">AL6+1</f>
        <v>44651</v>
      </c>
      <c r="AN6" s="23">
        <f t="shared" ref="AN6" si="15">AM6+1</f>
        <v>44652</v>
      </c>
      <c r="AO6" s="23">
        <f t="shared" ref="AO6" si="16">AN6+1</f>
        <v>44653</v>
      </c>
      <c r="AP6" s="23">
        <f t="shared" ref="AP6" si="17">AO6+1</f>
        <v>44654</v>
      </c>
      <c r="AQ6" s="23">
        <f t="shared" ref="AQ6" si="18">AP6+1</f>
        <v>44655</v>
      </c>
      <c r="AR6" s="23">
        <f t="shared" ref="AR6" si="19">AQ6+1</f>
        <v>44656</v>
      </c>
      <c r="AS6" s="23">
        <f t="shared" ref="AS6" si="20">AR6+1</f>
        <v>44657</v>
      </c>
      <c r="AT6" s="23">
        <f t="shared" ref="AT6" si="21">AS6+1</f>
        <v>44658</v>
      </c>
      <c r="AU6" s="23">
        <f t="shared" ref="AU6" si="22">AT6+1</f>
        <v>44659</v>
      </c>
      <c r="AV6" s="23">
        <f t="shared" ref="AV6" si="23">AU6+1</f>
        <v>44660</v>
      </c>
      <c r="AW6" s="23">
        <f t="shared" ref="AW6" si="24">AV6+1</f>
        <v>44661</v>
      </c>
      <c r="AX6" s="23">
        <f t="shared" ref="AX6" si="25">AW6+1</f>
        <v>44662</v>
      </c>
      <c r="AY6" s="23">
        <f t="shared" ref="AY6" si="26">AX6+1</f>
        <v>44663</v>
      </c>
      <c r="AZ6" s="23">
        <f t="shared" ref="AZ6" si="27">AY6+1</f>
        <v>44664</v>
      </c>
      <c r="BA6" s="23">
        <f t="shared" ref="BA6" si="28">AZ6+1</f>
        <v>44665</v>
      </c>
      <c r="BB6" s="23">
        <f t="shared" ref="BB6" si="29">BA6+1</f>
        <v>44666</v>
      </c>
      <c r="BC6" s="23">
        <f t="shared" ref="BC6" si="30">BB6+1</f>
        <v>44667</v>
      </c>
      <c r="BD6" s="23">
        <f t="shared" ref="BD6" si="31">BC6+1</f>
        <v>44668</v>
      </c>
      <c r="BE6" s="23">
        <f t="shared" ref="BE6" si="32">BD6+1</f>
        <v>44669</v>
      </c>
      <c r="BF6" s="23">
        <f t="shared" ref="BF6" si="33">BE6+1</f>
        <v>44670</v>
      </c>
      <c r="BG6" s="23">
        <f t="shared" ref="BG6" si="34">BF6+1</f>
        <v>44671</v>
      </c>
      <c r="BH6" s="23">
        <f t="shared" ref="BH6" si="35">BG6+1</f>
        <v>44672</v>
      </c>
      <c r="BI6" s="23">
        <f t="shared" ref="BI6" si="36">BH6+1</f>
        <v>44673</v>
      </c>
      <c r="BJ6" s="23">
        <f t="shared" ref="BJ6" si="37">BI6+1</f>
        <v>44674</v>
      </c>
      <c r="BK6" s="23">
        <f t="shared" ref="BK6" si="38">BJ6+1</f>
        <v>44675</v>
      </c>
      <c r="BL6" s="23">
        <f t="shared" ref="BL6" si="39">BK6+1</f>
        <v>44676</v>
      </c>
      <c r="BM6" s="23">
        <f t="shared" ref="BM6" si="40">BL6+1</f>
        <v>44677</v>
      </c>
      <c r="BN6" s="23">
        <f t="shared" ref="BN6" si="41">BM6+1</f>
        <v>44678</v>
      </c>
      <c r="BO6" s="23">
        <f t="shared" ref="BO6" si="42">BN6+1</f>
        <v>44679</v>
      </c>
      <c r="BP6" s="23">
        <f t="shared" ref="BP6:BQ6" si="43">BO6+1</f>
        <v>44680</v>
      </c>
      <c r="BQ6" s="23">
        <f t="shared" si="43"/>
        <v>44681</v>
      </c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</row>
    <row r="7" spans="1:16205" s="10" customFormat="1">
      <c r="A7" s="24"/>
      <c r="B7" s="24"/>
      <c r="C7" s="25"/>
      <c r="D7" s="26">
        <f t="shared" ref="D7:G7" si="44">D6</f>
        <v>44616</v>
      </c>
      <c r="E7" s="26">
        <f t="shared" si="44"/>
        <v>44617</v>
      </c>
      <c r="F7" s="27">
        <f t="shared" si="44"/>
        <v>44618</v>
      </c>
      <c r="G7" s="27">
        <f t="shared" si="44"/>
        <v>44619</v>
      </c>
      <c r="H7" s="27">
        <f t="shared" ref="H7:M7" si="45">H6</f>
        <v>44620</v>
      </c>
      <c r="I7" s="27">
        <f t="shared" si="45"/>
        <v>44621</v>
      </c>
      <c r="J7" s="27">
        <f t="shared" si="45"/>
        <v>44622</v>
      </c>
      <c r="K7" s="27">
        <f t="shared" si="45"/>
        <v>44623</v>
      </c>
      <c r="L7" s="27">
        <f t="shared" si="45"/>
        <v>44624</v>
      </c>
      <c r="M7" s="27">
        <f t="shared" si="45"/>
        <v>44625</v>
      </c>
      <c r="N7" s="27">
        <f t="shared" ref="N7:O7" si="46">N6</f>
        <v>44626</v>
      </c>
      <c r="O7" s="27">
        <f t="shared" si="46"/>
        <v>44627</v>
      </c>
      <c r="P7" s="27">
        <f t="shared" ref="P7:V7" si="47">P6</f>
        <v>44628</v>
      </c>
      <c r="Q7" s="27">
        <f t="shared" si="47"/>
        <v>44629</v>
      </c>
      <c r="R7" s="27">
        <f t="shared" si="47"/>
        <v>44630</v>
      </c>
      <c r="S7" s="27">
        <f t="shared" si="47"/>
        <v>44631</v>
      </c>
      <c r="T7" s="27">
        <f t="shared" si="47"/>
        <v>44632</v>
      </c>
      <c r="U7" s="27">
        <f t="shared" si="47"/>
        <v>44633</v>
      </c>
      <c r="V7" s="27">
        <f t="shared" si="47"/>
        <v>44634</v>
      </c>
      <c r="W7" s="27">
        <f t="shared" ref="W7:X7" si="48">W6</f>
        <v>44635</v>
      </c>
      <c r="X7" s="27">
        <f t="shared" si="48"/>
        <v>44636</v>
      </c>
      <c r="Y7" s="27">
        <f t="shared" ref="Y7:AA7" si="49">Y6</f>
        <v>44637</v>
      </c>
      <c r="Z7" s="27">
        <f t="shared" si="49"/>
        <v>44638</v>
      </c>
      <c r="AA7" s="27">
        <f t="shared" si="49"/>
        <v>44639</v>
      </c>
      <c r="AB7" s="27">
        <f t="shared" ref="AB7:AF7" si="50">AB6</f>
        <v>44640</v>
      </c>
      <c r="AC7" s="27">
        <f t="shared" si="50"/>
        <v>44641</v>
      </c>
      <c r="AD7" s="27">
        <f t="shared" si="50"/>
        <v>44642</v>
      </c>
      <c r="AE7" s="27">
        <f t="shared" si="50"/>
        <v>44643</v>
      </c>
      <c r="AF7" s="27">
        <f t="shared" si="50"/>
        <v>44644</v>
      </c>
      <c r="AG7" s="27">
        <f t="shared" ref="AG7:AH7" si="51">AG6</f>
        <v>44645</v>
      </c>
      <c r="AH7" s="27">
        <f t="shared" si="51"/>
        <v>44646</v>
      </c>
      <c r="AI7" s="27">
        <f t="shared" ref="AI7:AL7" si="52">AI6</f>
        <v>44647</v>
      </c>
      <c r="AJ7" s="27">
        <f t="shared" si="52"/>
        <v>44648</v>
      </c>
      <c r="AK7" s="27">
        <f t="shared" si="52"/>
        <v>44649</v>
      </c>
      <c r="AL7" s="27">
        <f t="shared" si="52"/>
        <v>44650</v>
      </c>
      <c r="AM7" s="27">
        <f t="shared" ref="AM7:BQ7" si="53">AM6</f>
        <v>44651</v>
      </c>
      <c r="AN7" s="27">
        <f t="shared" si="53"/>
        <v>44652</v>
      </c>
      <c r="AO7" s="27">
        <f t="shared" si="53"/>
        <v>44653</v>
      </c>
      <c r="AP7" s="27">
        <f t="shared" si="53"/>
        <v>44654</v>
      </c>
      <c r="AQ7" s="27">
        <f t="shared" si="53"/>
        <v>44655</v>
      </c>
      <c r="AR7" s="27">
        <f t="shared" si="53"/>
        <v>44656</v>
      </c>
      <c r="AS7" s="27">
        <f t="shared" si="53"/>
        <v>44657</v>
      </c>
      <c r="AT7" s="27">
        <f t="shared" si="53"/>
        <v>44658</v>
      </c>
      <c r="AU7" s="27">
        <f t="shared" si="53"/>
        <v>44659</v>
      </c>
      <c r="AV7" s="27">
        <f t="shared" si="53"/>
        <v>44660</v>
      </c>
      <c r="AW7" s="27">
        <f t="shared" si="53"/>
        <v>44661</v>
      </c>
      <c r="AX7" s="27">
        <f t="shared" si="53"/>
        <v>44662</v>
      </c>
      <c r="AY7" s="27">
        <f t="shared" si="53"/>
        <v>44663</v>
      </c>
      <c r="AZ7" s="27">
        <f t="shared" si="53"/>
        <v>44664</v>
      </c>
      <c r="BA7" s="27">
        <f t="shared" si="53"/>
        <v>44665</v>
      </c>
      <c r="BB7" s="27">
        <f t="shared" si="53"/>
        <v>44666</v>
      </c>
      <c r="BC7" s="27">
        <f t="shared" si="53"/>
        <v>44667</v>
      </c>
      <c r="BD7" s="27">
        <f t="shared" si="53"/>
        <v>44668</v>
      </c>
      <c r="BE7" s="27">
        <f t="shared" si="53"/>
        <v>44669</v>
      </c>
      <c r="BF7" s="27">
        <f t="shared" si="53"/>
        <v>44670</v>
      </c>
      <c r="BG7" s="27">
        <f t="shared" si="53"/>
        <v>44671</v>
      </c>
      <c r="BH7" s="27">
        <f t="shared" si="53"/>
        <v>44672</v>
      </c>
      <c r="BI7" s="27">
        <f t="shared" si="53"/>
        <v>44673</v>
      </c>
      <c r="BJ7" s="27">
        <f t="shared" si="53"/>
        <v>44674</v>
      </c>
      <c r="BK7" s="27">
        <f t="shared" si="53"/>
        <v>44675</v>
      </c>
      <c r="BL7" s="27">
        <f t="shared" si="53"/>
        <v>44676</v>
      </c>
      <c r="BM7" s="27">
        <f t="shared" si="53"/>
        <v>44677</v>
      </c>
      <c r="BN7" s="27">
        <f t="shared" si="53"/>
        <v>44678</v>
      </c>
      <c r="BO7" s="27">
        <f t="shared" si="53"/>
        <v>44679</v>
      </c>
      <c r="BP7" s="27">
        <f t="shared" si="53"/>
        <v>44680</v>
      </c>
      <c r="BQ7" s="27">
        <f t="shared" si="53"/>
        <v>44681</v>
      </c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</row>
    <row r="8" spans="1:16205">
      <c r="A8" s="88" t="s">
        <v>5</v>
      </c>
      <c r="B8" s="89"/>
      <c r="C8" s="28">
        <f>SUM(C10:C20)</f>
        <v>328</v>
      </c>
      <c r="D8" s="29">
        <f>C8-D9</f>
        <v>320</v>
      </c>
      <c r="E8" s="29">
        <f>D8-E9</f>
        <v>320</v>
      </c>
      <c r="F8" s="29">
        <f t="shared" ref="F8:M8" si="54">E8-F9</f>
        <v>312</v>
      </c>
      <c r="G8" s="29">
        <f t="shared" si="54"/>
        <v>304</v>
      </c>
      <c r="H8" s="29">
        <f t="shared" si="54"/>
        <v>304</v>
      </c>
      <c r="I8" s="29">
        <f t="shared" si="54"/>
        <v>304</v>
      </c>
      <c r="J8" s="29">
        <f t="shared" si="54"/>
        <v>304</v>
      </c>
      <c r="K8" s="29">
        <f t="shared" si="54"/>
        <v>304</v>
      </c>
      <c r="L8" s="29">
        <f t="shared" si="54"/>
        <v>304</v>
      </c>
      <c r="M8" s="29">
        <f t="shared" si="54"/>
        <v>304</v>
      </c>
      <c r="N8" s="29">
        <f t="shared" ref="N8" si="55">M8-N9</f>
        <v>304</v>
      </c>
      <c r="O8" s="29">
        <f t="shared" ref="O8:V8" si="56">N8-O9</f>
        <v>296</v>
      </c>
      <c r="P8" s="29">
        <f t="shared" si="56"/>
        <v>288</v>
      </c>
      <c r="Q8" s="29">
        <f t="shared" si="56"/>
        <v>288</v>
      </c>
      <c r="R8" s="29">
        <f t="shared" si="56"/>
        <v>280</v>
      </c>
      <c r="S8" s="29">
        <f t="shared" si="56"/>
        <v>272</v>
      </c>
      <c r="T8" s="29">
        <f t="shared" si="56"/>
        <v>264</v>
      </c>
      <c r="U8" s="29">
        <f t="shared" si="56"/>
        <v>256</v>
      </c>
      <c r="V8" s="29">
        <f t="shared" si="56"/>
        <v>248</v>
      </c>
      <c r="W8" s="29">
        <f t="shared" ref="W8" si="57">V8-W9</f>
        <v>248</v>
      </c>
      <c r="X8" s="29">
        <f t="shared" ref="X8" si="58">W8-X9</f>
        <v>248</v>
      </c>
      <c r="Y8" s="29">
        <f t="shared" ref="Y8" si="59">X8-Y9</f>
        <v>240</v>
      </c>
      <c r="Z8" s="29">
        <f t="shared" ref="Z8" si="60">Y8-Z9</f>
        <v>232</v>
      </c>
      <c r="AA8" s="29">
        <f t="shared" ref="AA8" si="61">Z8-AA9</f>
        <v>224</v>
      </c>
      <c r="AB8" s="29">
        <f t="shared" ref="AB8" si="62">AA8-AB9</f>
        <v>216</v>
      </c>
      <c r="AC8" s="29">
        <f t="shared" ref="AC8" si="63">AB8-AC9</f>
        <v>208</v>
      </c>
      <c r="AD8" s="29">
        <f t="shared" ref="AD8" si="64">AC8-AD9</f>
        <v>208</v>
      </c>
      <c r="AE8" s="29">
        <f t="shared" ref="AE8" si="65">AD8-AE9</f>
        <v>208</v>
      </c>
      <c r="AF8" s="29">
        <f t="shared" ref="AF8" si="66">AE8-AF9</f>
        <v>200</v>
      </c>
      <c r="AG8" s="29">
        <f t="shared" ref="AG8:AH8" si="67">AF8-AG9</f>
        <v>192</v>
      </c>
      <c r="AH8" s="29">
        <f t="shared" si="67"/>
        <v>184</v>
      </c>
      <c r="AI8" s="29">
        <f t="shared" ref="AI8" si="68">AH8-AI9</f>
        <v>176</v>
      </c>
      <c r="AJ8" s="29">
        <f t="shared" ref="AJ8" si="69">AI8-AJ9</f>
        <v>168</v>
      </c>
      <c r="AK8" s="29">
        <f t="shared" ref="AK8" si="70">AJ8-AK9</f>
        <v>168</v>
      </c>
      <c r="AL8" s="29">
        <f t="shared" ref="AL8" si="71">AK8-AL9</f>
        <v>168</v>
      </c>
      <c r="AM8" s="29">
        <f t="shared" ref="AM8" si="72">AL8-AM9</f>
        <v>168</v>
      </c>
      <c r="AN8" s="29">
        <f t="shared" ref="AN8" si="73">AM8-AN9</f>
        <v>160</v>
      </c>
      <c r="AO8" s="29">
        <f t="shared" ref="AO8" si="74">AN8-AO9</f>
        <v>160</v>
      </c>
      <c r="AP8" s="29">
        <f t="shared" ref="AP8" si="75">AO8-AP9</f>
        <v>160</v>
      </c>
      <c r="AQ8" s="29">
        <f t="shared" ref="AQ8" si="76">AP8-AQ9</f>
        <v>152</v>
      </c>
      <c r="AR8" s="29">
        <f t="shared" ref="AR8" si="77">AQ8-AR9</f>
        <v>144</v>
      </c>
      <c r="AS8" s="29">
        <f t="shared" ref="AS8" si="78">AR8-AS9</f>
        <v>136</v>
      </c>
      <c r="AT8" s="29">
        <f t="shared" ref="AT8" si="79">AS8-AT9</f>
        <v>128</v>
      </c>
      <c r="AU8" s="29">
        <f t="shared" ref="AU8" si="80">AT8-AU9</f>
        <v>120</v>
      </c>
      <c r="AV8" s="29">
        <f t="shared" ref="AV8" si="81">AU8-AV9</f>
        <v>120</v>
      </c>
      <c r="AW8" s="29">
        <f t="shared" ref="AW8" si="82">AV8-AW9</f>
        <v>120</v>
      </c>
      <c r="AX8" s="29">
        <f t="shared" ref="AX8" si="83">AW8-AX9</f>
        <v>112</v>
      </c>
      <c r="AY8" s="29">
        <f t="shared" ref="AY8" si="84">AX8-AY9</f>
        <v>104</v>
      </c>
      <c r="AZ8" s="29">
        <f t="shared" ref="AZ8" si="85">AY8-AZ9</f>
        <v>96</v>
      </c>
      <c r="BA8" s="29">
        <f t="shared" ref="BA8" si="86">AZ8-BA9</f>
        <v>88</v>
      </c>
      <c r="BB8" s="29">
        <f t="shared" ref="BB8" si="87">BA8-BB9</f>
        <v>80</v>
      </c>
      <c r="BC8" s="29">
        <f t="shared" ref="BC8" si="88">BB8-BC9</f>
        <v>80</v>
      </c>
      <c r="BD8" s="29">
        <f t="shared" ref="BD8" si="89">BC8-BD9</f>
        <v>80</v>
      </c>
      <c r="BE8" s="29">
        <f t="shared" ref="BE8" si="90">BD8-BE9</f>
        <v>72</v>
      </c>
      <c r="BF8" s="29">
        <f t="shared" ref="BF8" si="91">BE8-BF9</f>
        <v>64</v>
      </c>
      <c r="BG8" s="29">
        <f t="shared" ref="BG8" si="92">BF8-BG9</f>
        <v>56</v>
      </c>
      <c r="BH8" s="29">
        <f t="shared" ref="BH8" si="93">BG8-BH9</f>
        <v>48</v>
      </c>
      <c r="BI8" s="29">
        <f t="shared" ref="BI8" si="94">BH8-BI9</f>
        <v>40</v>
      </c>
      <c r="BJ8" s="29">
        <f t="shared" ref="BJ8" si="95">BI8-BJ9</f>
        <v>40</v>
      </c>
      <c r="BK8" s="29">
        <f t="shared" ref="BK8" si="96">BJ8-BK9</f>
        <v>40</v>
      </c>
      <c r="BL8" s="29">
        <f t="shared" ref="BL8" si="97">BK8-BL9</f>
        <v>32</v>
      </c>
      <c r="BM8" s="29">
        <f t="shared" ref="BM8" si="98">BL8-BM9</f>
        <v>24</v>
      </c>
      <c r="BN8" s="29">
        <f t="shared" ref="BN8" si="99">BM8-BN9</f>
        <v>16</v>
      </c>
      <c r="BO8" s="29">
        <f t="shared" ref="BO8" si="100">BN8-BO9</f>
        <v>8</v>
      </c>
      <c r="BP8" s="29">
        <f t="shared" ref="BP8:BQ8" si="101">BO8-BP9</f>
        <v>0</v>
      </c>
      <c r="BQ8" s="29">
        <f t="shared" si="101"/>
        <v>0</v>
      </c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</row>
    <row r="9" spans="1:16205">
      <c r="A9" s="88" t="s">
        <v>22</v>
      </c>
      <c r="B9" s="89"/>
      <c r="C9" s="28">
        <f>SUM(D9:AL9)</f>
        <v>160</v>
      </c>
      <c r="D9" s="28">
        <f>SUM(D10:D26)</f>
        <v>8</v>
      </c>
      <c r="E9" s="28">
        <f t="shared" ref="E9:N9" si="102">SUM(E10:E26)</f>
        <v>0</v>
      </c>
      <c r="F9" s="28">
        <f t="shared" si="102"/>
        <v>8</v>
      </c>
      <c r="G9" s="28">
        <f t="shared" si="102"/>
        <v>8</v>
      </c>
      <c r="H9" s="28">
        <f t="shared" si="102"/>
        <v>0</v>
      </c>
      <c r="I9" s="28">
        <f t="shared" si="102"/>
        <v>0</v>
      </c>
      <c r="J9" s="28">
        <f t="shared" si="102"/>
        <v>0</v>
      </c>
      <c r="K9" s="28">
        <f t="shared" si="102"/>
        <v>0</v>
      </c>
      <c r="L9" s="28">
        <f t="shared" si="102"/>
        <v>0</v>
      </c>
      <c r="M9" s="28">
        <f t="shared" si="102"/>
        <v>0</v>
      </c>
      <c r="N9" s="28">
        <f t="shared" si="102"/>
        <v>0</v>
      </c>
      <c r="O9" s="28">
        <f t="shared" ref="O9:AH9" si="103">SUM(O10:O21)</f>
        <v>8</v>
      </c>
      <c r="P9" s="28">
        <f t="shared" si="103"/>
        <v>8</v>
      </c>
      <c r="Q9" s="28">
        <f t="shared" si="103"/>
        <v>0</v>
      </c>
      <c r="R9" s="28">
        <f t="shared" si="103"/>
        <v>8</v>
      </c>
      <c r="S9" s="28">
        <f t="shared" si="103"/>
        <v>8</v>
      </c>
      <c r="T9" s="28">
        <f t="shared" si="103"/>
        <v>8</v>
      </c>
      <c r="U9" s="28">
        <f t="shared" si="103"/>
        <v>8</v>
      </c>
      <c r="V9" s="28">
        <f t="shared" si="103"/>
        <v>8</v>
      </c>
      <c r="W9" s="28">
        <f t="shared" si="103"/>
        <v>0</v>
      </c>
      <c r="X9" s="28">
        <f t="shared" si="103"/>
        <v>0</v>
      </c>
      <c r="Y9" s="28">
        <f t="shared" si="103"/>
        <v>8</v>
      </c>
      <c r="Z9" s="28">
        <f t="shared" si="103"/>
        <v>8</v>
      </c>
      <c r="AA9" s="28">
        <f t="shared" si="103"/>
        <v>8</v>
      </c>
      <c r="AB9" s="28">
        <f t="shared" si="103"/>
        <v>8</v>
      </c>
      <c r="AC9" s="28">
        <f t="shared" si="103"/>
        <v>8</v>
      </c>
      <c r="AD9" s="28">
        <f t="shared" si="103"/>
        <v>0</v>
      </c>
      <c r="AE9" s="28">
        <f t="shared" si="103"/>
        <v>0</v>
      </c>
      <c r="AF9" s="28">
        <f t="shared" si="103"/>
        <v>8</v>
      </c>
      <c r="AG9" s="28">
        <f t="shared" si="103"/>
        <v>8</v>
      </c>
      <c r="AH9" s="28">
        <f t="shared" si="103"/>
        <v>8</v>
      </c>
      <c r="AI9" s="28">
        <f t="shared" ref="AI9:AL9" si="104">SUM(AI10:AI21)</f>
        <v>8</v>
      </c>
      <c r="AJ9" s="28">
        <f t="shared" si="104"/>
        <v>8</v>
      </c>
      <c r="AK9" s="28">
        <f t="shared" si="104"/>
        <v>0</v>
      </c>
      <c r="AL9" s="28">
        <f t="shared" si="104"/>
        <v>0</v>
      </c>
      <c r="AM9" s="28">
        <f t="shared" ref="AM9:BQ9" si="105">SUM(AM10:AM21)</f>
        <v>0</v>
      </c>
      <c r="AN9" s="28">
        <f t="shared" si="105"/>
        <v>8</v>
      </c>
      <c r="AO9" s="28">
        <f t="shared" si="105"/>
        <v>0</v>
      </c>
      <c r="AP9" s="28">
        <f t="shared" si="105"/>
        <v>0</v>
      </c>
      <c r="AQ9" s="28">
        <f t="shared" si="105"/>
        <v>8</v>
      </c>
      <c r="AR9" s="28">
        <f t="shared" si="105"/>
        <v>8</v>
      </c>
      <c r="AS9" s="28">
        <f t="shared" si="105"/>
        <v>8</v>
      </c>
      <c r="AT9" s="28">
        <f t="shared" si="105"/>
        <v>8</v>
      </c>
      <c r="AU9" s="28">
        <f t="shared" si="105"/>
        <v>8</v>
      </c>
      <c r="AV9" s="28">
        <f t="shared" si="105"/>
        <v>0</v>
      </c>
      <c r="AW9" s="28">
        <f t="shared" si="105"/>
        <v>0</v>
      </c>
      <c r="AX9" s="28">
        <f t="shared" si="105"/>
        <v>8</v>
      </c>
      <c r="AY9" s="28">
        <f t="shared" si="105"/>
        <v>8</v>
      </c>
      <c r="AZ9" s="28">
        <f t="shared" si="105"/>
        <v>8</v>
      </c>
      <c r="BA9" s="28">
        <f t="shared" si="105"/>
        <v>8</v>
      </c>
      <c r="BB9" s="28">
        <f t="shared" si="105"/>
        <v>8</v>
      </c>
      <c r="BC9" s="28">
        <f t="shared" si="105"/>
        <v>0</v>
      </c>
      <c r="BD9" s="28">
        <f t="shared" si="105"/>
        <v>0</v>
      </c>
      <c r="BE9" s="28">
        <f t="shared" si="105"/>
        <v>8</v>
      </c>
      <c r="BF9" s="28">
        <f t="shared" si="105"/>
        <v>8</v>
      </c>
      <c r="BG9" s="28">
        <f t="shared" si="105"/>
        <v>8</v>
      </c>
      <c r="BH9" s="28">
        <f t="shared" si="105"/>
        <v>8</v>
      </c>
      <c r="BI9" s="28">
        <f t="shared" si="105"/>
        <v>8</v>
      </c>
      <c r="BJ9" s="28">
        <f t="shared" si="105"/>
        <v>0</v>
      </c>
      <c r="BK9" s="28">
        <f t="shared" si="105"/>
        <v>0</v>
      </c>
      <c r="BL9" s="28">
        <f t="shared" si="105"/>
        <v>8</v>
      </c>
      <c r="BM9" s="28">
        <f t="shared" si="105"/>
        <v>8</v>
      </c>
      <c r="BN9" s="28">
        <f t="shared" si="105"/>
        <v>8</v>
      </c>
      <c r="BO9" s="28">
        <f t="shared" si="105"/>
        <v>8</v>
      </c>
      <c r="BP9" s="28">
        <f t="shared" si="105"/>
        <v>8</v>
      </c>
      <c r="BQ9" s="28">
        <f t="shared" si="105"/>
        <v>0</v>
      </c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</row>
    <row r="10" spans="1:16205">
      <c r="A10" s="13" t="s">
        <v>23</v>
      </c>
      <c r="B10" s="13"/>
      <c r="C10" s="29">
        <f>SUM(D10:AP10)</f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16205">
      <c r="A11" s="13" t="s">
        <v>24</v>
      </c>
      <c r="B11" s="13"/>
      <c r="C11" s="29">
        <f>SUM(D11:BQ11)</f>
        <v>160</v>
      </c>
      <c r="D11" s="30">
        <v>8</v>
      </c>
      <c r="E11" s="30"/>
      <c r="F11" s="30">
        <v>8</v>
      </c>
      <c r="G11" s="30">
        <v>8</v>
      </c>
      <c r="H11" s="30"/>
      <c r="I11" s="30"/>
      <c r="J11" s="30"/>
      <c r="K11" s="30"/>
      <c r="L11" s="30"/>
      <c r="M11" s="30"/>
      <c r="N11" s="30"/>
      <c r="O11" s="30">
        <v>8</v>
      </c>
      <c r="P11" s="30">
        <v>8</v>
      </c>
      <c r="Q11" s="30"/>
      <c r="R11" s="30">
        <v>8</v>
      </c>
      <c r="S11" s="30">
        <v>8</v>
      </c>
      <c r="T11" s="30">
        <v>8</v>
      </c>
      <c r="U11" s="30">
        <v>8</v>
      </c>
      <c r="V11" s="30">
        <v>8</v>
      </c>
      <c r="W11" s="30"/>
      <c r="X11" s="30"/>
      <c r="Y11" s="30">
        <v>8</v>
      </c>
      <c r="Z11" s="30">
        <v>8</v>
      </c>
      <c r="AA11" s="30">
        <v>8</v>
      </c>
      <c r="AB11" s="30">
        <v>8</v>
      </c>
      <c r="AC11" s="30">
        <v>8</v>
      </c>
      <c r="AD11" s="30"/>
      <c r="AE11" s="30"/>
      <c r="AF11" s="30">
        <v>8</v>
      </c>
      <c r="AG11" s="30">
        <v>8</v>
      </c>
      <c r="AH11" s="30">
        <v>8</v>
      </c>
      <c r="AI11" s="30">
        <v>8</v>
      </c>
      <c r="AJ11" s="30">
        <v>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</row>
    <row r="12" spans="1:16205">
      <c r="A12" s="13" t="s">
        <v>13</v>
      </c>
      <c r="B12" s="13"/>
      <c r="C12" s="29">
        <f>SUM(D12:BQ12)</f>
        <v>168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>
        <v>8</v>
      </c>
      <c r="AO12" s="30"/>
      <c r="AP12" s="30"/>
      <c r="AQ12" s="30">
        <v>8</v>
      </c>
      <c r="AR12" s="30">
        <v>8</v>
      </c>
      <c r="AS12" s="30">
        <v>8</v>
      </c>
      <c r="AT12" s="30">
        <v>8</v>
      </c>
      <c r="AU12" s="30">
        <v>8</v>
      </c>
      <c r="AV12" s="30"/>
      <c r="AW12" s="30"/>
      <c r="AX12" s="30">
        <v>8</v>
      </c>
      <c r="AY12" s="30">
        <v>8</v>
      </c>
      <c r="AZ12" s="30">
        <v>8</v>
      </c>
      <c r="BA12" s="30">
        <v>8</v>
      </c>
      <c r="BB12" s="30">
        <v>8</v>
      </c>
      <c r="BC12" s="30"/>
      <c r="BD12" s="30"/>
      <c r="BE12" s="30">
        <v>8</v>
      </c>
      <c r="BF12" s="30">
        <v>8</v>
      </c>
      <c r="BG12" s="30">
        <v>8</v>
      </c>
      <c r="BH12" s="30">
        <v>8</v>
      </c>
      <c r="BI12" s="30">
        <v>8</v>
      </c>
      <c r="BJ12" s="30"/>
      <c r="BK12" s="30"/>
      <c r="BL12" s="30">
        <v>8</v>
      </c>
      <c r="BM12" s="30">
        <v>8</v>
      </c>
      <c r="BN12" s="30">
        <v>8</v>
      </c>
      <c r="BO12" s="30">
        <v>8</v>
      </c>
      <c r="BP12" s="30">
        <v>8</v>
      </c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</row>
    <row r="13" spans="1:16205">
      <c r="A13" s="13"/>
      <c r="B13" s="13"/>
      <c r="C13" s="29">
        <f t="shared" ref="C13:C16" si="106">SUM(D13:AP13)</f>
        <v>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</row>
    <row r="14" spans="1:16205">
      <c r="A14" s="13"/>
      <c r="B14" s="13"/>
      <c r="C14" s="29">
        <f t="shared" si="106"/>
        <v>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</row>
    <row r="15" spans="1:16205">
      <c r="A15" s="13"/>
      <c r="B15" s="13"/>
      <c r="C15" s="29">
        <f t="shared" si="106"/>
        <v>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</row>
    <row r="16" spans="1:16205">
      <c r="A16" s="13"/>
      <c r="B16" s="13"/>
      <c r="C16" s="29">
        <f t="shared" si="106"/>
        <v>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</row>
  </sheetData>
  <mergeCells count="7">
    <mergeCell ref="A8:B8"/>
    <mergeCell ref="A9:B9"/>
    <mergeCell ref="C1:G1"/>
    <mergeCell ref="B2:G2"/>
    <mergeCell ref="B3:G3"/>
    <mergeCell ref="C4:G4"/>
    <mergeCell ref="D5:G5"/>
  </mergeCells>
  <phoneticPr fontId="19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="115" zoomScaleNormal="115" workbookViewId="0">
      <selection activeCell="A19" sqref="A19"/>
    </sheetView>
  </sheetViews>
  <sheetFormatPr defaultColWidth="9.375" defaultRowHeight="15"/>
  <cols>
    <col min="1" max="1" width="24.375" style="2" customWidth="1"/>
    <col min="2" max="2" width="32.75" style="2" customWidth="1"/>
    <col min="3" max="4" width="8.375" style="2" customWidth="1"/>
    <col min="5" max="5" width="12.375" style="2" customWidth="1"/>
    <col min="6" max="6" width="12.375" style="3" customWidth="1"/>
    <col min="7" max="7" width="13.375" style="2" customWidth="1"/>
    <col min="8" max="20" width="5.375" style="4" customWidth="1"/>
    <col min="21" max="16384" width="9.37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25</v>
      </c>
      <c r="G1" s="5" t="s">
        <v>26</v>
      </c>
    </row>
    <row r="2" spans="1:7">
      <c r="A2" s="7" t="str">
        <f>'Daily Records'!A6</f>
        <v>#15193</v>
      </c>
      <c r="B2" s="7" t="str">
        <f>'Daily Records'!B6</f>
        <v>Bulk Plant Board</v>
      </c>
      <c r="C2" s="7">
        <f>'Daily Records'!C6</f>
        <v>950</v>
      </c>
      <c r="D2" s="7">
        <f>'Daily Records'!D6</f>
        <v>64</v>
      </c>
      <c r="E2" s="8">
        <f>'Daily Records'!BV6</f>
        <v>0</v>
      </c>
      <c r="F2" s="9" t="str">
        <f>'Daily Records'!BU6</f>
        <v>Evan.Zhang</v>
      </c>
      <c r="G2" s="8">
        <f>'Daily Records'!BT6</f>
        <v>0</v>
      </c>
    </row>
    <row r="3" spans="1:7">
      <c r="A3" s="7" t="str">
        <f>'Daily Records'!A7</f>
        <v>#15633</v>
      </c>
      <c r="B3" s="7" t="str">
        <f>'Daily Records'!B7</f>
        <v>Sanjel</v>
      </c>
      <c r="C3" s="7">
        <f>'Daily Records'!C7</f>
        <v>950</v>
      </c>
      <c r="D3" s="7">
        <f>'Daily Records'!D7</f>
        <v>200</v>
      </c>
      <c r="E3" s="8">
        <f>'Daily Records'!BV7</f>
        <v>0</v>
      </c>
      <c r="F3" s="9">
        <f>'Daily Records'!BU7</f>
        <v>0</v>
      </c>
      <c r="G3" s="8">
        <f>'Daily Records'!BT7</f>
        <v>0</v>
      </c>
    </row>
    <row r="4" spans="1:7">
      <c r="A4" s="7">
        <f>'Daily Records'!A8</f>
        <v>4.0999999999999996</v>
      </c>
      <c r="B4" s="7" t="str">
        <f>'Daily Records'!B8</f>
        <v>study angular cli to run and run lab loacal</v>
      </c>
      <c r="C4" s="7">
        <f>'Daily Records'!C8</f>
        <v>950</v>
      </c>
      <c r="D4" s="7">
        <f>'Daily Records'!D8</f>
        <v>8</v>
      </c>
      <c r="E4" s="8">
        <f>'Daily Records'!BV8</f>
        <v>0</v>
      </c>
      <c r="F4" s="9" t="str">
        <f>'Daily Records'!BU8</f>
        <v>Evan.Zhang</v>
      </c>
      <c r="G4" s="8">
        <f>'Daily Records'!BT8</f>
        <v>8</v>
      </c>
    </row>
    <row r="5" spans="1:7">
      <c r="A5" s="7">
        <f>'Daily Records'!A9</f>
        <v>4.2</v>
      </c>
      <c r="B5" s="7" t="str">
        <f>'Daily Records'!B9</f>
        <v>preliminary study angular project of lab front end</v>
      </c>
      <c r="C5" s="7">
        <f>'Daily Records'!C9</f>
        <v>900</v>
      </c>
      <c r="D5" s="7">
        <f>'Daily Records'!D9</f>
        <v>8</v>
      </c>
      <c r="E5" s="8">
        <f>'Daily Records'!BV9</f>
        <v>0</v>
      </c>
      <c r="F5" s="9" t="str">
        <f>'Daily Records'!BU9</f>
        <v>Evan.Zhang</v>
      </c>
      <c r="G5" s="8">
        <f>'Daily Records'!BT9</f>
        <v>8</v>
      </c>
    </row>
    <row r="6" spans="1:7">
      <c r="A6" s="7">
        <f>'Daily Records'!A10</f>
        <v>4.5999999999999996</v>
      </c>
      <c r="B6" s="7" t="str">
        <f>'Daily Records'!B10</f>
        <v>preliminary study api project of back end</v>
      </c>
      <c r="C6" s="7">
        <f>'Daily Records'!C10</f>
        <v>900</v>
      </c>
      <c r="D6" s="7">
        <f>'Daily Records'!D10</f>
        <v>8</v>
      </c>
      <c r="E6" s="8">
        <f>'Daily Records'!BV10</f>
        <v>0</v>
      </c>
      <c r="F6" s="9" t="str">
        <f>'Daily Records'!BU10</f>
        <v>Evan.Zhang</v>
      </c>
      <c r="G6" s="8">
        <f>'Daily Records'!BT10</f>
        <v>8</v>
      </c>
    </row>
    <row r="7" spans="1:7">
      <c r="A7" s="7">
        <f>'Daily Records'!A11</f>
        <v>4.7</v>
      </c>
      <c r="B7" s="7" t="str">
        <f>'Daily Records'!B11</f>
        <v>write UML of lab project</v>
      </c>
      <c r="C7" s="7">
        <f>'Daily Records'!C11</f>
        <v>900</v>
      </c>
      <c r="D7" s="7">
        <f>'Daily Records'!D11</f>
        <v>8</v>
      </c>
      <c r="E7" s="8">
        <f>'Daily Records'!BV11</f>
        <v>0</v>
      </c>
      <c r="F7" s="9" t="str">
        <f>'Daily Records'!BU11</f>
        <v>Evan.Zhang</v>
      </c>
      <c r="G7" s="8">
        <f>'Daily Records'!BT11</f>
        <v>8</v>
      </c>
    </row>
    <row r="8" spans="1:7">
      <c r="A8" s="7">
        <f>'Daily Records'!A12</f>
        <v>4.8</v>
      </c>
      <c r="B8" s="7" t="str">
        <f>'Daily Records'!B12</f>
        <v>study MMC technology</v>
      </c>
      <c r="C8" s="7">
        <f>'Daily Records'!C12</f>
        <v>900</v>
      </c>
      <c r="D8" s="7">
        <f>'Daily Records'!D12</f>
        <v>8</v>
      </c>
      <c r="E8" s="8">
        <f>'Daily Records'!BV12</f>
        <v>0</v>
      </c>
      <c r="F8" s="9" t="str">
        <f>'Daily Records'!BU12</f>
        <v>Evan.Zhang</v>
      </c>
      <c r="G8" s="8">
        <f>'Daily Records'!BT12</f>
        <v>8</v>
      </c>
    </row>
    <row r="9" spans="1:7">
      <c r="A9" s="7">
        <f>'Daily Records'!A13</f>
        <v>4.1100000000000003</v>
      </c>
      <c r="B9" s="7" t="str">
        <f>'Daily Records'!B13</f>
        <v>study lab object to MMC problem</v>
      </c>
      <c r="C9" s="7">
        <f>'Daily Records'!C13</f>
        <v>900</v>
      </c>
      <c r="D9" s="7">
        <f>'Daily Records'!D13</f>
        <v>8</v>
      </c>
      <c r="E9" s="8">
        <f>'Daily Records'!BV13</f>
        <v>0</v>
      </c>
      <c r="F9" s="9" t="str">
        <f>'Daily Records'!BU13</f>
        <v>Evan.Zhang</v>
      </c>
      <c r="G9" s="8">
        <f>'Daily Records'!BT13</f>
        <v>8</v>
      </c>
    </row>
    <row r="10" spans="1:7">
      <c r="A10" s="7">
        <f>'Daily Records'!A14</f>
        <v>4.12</v>
      </c>
      <c r="B10" s="7" t="str">
        <f>'Daily Records'!B14</f>
        <v>study lab object framework</v>
      </c>
      <c r="C10" s="7">
        <f>'Daily Records'!C14</f>
        <v>900</v>
      </c>
      <c r="D10" s="7">
        <f>'Daily Records'!D14</f>
        <v>8</v>
      </c>
      <c r="E10" s="8">
        <f>'Daily Records'!BV14</f>
        <v>0</v>
      </c>
      <c r="F10" s="9" t="str">
        <f>'Daily Records'!BU14</f>
        <v>Evan.Zhang</v>
      </c>
      <c r="G10" s="8">
        <f>'Daily Records'!BT14</f>
        <v>8</v>
      </c>
    </row>
    <row r="11" spans="1:7">
      <c r="A11" s="7">
        <f>'Daily Records'!A15</f>
        <v>4.13</v>
      </c>
      <c r="B11" s="7" t="str">
        <f>'Daily Records'!B15</f>
        <v>study lab indentity technology</v>
      </c>
      <c r="C11" s="7">
        <f>'Daily Records'!C15</f>
        <v>900</v>
      </c>
      <c r="D11" s="7">
        <f>'Daily Records'!D15</f>
        <v>8</v>
      </c>
      <c r="E11" s="8">
        <f>'Daily Records'!BV15</f>
        <v>0</v>
      </c>
      <c r="F11" s="9" t="str">
        <f>'Daily Records'!BU15</f>
        <v>Evan.Zhang</v>
      </c>
      <c r="G11" s="8">
        <f>'Daily Records'!BT15</f>
        <v>8</v>
      </c>
    </row>
    <row r="12" spans="1:7">
      <c r="A12" s="7">
        <f>'Daily Records'!A16</f>
        <v>4.1399999999999997</v>
      </c>
      <c r="B12" s="7" t="str">
        <f>'Daily Records'!B16</f>
        <v>study lab object of back end</v>
      </c>
      <c r="C12" s="7">
        <f>'Daily Records'!C16</f>
        <v>900</v>
      </c>
      <c r="D12" s="7">
        <f>'Daily Records'!D16</f>
        <v>8</v>
      </c>
      <c r="E12" s="8">
        <f>'Daily Records'!BV16</f>
        <v>0</v>
      </c>
      <c r="F12" s="9" t="str">
        <f>'Daily Records'!BU16</f>
        <v>Evan.Zhang</v>
      </c>
      <c r="G12" s="8">
        <f>'Daily Records'!BT16</f>
        <v>8</v>
      </c>
    </row>
    <row r="13" spans="1:7">
      <c r="A13" s="7">
        <f>'Daily Records'!A17</f>
        <v>4.1500000000000004</v>
      </c>
      <c r="B13" s="7" t="str">
        <f>'Daily Records'!B17</f>
        <v>study front end identity</v>
      </c>
      <c r="C13" s="7">
        <f>'Daily Records'!C17</f>
        <v>900</v>
      </c>
      <c r="D13" s="7">
        <f>'Daily Records'!D17</f>
        <v>8</v>
      </c>
      <c r="E13" s="8">
        <f>'Daily Records'!BV17</f>
        <v>0</v>
      </c>
      <c r="F13" s="9" t="str">
        <f>'Daily Records'!BU17</f>
        <v>Evan.Zhang</v>
      </c>
      <c r="G13" s="8">
        <f>'Daily Records'!BT17</f>
        <v>8</v>
      </c>
    </row>
    <row r="14" spans="1:7">
      <c r="A14" s="7">
        <f>'Daily Records'!A18</f>
        <v>4.18</v>
      </c>
      <c r="B14" s="7" t="str">
        <f>'Daily Records'!B18</f>
        <v>design Solution and Evaluation time</v>
      </c>
      <c r="C14" s="7">
        <f>'Daily Records'!C18</f>
        <v>900</v>
      </c>
      <c r="D14" s="7">
        <f>'Daily Records'!D18</f>
        <v>8</v>
      </c>
      <c r="E14" s="8">
        <f>'Daily Records'!BV18</f>
        <v>0</v>
      </c>
      <c r="F14" s="9" t="str">
        <f>'Daily Records'!BU18</f>
        <v>Evan.Zhang</v>
      </c>
      <c r="G14" s="8">
        <f>'Daily Records'!BT18</f>
        <v>8</v>
      </c>
    </row>
    <row r="15" spans="1:7">
      <c r="A15" s="7">
        <f>'Daily Records'!A19</f>
        <v>4.1900000000000004</v>
      </c>
      <c r="B15" s="7" t="str">
        <f>'Daily Records'!B19</f>
        <v>study whole project continue</v>
      </c>
      <c r="C15" s="7">
        <f>'Daily Records'!C19</f>
        <v>850</v>
      </c>
      <c r="D15" s="7">
        <f>'Daily Records'!D19</f>
        <v>8</v>
      </c>
      <c r="E15" s="8">
        <f>'Daily Records'!BV19</f>
        <v>0</v>
      </c>
      <c r="F15" s="9" t="str">
        <f>'Daily Records'!BU19</f>
        <v>Evan.Zhang</v>
      </c>
      <c r="G15" s="8">
        <f>'Daily Records'!BT19</f>
        <v>8</v>
      </c>
    </row>
    <row r="16" spans="1:7">
      <c r="A16" s="7">
        <f>'Daily Records'!A20</f>
        <v>4.2</v>
      </c>
      <c r="B16" s="7" t="str">
        <f>'Daily Records'!B20</f>
        <v>study api and hangfire project</v>
      </c>
      <c r="C16" s="7">
        <f>'Daily Records'!C20</f>
        <v>850</v>
      </c>
      <c r="D16" s="7">
        <f>'Daily Records'!D20</f>
        <v>8</v>
      </c>
      <c r="E16" s="8">
        <f>'Daily Records'!BV20</f>
        <v>0</v>
      </c>
      <c r="F16" s="9" t="str">
        <f>'Daily Records'!BU20</f>
        <v>Evan.Zhang</v>
      </c>
      <c r="G16" s="8">
        <f>'Daily Records'!BT20</f>
        <v>8</v>
      </c>
    </row>
    <row r="17" spans="1:7">
      <c r="A17" s="7">
        <f>'Daily Records'!A21</f>
        <v>4.21</v>
      </c>
      <c r="B17" s="7" t="str">
        <f>'Daily Records'!B21</f>
        <v>study angular technology</v>
      </c>
      <c r="C17" s="7">
        <f>'Daily Records'!C21</f>
        <v>850</v>
      </c>
      <c r="D17" s="7">
        <f>'Daily Records'!D21</f>
        <v>8</v>
      </c>
      <c r="E17" s="8">
        <f>'Daily Records'!BV21</f>
        <v>0</v>
      </c>
      <c r="F17" s="9" t="str">
        <f>'Daily Records'!BU21</f>
        <v>Evan.Zhang</v>
      </c>
      <c r="G17" s="8">
        <f>'Daily Records'!BT21</f>
        <v>8</v>
      </c>
    </row>
    <row r="18" spans="1:7">
      <c r="A18" s="7">
        <f>'Daily Records'!A22</f>
        <v>4.24</v>
      </c>
      <c r="B18" s="7" t="str">
        <f>'Daily Records'!B22</f>
        <v xml:space="preserve">study angular technology and design framework </v>
      </c>
      <c r="C18" s="7">
        <f>'Daily Records'!C22</f>
        <v>850</v>
      </c>
      <c r="D18" s="7">
        <f>'Daily Records'!D22</f>
        <v>8</v>
      </c>
      <c r="E18" s="8">
        <f>'Daily Records'!BV22</f>
        <v>0</v>
      </c>
      <c r="F18" s="9" t="str">
        <f>'Daily Records'!BU22</f>
        <v>Evan.Zhang</v>
      </c>
      <c r="G18" s="8">
        <f>'Daily Records'!BT22</f>
        <v>8</v>
      </c>
    </row>
    <row r="19" spans="1:7">
      <c r="A19" s="7">
        <f>'Daily Records'!A23</f>
        <v>4.25</v>
      </c>
      <c r="B19" s="7" t="str">
        <f>'Daily Records'!B23</f>
        <v>perfect design framework and study technology</v>
      </c>
      <c r="C19" s="7">
        <f>'Daily Records'!C23</f>
        <v>850</v>
      </c>
      <c r="D19" s="7">
        <f>'Daily Records'!D23</f>
        <v>8</v>
      </c>
      <c r="E19" s="8">
        <f>'Daily Records'!BV23</f>
        <v>0</v>
      </c>
      <c r="F19" s="9" t="str">
        <f>'Daily Records'!BU23</f>
        <v>Evan.Zhang</v>
      </c>
      <c r="G19" s="8">
        <f>'Daily Records'!BT23</f>
        <v>8</v>
      </c>
    </row>
    <row r="20" spans="1:7">
      <c r="A20" s="7">
        <f>'Daily Records'!A24</f>
        <v>4.26</v>
      </c>
      <c r="B20" s="7" t="str">
        <f>'Daily Records'!B24</f>
        <v>Scheme prototype coding</v>
      </c>
      <c r="C20" s="7">
        <f>'Daily Records'!C24</f>
        <v>850</v>
      </c>
      <c r="D20" s="7">
        <f>'Daily Records'!D24</f>
        <v>8</v>
      </c>
      <c r="E20" s="8">
        <f>'Daily Records'!BV24</f>
        <v>0</v>
      </c>
      <c r="F20" s="9" t="str">
        <f>'Daily Records'!BU24</f>
        <v>Evan.Zhang</v>
      </c>
      <c r="G20" s="8">
        <f>'Daily Records'!BT24</f>
        <v>8</v>
      </c>
    </row>
    <row r="21" spans="1:7">
      <c r="A21" s="7">
        <f>'Daily Records'!A25</f>
        <v>4.2699999999999996</v>
      </c>
      <c r="B21" s="7" t="str">
        <f>'Daily Records'!B25</f>
        <v>Scheme prototype debugging</v>
      </c>
      <c r="C21" s="7">
        <f>'Daily Records'!C25</f>
        <v>850</v>
      </c>
      <c r="D21" s="7">
        <f>'Daily Records'!D25</f>
        <v>8</v>
      </c>
      <c r="E21" s="8">
        <f>'Daily Records'!BV25</f>
        <v>0</v>
      </c>
      <c r="F21" s="9" t="str">
        <f>'Daily Records'!BU25</f>
        <v>Evan.Zhang</v>
      </c>
      <c r="G21" s="8">
        <f>'Daily Records'!BT25</f>
        <v>8</v>
      </c>
    </row>
    <row r="22" spans="1:7">
      <c r="A22" s="7">
        <f>'Daily Records'!A26</f>
        <v>4.28</v>
      </c>
      <c r="B22" s="7" t="str">
        <f>'Daily Records'!B26</f>
        <v>Scheme prototype debugging continue</v>
      </c>
      <c r="C22" s="7">
        <f>'Daily Records'!C26</f>
        <v>850</v>
      </c>
      <c r="D22" s="7">
        <f>'Daily Records'!D26</f>
        <v>8</v>
      </c>
      <c r="E22" s="8">
        <f>'Daily Records'!BV26</f>
        <v>0</v>
      </c>
      <c r="F22" s="9" t="str">
        <f>'Daily Records'!BU26</f>
        <v>Evan.Zhang</v>
      </c>
      <c r="G22" s="8">
        <f>'Daily Records'!BT26</f>
        <v>8</v>
      </c>
    </row>
    <row r="23" spans="1:7">
      <c r="A23" s="7">
        <f>'Daily Records'!A27</f>
        <v>4.29</v>
      </c>
      <c r="B23" s="7" t="str">
        <f>'Daily Records'!B27</f>
        <v>Scheme prototype integration MMC</v>
      </c>
      <c r="C23" s="7">
        <f>'Daily Records'!C27</f>
        <v>850</v>
      </c>
      <c r="D23" s="7">
        <f>'Daily Records'!D27</f>
        <v>8</v>
      </c>
      <c r="E23" s="8">
        <f>'Daily Records'!BV27</f>
        <v>0</v>
      </c>
      <c r="F23" s="9" t="str">
        <f>'Daily Records'!BU27</f>
        <v>Evan.Zhang</v>
      </c>
      <c r="G23" s="8">
        <f>'Daily Records'!BT27</f>
        <v>8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Records'!BV28</f>
        <v>0</v>
      </c>
      <c r="F24" s="9" t="str">
        <f>'Daily Records'!BU28</f>
        <v>Evan.Zhang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Records'!BV29</f>
        <v>0</v>
      </c>
      <c r="F25" s="9" t="str">
        <f>'Daily Records'!BU29</f>
        <v>Evan.Zhang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Records'!BV30</f>
        <v>0</v>
      </c>
      <c r="F26" s="9" t="str">
        <f>'Daily Records'!BU30</f>
        <v>Evan.Zhang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Records'!BV31</f>
        <v>0</v>
      </c>
      <c r="F27" s="9" t="str">
        <f>'Daily Records'!BU31</f>
        <v>Evan.Zhang</v>
      </c>
      <c r="G27" s="8">
        <f>'Daily Records'!BT31</f>
        <v>0</v>
      </c>
    </row>
    <row r="28" spans="1:7">
      <c r="A28" s="7">
        <f>'Daily Records'!A30</f>
        <v>0</v>
      </c>
      <c r="B28" s="7">
        <f>'Daily Records'!B30</f>
        <v>0</v>
      </c>
      <c r="C28" s="7">
        <f>'Daily Records'!C30</f>
        <v>0</v>
      </c>
      <c r="D28" s="7">
        <f>'Daily Records'!D30</f>
        <v>0</v>
      </c>
      <c r="E28" s="8">
        <f>'Daily Records'!BV30</f>
        <v>0</v>
      </c>
      <c r="F28" s="9" t="str">
        <f>'Daily Records'!BU30</f>
        <v>Evan.Zhang</v>
      </c>
      <c r="G28" s="8">
        <f>'Daily Records'!BT30</f>
        <v>0</v>
      </c>
    </row>
    <row r="29" spans="1:7">
      <c r="A29" s="7">
        <f>'Daily Records'!A31</f>
        <v>0</v>
      </c>
      <c r="B29" s="7">
        <f>'Daily Records'!B31</f>
        <v>0</v>
      </c>
      <c r="C29" s="7">
        <f>'Daily Records'!C31</f>
        <v>0</v>
      </c>
      <c r="D29" s="7">
        <f>'Daily Records'!D31</f>
        <v>0</v>
      </c>
      <c r="E29" s="8">
        <f>'Daily Records'!BV31</f>
        <v>0</v>
      </c>
      <c r="F29" s="9" t="str">
        <f>'Daily Records'!BU31</f>
        <v>Evan.Zhang</v>
      </c>
      <c r="G29" s="8">
        <f>'Daily Records'!BT31</f>
        <v>0</v>
      </c>
    </row>
    <row r="30" spans="1:7">
      <c r="A30" s="7">
        <f>'Daily Records'!A32</f>
        <v>0</v>
      </c>
      <c r="B30" s="7">
        <f>'Daily Records'!B32</f>
        <v>0</v>
      </c>
      <c r="C30" s="7">
        <f>'Daily Records'!C32</f>
        <v>0</v>
      </c>
      <c r="D30" s="7">
        <f>'Daily Records'!D32</f>
        <v>0</v>
      </c>
      <c r="E30" s="8">
        <f>'Daily Records'!BV32</f>
        <v>0</v>
      </c>
      <c r="F30" s="9">
        <f>'Daily Records'!BU32</f>
        <v>0</v>
      </c>
      <c r="G30" s="8">
        <f>'Daily Records'!BT32</f>
        <v>0</v>
      </c>
    </row>
    <row r="31" spans="1:7">
      <c r="A31" s="7">
        <f>'Daily Records'!A33</f>
        <v>0</v>
      </c>
      <c r="B31" s="7">
        <f>'Daily Records'!B33</f>
        <v>0</v>
      </c>
      <c r="C31" s="7">
        <f>'Daily Records'!C33</f>
        <v>0</v>
      </c>
      <c r="D31" s="7">
        <f>'Daily Records'!D33</f>
        <v>0</v>
      </c>
      <c r="E31" s="8">
        <f>'Daily Records'!BV33</f>
        <v>0</v>
      </c>
      <c r="F31" s="9">
        <f>'Daily Records'!BU33</f>
        <v>0</v>
      </c>
      <c r="G31" s="8">
        <f>'Daily Records'!BT33</f>
        <v>0</v>
      </c>
    </row>
    <row r="32" spans="1:7">
      <c r="A32" s="7">
        <f>'Daily Records'!A34</f>
        <v>0</v>
      </c>
      <c r="B32" s="7">
        <f>'Daily Records'!B34</f>
        <v>0</v>
      </c>
      <c r="C32" s="7">
        <f>'Daily Records'!C34</f>
        <v>0</v>
      </c>
      <c r="D32" s="7">
        <f>'Daily Records'!D34</f>
        <v>0</v>
      </c>
      <c r="E32" s="8">
        <f>'Daily Records'!BV34</f>
        <v>0</v>
      </c>
      <c r="F32" s="9">
        <f>'Daily Records'!BU34</f>
        <v>0</v>
      </c>
      <c r="G32" s="8">
        <f>'Daily Records'!BT34</f>
        <v>0</v>
      </c>
    </row>
    <row r="33" spans="1:7">
      <c r="A33" s="7">
        <f>'Daily Records'!A35</f>
        <v>0</v>
      </c>
      <c r="B33" s="7">
        <f>'Daily Records'!B35</f>
        <v>0</v>
      </c>
      <c r="C33" s="7">
        <f>'Daily Records'!C35</f>
        <v>0</v>
      </c>
      <c r="D33" s="7">
        <f>'Daily Records'!D35</f>
        <v>0</v>
      </c>
      <c r="E33" s="8">
        <f>'Daily Records'!BV35</f>
        <v>0</v>
      </c>
      <c r="F33" s="9">
        <f>'Daily Records'!BU35</f>
        <v>0</v>
      </c>
      <c r="G33" s="8">
        <f>'Daily Records'!BT35</f>
        <v>0</v>
      </c>
    </row>
    <row r="34" spans="1:7">
      <c r="A34" s="7">
        <f>'Daily Records'!A36</f>
        <v>0</v>
      </c>
      <c r="B34" s="7">
        <f>'Daily Records'!B36</f>
        <v>0</v>
      </c>
      <c r="C34" s="7">
        <f>'Daily Records'!C36</f>
        <v>0</v>
      </c>
      <c r="D34" s="7">
        <f>'Daily Records'!D36</f>
        <v>0</v>
      </c>
      <c r="E34" s="8">
        <f>'Daily Records'!BV36</f>
        <v>0</v>
      </c>
      <c r="F34" s="9">
        <f>'Daily Records'!BU36</f>
        <v>0</v>
      </c>
      <c r="G34" s="8">
        <f>'Daily Records'!BT36</f>
        <v>0</v>
      </c>
    </row>
    <row r="35" spans="1:7">
      <c r="A35" s="7">
        <f>'Daily Records'!A37</f>
        <v>0</v>
      </c>
      <c r="B35" s="7">
        <f>'Daily Records'!B37</f>
        <v>0</v>
      </c>
      <c r="C35" s="7">
        <f>'Daily Records'!C37</f>
        <v>0</v>
      </c>
      <c r="D35" s="7">
        <f>'Daily Records'!D37</f>
        <v>0</v>
      </c>
      <c r="E35" s="8">
        <f>'Daily Records'!BV37</f>
        <v>0</v>
      </c>
      <c r="F35" s="9">
        <f>'Daily Records'!BU37</f>
        <v>0</v>
      </c>
      <c r="G35" s="8">
        <f>'Daily Records'!BT37</f>
        <v>0</v>
      </c>
    </row>
    <row r="36" spans="1:7">
      <c r="A36" s="7">
        <f>'Daily Records'!A38</f>
        <v>0</v>
      </c>
      <c r="B36" s="7">
        <f>'Daily Records'!B38</f>
        <v>0</v>
      </c>
      <c r="C36" s="7">
        <f>'Daily Records'!C38</f>
        <v>0</v>
      </c>
      <c r="D36" s="7">
        <f>'Daily Records'!D38</f>
        <v>0</v>
      </c>
      <c r="E36" s="8">
        <f>'Daily Records'!BV38</f>
        <v>0</v>
      </c>
      <c r="F36" s="9">
        <f>'Daily Records'!BU38</f>
        <v>0</v>
      </c>
      <c r="G36" s="8">
        <f>'Daily Records'!BT38</f>
        <v>0</v>
      </c>
    </row>
    <row r="37" spans="1:7">
      <c r="A37" s="7">
        <f>'Daily Records'!A39</f>
        <v>0</v>
      </c>
      <c r="B37" s="7">
        <f>'Daily Records'!B39</f>
        <v>0</v>
      </c>
      <c r="C37" s="7">
        <f>'Daily Records'!C39</f>
        <v>0</v>
      </c>
      <c r="D37" s="7">
        <f>'Daily Records'!D39</f>
        <v>0</v>
      </c>
      <c r="E37" s="8">
        <f>'Daily Records'!BV39</f>
        <v>0</v>
      </c>
      <c r="F37" s="9">
        <f>'Daily Records'!BU39</f>
        <v>0</v>
      </c>
      <c r="G37" s="8">
        <f>'Daily Records'!BT39</f>
        <v>0</v>
      </c>
    </row>
    <row r="38" spans="1:7">
      <c r="A38" s="7">
        <f>'Daily Records'!A40</f>
        <v>0</v>
      </c>
      <c r="B38" s="7">
        <f>'Daily Records'!B40</f>
        <v>0</v>
      </c>
      <c r="C38" s="7">
        <f>'Daily Records'!C40</f>
        <v>0</v>
      </c>
      <c r="D38" s="7">
        <f>'Daily Records'!D40</f>
        <v>0</v>
      </c>
      <c r="E38" s="8">
        <f>'Daily Records'!BV40</f>
        <v>0</v>
      </c>
      <c r="F38" s="9">
        <f>'Daily Records'!BU40</f>
        <v>0</v>
      </c>
      <c r="G38" s="8">
        <f>'Daily Records'!BT40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</sheetData>
  <phoneticPr fontId="19" type="noConversion"/>
  <conditionalFormatting sqref="G2:G51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"/>
  <sheetViews>
    <sheetView workbookViewId="0">
      <selection activeCell="P37" sqref="P37"/>
    </sheetView>
  </sheetViews>
  <sheetFormatPr defaultColWidth="0" defaultRowHeight="15"/>
  <cols>
    <col min="1" max="17" width="8.375" style="1" customWidth="1"/>
    <col min="18" max="16384" width="8.375" style="1" hidden="1"/>
  </cols>
  <sheetData/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张志刚</cp:lastModifiedBy>
  <cp:lastPrinted>2019-05-21T00:29:00Z</cp:lastPrinted>
  <dcterms:created xsi:type="dcterms:W3CDTF">2013-06-22T00:08:00Z</dcterms:created>
  <dcterms:modified xsi:type="dcterms:W3CDTF">2022-04-29T09:25:49Z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2052-11.1.0.11365</vt:lpwstr>
  </property>
  <property fmtid="{D5CDD505-2E9C-101B-9397-08002B2CF9AE}" pid="4" name="ICV">
    <vt:lpwstr>B0D59F717B864AA4A5D249119A9EDC50</vt:lpwstr>
  </property>
</Properties>
</file>