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250" windowHeight="10920" tabRatio="538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  <sheet name="Sheet1" sheetId="9" r:id="rId6"/>
  </sheets>
  <definedNames>
    <definedName name="_xlnm._FilterDatabase" localSheetId="0" hidden="1">'Daily Records'!$A$5:$AS$91</definedName>
    <definedName name="_xlnm._FilterDatabase" localSheetId="3" hidden="1">'Sprint Backlog'!$A$1:$H$39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87" i="7" l="1"/>
  <c r="A88" i="7"/>
  <c r="A89" i="7"/>
  <c r="A90" i="7"/>
  <c r="H97" i="7" l="1"/>
  <c r="I97" i="7"/>
  <c r="H98" i="7"/>
  <c r="I98" i="7"/>
  <c r="H99" i="7"/>
  <c r="I99" i="7"/>
  <c r="H100" i="7"/>
  <c r="I100" i="7"/>
  <c r="H101" i="7"/>
  <c r="I101" i="7"/>
  <c r="H102" i="7"/>
  <c r="I10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AQ7" i="1" l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6" i="1"/>
  <c r="AP5" i="1"/>
  <c r="AP4" i="1" s="1"/>
  <c r="AP3" i="1"/>
  <c r="AN6" i="2"/>
  <c r="AN7" i="2"/>
  <c r="AN9" i="2"/>
  <c r="AN19" i="2"/>
  <c r="AN20" i="2"/>
  <c r="AN22" i="2"/>
  <c r="AN21" i="2" s="1"/>
  <c r="AP1" i="1"/>
  <c r="AP2" i="1" s="1"/>
  <c r="AO4" i="8" l="1"/>
  <c r="D98" i="8" l="1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D90" i="8" l="1"/>
  <c r="A95" i="8"/>
  <c r="B95" i="8"/>
  <c r="C95" i="8"/>
  <c r="D95" i="8"/>
  <c r="AK95" i="8" s="1"/>
  <c r="AL95" i="8" s="1"/>
  <c r="AN95" i="8" s="1"/>
  <c r="AO95" i="8" s="1"/>
  <c r="A96" i="8"/>
  <c r="B96" i="8"/>
  <c r="C96" i="8"/>
  <c r="D96" i="8"/>
  <c r="A97" i="8"/>
  <c r="B97" i="8"/>
  <c r="C97" i="8"/>
  <c r="D97" i="8"/>
  <c r="A98" i="8"/>
  <c r="B98" i="8"/>
  <c r="C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C94" i="8"/>
  <c r="D94" i="8"/>
  <c r="A94" i="8"/>
  <c r="B94" i="8"/>
  <c r="AK98" i="8" l="1"/>
  <c r="AL98" i="8" s="1"/>
  <c r="AN98" i="8" s="1"/>
  <c r="AO98" i="8" s="1"/>
  <c r="AK99" i="8"/>
  <c r="AK100" i="8"/>
  <c r="AK101" i="8"/>
  <c r="AL101" i="8" s="1"/>
  <c r="AO101" i="8" s="1"/>
  <c r="AK102" i="8"/>
  <c r="AL102" i="8" s="1"/>
  <c r="AO102" i="8" s="1"/>
  <c r="A105" i="8"/>
  <c r="B105" i="8"/>
  <c r="C105" i="8"/>
  <c r="D105" i="8"/>
  <c r="AN105" i="8" s="1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I89" i="8" l="1"/>
  <c r="AK89" i="8" s="1"/>
  <c r="AM89" i="8" s="1"/>
  <c r="AN89" i="8" s="1"/>
  <c r="AO89" i="8" s="1"/>
  <c r="AJ88" i="8"/>
  <c r="AL88" i="8" s="1"/>
  <c r="AM88" i="8" s="1"/>
  <c r="AI87" i="8"/>
  <c r="AJ87" i="8" s="1"/>
  <c r="AK87" i="8" s="1"/>
  <c r="AL87" i="8" s="1"/>
  <c r="AM87" i="8" s="1"/>
  <c r="AN87" i="8" s="1"/>
  <c r="AO87" i="8" s="1"/>
  <c r="AH86" i="8"/>
  <c r="AI86" i="8" s="1"/>
  <c r="AJ86" i="8" s="1"/>
  <c r="AK86" i="8" s="1"/>
  <c r="AL86" i="8" s="1"/>
  <c r="AN86" i="8" s="1"/>
  <c r="AO86" i="8" s="1"/>
  <c r="AI85" i="8"/>
  <c r="AJ85" i="8" s="1"/>
  <c r="AK85" i="8" s="1"/>
  <c r="AL85" i="8" s="1"/>
  <c r="AM85" i="8" s="1"/>
  <c r="AN85" i="8" s="1"/>
  <c r="AO85" i="8" s="1"/>
  <c r="AF85" i="8"/>
  <c r="AG85" i="8" s="1"/>
  <c r="AJ84" i="8"/>
  <c r="AK84" i="8" s="1"/>
  <c r="AL84" i="8" s="1"/>
  <c r="AM84" i="8" s="1"/>
  <c r="AN84" i="8" s="1"/>
  <c r="AO84" i="8" s="1"/>
  <c r="AG84" i="8"/>
  <c r="AH84" i="8" s="1"/>
  <c r="AE84" i="8"/>
  <c r="AI83" i="8"/>
  <c r="AJ83" i="8" s="1"/>
  <c r="AK83" i="8" s="1"/>
  <c r="AL83" i="8" s="1"/>
  <c r="AM83" i="8" s="1"/>
  <c r="AN83" i="8" s="1"/>
  <c r="AO83" i="8" s="1"/>
  <c r="AG83" i="8"/>
  <c r="AD83" i="8"/>
  <c r="AE83" i="8" s="1"/>
  <c r="AK82" i="8"/>
  <c r="AL82" i="8" s="1"/>
  <c r="AI82" i="8"/>
  <c r="AK81" i="8"/>
  <c r="AL81" i="8" s="1"/>
  <c r="AM81" i="8" s="1"/>
  <c r="AN81" i="8" s="1"/>
  <c r="AO81" i="8" s="1"/>
  <c r="AI81" i="8"/>
  <c r="AH80" i="8"/>
  <c r="AI80" i="8" s="1"/>
  <c r="AJ80" i="8" s="1"/>
  <c r="AK80" i="8" s="1"/>
  <c r="AL80" i="8" s="1"/>
  <c r="AM80" i="8" s="1"/>
  <c r="AN80" i="8" s="1"/>
  <c r="AO80" i="8" s="1"/>
  <c r="AI79" i="8"/>
  <c r="AK79" i="8" s="1"/>
  <c r="AL79" i="8" s="1"/>
  <c r="AM79" i="8" s="1"/>
  <c r="AN79" i="8" s="1"/>
  <c r="AO79" i="8" s="1"/>
  <c r="AG79" i="8"/>
  <c r="AI76" i="8"/>
  <c r="AJ76" i="8" s="1"/>
  <c r="AK76" i="8" s="1"/>
  <c r="AL76" i="8" s="1"/>
  <c r="AM76" i="8" s="1"/>
  <c r="AN76" i="8" s="1"/>
  <c r="AO76" i="8" s="1"/>
  <c r="AE76" i="8"/>
  <c r="AF76" i="8" s="1"/>
  <c r="AG76" i="8" s="1"/>
  <c r="AE74" i="8"/>
  <c r="AF74" i="8" s="1"/>
  <c r="AG74" i="8" s="1"/>
  <c r="AH74" i="8" s="1"/>
  <c r="AI74" i="8" s="1"/>
  <c r="AJ74" i="8" s="1"/>
  <c r="AK74" i="8" s="1"/>
  <c r="AL74" i="8" s="1"/>
  <c r="AM74" i="8" s="1"/>
  <c r="AN74" i="8" s="1"/>
  <c r="AO74" i="8" s="1"/>
  <c r="AH72" i="8"/>
  <c r="AI72" i="8" s="1"/>
  <c r="AJ72" i="8" s="1"/>
  <c r="AK72" i="8" s="1"/>
  <c r="AL72" i="8" s="1"/>
  <c r="AM72" i="8" s="1"/>
  <c r="AE72" i="8"/>
  <c r="AF72" i="8" s="1"/>
  <c r="AL71" i="8"/>
  <c r="AN71" i="8" s="1"/>
  <c r="AO71" i="8" s="1"/>
  <c r="AI70" i="8"/>
  <c r="AJ70" i="8" s="1"/>
  <c r="AK70" i="8" s="1"/>
  <c r="AL70" i="8" s="1"/>
  <c r="AM70" i="8" s="1"/>
  <c r="AN70" i="8" s="1"/>
  <c r="AO70" i="8" s="1"/>
  <c r="AF70" i="8"/>
  <c r="AG70" i="8" s="1"/>
  <c r="AF69" i="8"/>
  <c r="AG69" i="8" s="1"/>
  <c r="AH69" i="8" s="1"/>
  <c r="AI69" i="8" s="1"/>
  <c r="AJ69" i="8" s="1"/>
  <c r="AK69" i="8" s="1"/>
  <c r="AL69" i="8" s="1"/>
  <c r="AM69" i="8" s="1"/>
  <c r="AN69" i="8" s="1"/>
  <c r="AO69" i="8" s="1"/>
  <c r="AI68" i="8"/>
  <c r="AJ68" i="8" s="1"/>
  <c r="AK68" i="8" s="1"/>
  <c r="AL68" i="8" s="1"/>
  <c r="AM68" i="8" s="1"/>
  <c r="AN68" i="8" s="1"/>
  <c r="AO68" i="8" s="1"/>
  <c r="AE68" i="8"/>
  <c r="AF68" i="8" s="1"/>
  <c r="AG68" i="8" s="1"/>
  <c r="AI67" i="8"/>
  <c r="AJ67" i="8" s="1"/>
  <c r="AK67" i="8" s="1"/>
  <c r="AL67" i="8" s="1"/>
  <c r="AM67" i="8" s="1"/>
  <c r="AN67" i="8" s="1"/>
  <c r="AO67" i="8" s="1"/>
  <c r="AF67" i="8"/>
  <c r="AG67" i="8" s="1"/>
  <c r="AD67" i="8"/>
  <c r="AK66" i="8"/>
  <c r="AL66" i="8" s="1"/>
  <c r="AM66" i="8" s="1"/>
  <c r="AN66" i="8" s="1"/>
  <c r="AO66" i="8" s="1"/>
  <c r="AD66" i="8"/>
  <c r="AE66" i="8" s="1"/>
  <c r="AF66" i="8" s="1"/>
  <c r="AG66" i="8" s="1"/>
  <c r="AH66" i="8" s="1"/>
  <c r="AI66" i="8" s="1"/>
  <c r="AI65" i="8"/>
  <c r="AJ65" i="8" s="1"/>
  <c r="AK65" i="8" s="1"/>
  <c r="AL65" i="8" s="1"/>
  <c r="AM65" i="8" s="1"/>
  <c r="AN65" i="8" s="1"/>
  <c r="AO65" i="8" s="1"/>
  <c r="AE65" i="8"/>
  <c r="AF65" i="8" s="1"/>
  <c r="AG65" i="8" s="1"/>
  <c r="AK64" i="8"/>
  <c r="AL64" i="8" s="1"/>
  <c r="AM64" i="8" s="1"/>
  <c r="AN64" i="8" s="1"/>
  <c r="AO64" i="8" s="1"/>
  <c r="AI64" i="8"/>
  <c r="AG64" i="8"/>
  <c r="AE64" i="8"/>
  <c r="AC63" i="8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L62" i="8"/>
  <c r="AM62" i="8" s="1"/>
  <c r="AH62" i="8"/>
  <c r="AI62" i="8" s="1"/>
  <c r="AB62" i="8"/>
  <c r="AC62" i="8" s="1"/>
  <c r="AD62" i="8" s="1"/>
  <c r="AE62" i="8" s="1"/>
  <c r="AF62" i="8" s="1"/>
  <c r="AB61" i="8"/>
  <c r="AC61" i="8" s="1"/>
  <c r="AD61" i="8" s="1"/>
  <c r="AE61" i="8" s="1"/>
  <c r="AF61" i="8" s="1"/>
  <c r="AG61" i="8" s="1"/>
  <c r="AH61" i="8" s="1"/>
  <c r="AI61" i="8" s="1"/>
  <c r="AJ61" i="8" s="1"/>
  <c r="AK61" i="8" s="1"/>
  <c r="AL61" i="8" s="1"/>
  <c r="AM61" i="8" s="1"/>
  <c r="AN61" i="8" s="1"/>
  <c r="AO61" i="8" s="1"/>
  <c r="AC60" i="8"/>
  <c r="AD60" i="8" s="1"/>
  <c r="AE60" i="8" s="1"/>
  <c r="AF60" i="8" s="1"/>
  <c r="AG60" i="8" s="1"/>
  <c r="AH60" i="8" s="1"/>
  <c r="AI60" i="8" s="1"/>
  <c r="AL60" i="8" s="1"/>
  <c r="AM60" i="8" s="1"/>
  <c r="AN60" i="8" s="1"/>
  <c r="AO60" i="8" s="1"/>
  <c r="AI59" i="8"/>
  <c r="AJ59" i="8" s="1"/>
  <c r="AK59" i="8" s="1"/>
  <c r="AL59" i="8" s="1"/>
  <c r="AM59" i="8" s="1"/>
  <c r="AN59" i="8" s="1"/>
  <c r="AO59" i="8" s="1"/>
  <c r="AF59" i="8"/>
  <c r="AG59" i="8" s="1"/>
  <c r="AI58" i="8"/>
  <c r="AJ58" i="8" s="1"/>
  <c r="AK58" i="8" s="1"/>
  <c r="AL58" i="8" s="1"/>
  <c r="AM58" i="8" s="1"/>
  <c r="AN58" i="8" s="1"/>
  <c r="AO58" i="8" s="1"/>
  <c r="AH57" i="8"/>
  <c r="AI57" i="8" s="1"/>
  <c r="AJ57" i="8" s="1"/>
  <c r="AK57" i="8" s="1"/>
  <c r="AL57" i="8" s="1"/>
  <c r="AM57" i="8" s="1"/>
  <c r="AN57" i="8" s="1"/>
  <c r="AO57" i="8" s="1"/>
  <c r="AD57" i="8"/>
  <c r="AE57" i="8" s="1"/>
  <c r="AF57" i="8" s="1"/>
  <c r="AI56" i="8"/>
  <c r="AJ56" i="8" s="1"/>
  <c r="AK56" i="8" s="1"/>
  <c r="AL56" i="8" s="1"/>
  <c r="AO56" i="8" s="1"/>
  <c r="AF56" i="8"/>
  <c r="AG56" i="8" s="1"/>
  <c r="AC56" i="8"/>
  <c r="AD56" i="8" s="1"/>
  <c r="AG55" i="8"/>
  <c r="AH55" i="8" s="1"/>
  <c r="AI55" i="8" s="1"/>
  <c r="AJ55" i="8" s="1"/>
  <c r="AK55" i="8" s="1"/>
  <c r="AL55" i="8" s="1"/>
  <c r="AM55" i="8" s="1"/>
  <c r="AN55" i="8" s="1"/>
  <c r="AO55" i="8" s="1"/>
  <c r="AD55" i="8"/>
  <c r="AE55" i="8" s="1"/>
  <c r="AK54" i="8"/>
  <c r="AL54" i="8" s="1"/>
  <c r="AM54" i="8" s="1"/>
  <c r="AN54" i="8" s="1"/>
  <c r="AO54" i="8" s="1"/>
  <c r="AD54" i="8"/>
  <c r="AE54" i="8" s="1"/>
  <c r="AF54" i="8" s="1"/>
  <c r="AG54" i="8" s="1"/>
  <c r="AH54" i="8" s="1"/>
  <c r="AI54" i="8" s="1"/>
  <c r="AC53" i="8"/>
  <c r="AD53" i="8" s="1"/>
  <c r="AE53" i="8" s="1"/>
  <c r="AF53" i="8" s="1"/>
  <c r="AG53" i="8" s="1"/>
  <c r="AH53" i="8" s="1"/>
  <c r="AI53" i="8" s="1"/>
  <c r="AJ53" i="8" s="1"/>
  <c r="AK53" i="8" s="1"/>
  <c r="AL53" i="8" s="1"/>
  <c r="AM53" i="8" s="1"/>
  <c r="AN53" i="8" s="1"/>
  <c r="AO53" i="8" s="1"/>
  <c r="AF52" i="8"/>
  <c r="AG52" i="8" s="1"/>
  <c r="AH52" i="8" s="1"/>
  <c r="AI52" i="8" s="1"/>
  <c r="AJ52" i="8" s="1"/>
  <c r="AK52" i="8" s="1"/>
  <c r="AL52" i="8" s="1"/>
  <c r="AM52" i="8" s="1"/>
  <c r="AN52" i="8" s="1"/>
  <c r="AO52" i="8" s="1"/>
  <c r="AB52" i="8"/>
  <c r="AC52" i="8" s="1"/>
  <c r="AD52" i="8" s="1"/>
  <c r="AB51" i="8"/>
  <c r="AC51" i="8" s="1"/>
  <c r="AD51" i="8" s="1"/>
  <c r="AE51" i="8" s="1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G50" i="8"/>
  <c r="AH50" i="8" s="1"/>
  <c r="AI50" i="8" s="1"/>
  <c r="AK50" i="8" s="1"/>
  <c r="AL50" i="8" s="1"/>
  <c r="AM50" i="8" s="1"/>
  <c r="AC50" i="8"/>
  <c r="AD50" i="8" s="1"/>
  <c r="AG49" i="8"/>
  <c r="AH49" i="8" s="1"/>
  <c r="AI49" i="8" s="1"/>
  <c r="AK49" i="8" s="1"/>
  <c r="AL49" i="8" s="1"/>
  <c r="AM49" i="8" s="1"/>
  <c r="AN49" i="8" s="1"/>
  <c r="AO49" i="8" s="1"/>
  <c r="AB49" i="8"/>
  <c r="AC49" i="8" s="1"/>
  <c r="AD49" i="8" s="1"/>
  <c r="AH47" i="8"/>
  <c r="AI47" i="8" s="1"/>
  <c r="AJ47" i="8" s="1"/>
  <c r="AK47" i="8" s="1"/>
  <c r="AL47" i="8" s="1"/>
  <c r="AM47" i="8" s="1"/>
  <c r="AN47" i="8" s="1"/>
  <c r="AO47" i="8" s="1"/>
  <c r="AF47" i="8"/>
  <c r="AA47" i="8"/>
  <c r="AB47" i="8" s="1"/>
  <c r="AC47" i="8" s="1"/>
  <c r="AD47" i="8" s="1"/>
  <c r="AD46" i="8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A46" i="8"/>
  <c r="AB46" i="8" s="1"/>
  <c r="AM45" i="8"/>
  <c r="AF45" i="8"/>
  <c r="AB45" i="8"/>
  <c r="AC45" i="8" s="1"/>
  <c r="AD45" i="8" s="1"/>
  <c r="W45" i="8"/>
  <c r="X45" i="8" s="1"/>
  <c r="Y45" i="8" s="1"/>
  <c r="Z45" i="8" s="1"/>
  <c r="AI44" i="8"/>
  <c r="AJ44" i="8" s="1"/>
  <c r="AK44" i="8" s="1"/>
  <c r="AL44" i="8" s="1"/>
  <c r="AM44" i="8" s="1"/>
  <c r="AN44" i="8" s="1"/>
  <c r="AO44" i="8" s="1"/>
  <c r="AD44" i="8"/>
  <c r="AE44" i="8" s="1"/>
  <c r="AF44" i="8" s="1"/>
  <c r="AI43" i="8"/>
  <c r="AJ43" i="8" s="1"/>
  <c r="AK43" i="8" s="1"/>
  <c r="AM43" i="8" s="1"/>
  <c r="AO43" i="8" s="1"/>
  <c r="AD43" i="8"/>
  <c r="AE43" i="8" s="1"/>
  <c r="AF43" i="8" s="1"/>
  <c r="AB43" i="8"/>
  <c r="Z43" i="8"/>
  <c r="AA42" i="8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D41" i="8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Z41" i="8"/>
  <c r="AA41" i="8" s="1"/>
  <c r="AB40" i="8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D39" i="8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I38" i="8"/>
  <c r="AJ38" i="8" s="1"/>
  <c r="AK38" i="8" s="1"/>
  <c r="AL38" i="8" s="1"/>
  <c r="AM38" i="8" s="1"/>
  <c r="AN38" i="8" s="1"/>
  <c r="AO38" i="8" s="1"/>
  <c r="AF38" i="8"/>
  <c r="AG38" i="8" s="1"/>
  <c r="AA38" i="8"/>
  <c r="AB38" i="8" s="1"/>
  <c r="AC38" i="8" s="1"/>
  <c r="AD38" i="8" s="1"/>
  <c r="Y37" i="8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C36" i="8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Z36" i="8"/>
  <c r="AA36" i="8" s="1"/>
  <c r="W36" i="8"/>
  <c r="X36" i="8" s="1"/>
  <c r="AD35" i="8"/>
  <c r="AE35" i="8" s="1"/>
  <c r="AF35" i="8" s="1"/>
  <c r="AG35" i="8" s="1"/>
  <c r="AH35" i="8" s="1"/>
  <c r="AI35" i="8" s="1"/>
  <c r="AL35" i="8" s="1"/>
  <c r="AM35" i="8" s="1"/>
  <c r="AN35" i="8" s="1"/>
  <c r="AO35" i="8" s="1"/>
  <c r="AB35" i="8"/>
  <c r="AI34" i="8"/>
  <c r="AK34" i="8" s="1"/>
  <c r="AL34" i="8" s="1"/>
  <c r="AM34" i="8" s="1"/>
  <c r="AN34" i="8" s="1"/>
  <c r="AO34" i="8" s="1"/>
  <c r="AF34" i="8"/>
  <c r="AG34" i="8" s="1"/>
  <c r="AB34" i="8"/>
  <c r="AC34" i="8" s="1"/>
  <c r="AD34" i="8" s="1"/>
  <c r="AD33" i="8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I32" i="8"/>
  <c r="AK32" i="8" s="1"/>
  <c r="AL32" i="8" s="1"/>
  <c r="AM32" i="8" s="1"/>
  <c r="AN32" i="8" s="1"/>
  <c r="AO32" i="8" s="1"/>
  <c r="AF32" i="8"/>
  <c r="AG32" i="8" s="1"/>
  <c r="Y32" i="8"/>
  <c r="Z32" i="8" s="1"/>
  <c r="AA32" i="8" s="1"/>
  <c r="AB32" i="8" s="1"/>
  <c r="AC32" i="8" s="1"/>
  <c r="AD32" i="8" s="1"/>
  <c r="W32" i="8"/>
  <c r="AI31" i="8"/>
  <c r="AJ31" i="8" s="1"/>
  <c r="AK31" i="8" s="1"/>
  <c r="AL31" i="8" s="1"/>
  <c r="AM31" i="8" s="1"/>
  <c r="AN31" i="8" s="1"/>
  <c r="AO31" i="8" s="1"/>
  <c r="X31" i="8"/>
  <c r="Y31" i="8" s="1"/>
  <c r="Z31" i="8" s="1"/>
  <c r="AA31" i="8" s="1"/>
  <c r="AB31" i="8" s="1"/>
  <c r="AC31" i="8" s="1"/>
  <c r="AD31" i="8" s="1"/>
  <c r="AE31" i="8" s="1"/>
  <c r="AF31" i="8" s="1"/>
  <c r="AG31" i="8" s="1"/>
  <c r="AB30" i="8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Z30" i="8"/>
  <c r="AD29" i="8"/>
  <c r="AE29" i="8" s="1"/>
  <c r="AF29" i="8" s="1"/>
  <c r="AG29" i="8" s="1"/>
  <c r="AH29" i="8" s="1"/>
  <c r="AI29" i="8" s="1"/>
  <c r="AK29" i="8" s="1"/>
  <c r="AL29" i="8" s="1"/>
  <c r="AM29" i="8" s="1"/>
  <c r="AO29" i="8" s="1"/>
  <c r="W29" i="8"/>
  <c r="X29" i="8" s="1"/>
  <c r="Y29" i="8" s="1"/>
  <c r="Z29" i="8" s="1"/>
  <c r="AA29" i="8" s="1"/>
  <c r="AB29" i="8" s="1"/>
  <c r="Y28" i="8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V28" i="8"/>
  <c r="X27" i="8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D26" i="8"/>
  <c r="AB26" i="8"/>
  <c r="Z26" i="8"/>
  <c r="X26" i="8"/>
  <c r="V26" i="8"/>
  <c r="X25" i="8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V25" i="8"/>
  <c r="AD24" i="8"/>
  <c r="AE24" i="8" s="1"/>
  <c r="AF24" i="8" s="1"/>
  <c r="AG24" i="8" s="1"/>
  <c r="AH24" i="8" s="1"/>
  <c r="AI24" i="8" s="1"/>
  <c r="AK24" i="8" s="1"/>
  <c r="AL24" i="8" s="1"/>
  <c r="AM24" i="8" s="1"/>
  <c r="AN24" i="8" s="1"/>
  <c r="AO24" i="8" s="1"/>
  <c r="X24" i="8"/>
  <c r="Y24" i="8" s="1"/>
  <c r="Z24" i="8" s="1"/>
  <c r="AA24" i="8" s="1"/>
  <c r="AB24" i="8" s="1"/>
  <c r="U24" i="8"/>
  <c r="V24" i="8" s="1"/>
  <c r="X23" i="8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T23" i="8"/>
  <c r="O23" i="8"/>
  <c r="P23" i="8" s="1"/>
  <c r="Q23" i="8" s="1"/>
  <c r="R23" i="8" s="1"/>
  <c r="X22" i="8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R22" i="8"/>
  <c r="S22" i="8" s="1"/>
  <c r="T22" i="8" s="1"/>
  <c r="U22" i="8" s="1"/>
  <c r="V22" i="8" s="1"/>
  <c r="N22" i="8"/>
  <c r="O22" i="8" s="1"/>
  <c r="X21" i="8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U21" i="8"/>
  <c r="V21" i="8" s="1"/>
  <c r="P21" i="8"/>
  <c r="Q21" i="8" s="1"/>
  <c r="R21" i="8" s="1"/>
  <c r="X20" i="8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T20" i="8"/>
  <c r="U20" i="8" s="1"/>
  <c r="V20" i="8" s="1"/>
  <c r="Q20" i="8"/>
  <c r="X19" i="8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U19" i="8"/>
  <c r="V19" i="8" s="1"/>
  <c r="S19" i="8"/>
  <c r="P19" i="8"/>
  <c r="X18" i="8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Q18" i="8"/>
  <c r="R18" i="8" s="1"/>
  <c r="S18" i="8" s="1"/>
  <c r="T18" i="8" s="1"/>
  <c r="U18" i="8" s="1"/>
  <c r="V18" i="8" s="1"/>
  <c r="X17" i="8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M17" i="8"/>
  <c r="N17" i="8" s="1"/>
  <c r="O17" i="8" s="1"/>
  <c r="P17" i="8" s="1"/>
  <c r="Q17" i="8" s="1"/>
  <c r="R17" i="8" s="1"/>
  <c r="S17" i="8" s="1"/>
  <c r="T17" i="8" s="1"/>
  <c r="U17" i="8" s="1"/>
  <c r="V17" i="8" s="1"/>
  <c r="X16" i="8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X15" i="8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K15" i="8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X14" i="8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J14" i="8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X13" i="8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L13" i="8" s="1"/>
  <c r="AM13" i="8" s="1"/>
  <c r="AN13" i="8" s="1"/>
  <c r="AO13" i="8" s="1"/>
  <c r="L13" i="8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X12" i="8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I12" i="8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X11" i="8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I11" i="8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X10" i="8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H10" i="8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AO9" i="8"/>
  <c r="AL8" i="8"/>
  <c r="AO8" i="8" s="1"/>
  <c r="AD8" i="8"/>
  <c r="AE8" i="8" s="1"/>
  <c r="AF8" i="8" s="1"/>
  <c r="AG8" i="8" s="1"/>
  <c r="AL6" i="8"/>
  <c r="AI6" i="8"/>
  <c r="AO10" i="8" l="1"/>
  <c r="AN88" i="8"/>
  <c r="AO88" i="8" s="1"/>
  <c r="A92" i="8"/>
  <c r="B92" i="8"/>
  <c r="C92" i="8"/>
  <c r="D92" i="8"/>
  <c r="A93" i="8"/>
  <c r="B93" i="8"/>
  <c r="C93" i="8"/>
  <c r="D93" i="8"/>
  <c r="AK97" i="8"/>
  <c r="D91" i="8" l="1"/>
  <c r="D82" i="8"/>
  <c r="E82" i="8" s="1"/>
  <c r="F82" i="8" s="1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D58" i="8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D71" i="8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AH71" i="8" s="1"/>
  <c r="D81" i="8"/>
  <c r="E81" i="8" s="1"/>
  <c r="F81" i="8" s="1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D88" i="8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D89" i="8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73" i="8"/>
  <c r="B73" i="8"/>
  <c r="C73" i="8"/>
  <c r="D73" i="8"/>
  <c r="D78" i="8"/>
  <c r="A78" i="8"/>
  <c r="B78" i="8"/>
  <c r="C78" i="8"/>
  <c r="D86" i="8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D79" i="8"/>
  <c r="E79" i="8" s="1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D80" i="8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D7" i="8"/>
  <c r="E7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D9" i="8"/>
  <c r="E9" i="8" s="1"/>
  <c r="F9" i="8" s="1"/>
  <c r="G9" i="8" s="1"/>
  <c r="H9" i="8" s="1"/>
  <c r="I9" i="8" s="1"/>
  <c r="J9" i="8" s="1"/>
  <c r="K9" i="8" s="1"/>
  <c r="L9" i="8" s="1"/>
  <c r="M9" i="8" s="1"/>
  <c r="D10" i="8"/>
  <c r="E10" i="8" s="1"/>
  <c r="F10" i="8" s="1"/>
  <c r="D11" i="8"/>
  <c r="E11" i="8" s="1"/>
  <c r="D12" i="8"/>
  <c r="E12" i="8" s="1"/>
  <c r="F12" i="8" s="1"/>
  <c r="G12" i="8" s="1"/>
  <c r="D13" i="8"/>
  <c r="E13" i="8" s="1"/>
  <c r="F13" i="8" s="1"/>
  <c r="G13" i="8" s="1"/>
  <c r="H13" i="8" s="1"/>
  <c r="D14" i="8"/>
  <c r="E14" i="8" s="1"/>
  <c r="F14" i="8" s="1"/>
  <c r="G14" i="8" s="1"/>
  <c r="H14" i="8" s="1"/>
  <c r="D15" i="8"/>
  <c r="E15" i="8" s="1"/>
  <c r="F15" i="8" s="1"/>
  <c r="G15" i="8" s="1"/>
  <c r="H15" i="8" s="1"/>
  <c r="I15" i="8" s="1"/>
  <c r="D16" i="8"/>
  <c r="E16" i="8" s="1"/>
  <c r="F16" i="8" s="1"/>
  <c r="G16" i="8" s="1"/>
  <c r="H16" i="8" s="1"/>
  <c r="I16" i="8" s="1"/>
  <c r="J16" i="8" s="1"/>
  <c r="D17" i="8"/>
  <c r="E17" i="8" s="1"/>
  <c r="F17" i="8" s="1"/>
  <c r="G17" i="8" s="1"/>
  <c r="H17" i="8" s="1"/>
  <c r="I17" i="8" s="1"/>
  <c r="J17" i="8" s="1"/>
  <c r="K17" i="8" s="1"/>
  <c r="D18" i="8"/>
  <c r="E18" i="8" s="1"/>
  <c r="F18" i="8" s="1"/>
  <c r="G18" i="8" s="1"/>
  <c r="H18" i="8" s="1"/>
  <c r="I18" i="8" s="1"/>
  <c r="J18" i="8" s="1"/>
  <c r="K18" i="8" s="1"/>
  <c r="L18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D22" i="8"/>
  <c r="E22" i="8" s="1"/>
  <c r="F22" i="8" s="1"/>
  <c r="G22" i="8" s="1"/>
  <c r="H22" i="8" s="1"/>
  <c r="I22" i="8" s="1"/>
  <c r="J22" i="8" s="1"/>
  <c r="K22" i="8" s="1"/>
  <c r="L22" i="8" s="1"/>
  <c r="D23" i="8"/>
  <c r="E23" i="8" s="1"/>
  <c r="F23" i="8" s="1"/>
  <c r="G23" i="8" s="1"/>
  <c r="H23" i="8" s="1"/>
  <c r="I23" i="8" s="1"/>
  <c r="J23" i="8" s="1"/>
  <c r="K23" i="8" s="1"/>
  <c r="L23" i="8" s="1"/>
  <c r="M23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D54" i="8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D59" i="8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D60" i="8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D61" i="8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D62" i="8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D63" i="8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D66" i="8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D67" i="8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D68" i="8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D69" i="8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D72" i="8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D74" i="8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D6" i="8"/>
  <c r="D85" i="8"/>
  <c r="E85" i="8" s="1"/>
  <c r="F85" i="8" s="1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87" i="8"/>
  <c r="B87" i="8"/>
  <c r="C87" i="8"/>
  <c r="D87" i="8"/>
  <c r="I2" i="7"/>
  <c r="D75" i="8"/>
  <c r="AB75" i="8" s="1"/>
  <c r="AC75" i="8" s="1"/>
  <c r="AD75" i="8" s="1"/>
  <c r="AE75" i="8" s="1"/>
  <c r="AF75" i="8" s="1"/>
  <c r="AG75" i="8" s="1"/>
  <c r="AH75" i="8" s="1"/>
  <c r="AI75" i="8" s="1"/>
  <c r="AK75" i="8" s="1"/>
  <c r="AL75" i="8" s="1"/>
  <c r="AM75" i="8" s="1"/>
  <c r="AN75" i="8" s="1"/>
  <c r="A86" i="8"/>
  <c r="B86" i="8"/>
  <c r="C86" i="8"/>
  <c r="A75" i="8"/>
  <c r="B75" i="8"/>
  <c r="C75" i="8"/>
  <c r="B91" i="8"/>
  <c r="A77" i="8"/>
  <c r="B77" i="8"/>
  <c r="C77" i="8"/>
  <c r="D77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D83" i="8"/>
  <c r="A84" i="8"/>
  <c r="B84" i="8"/>
  <c r="C84" i="8"/>
  <c r="D84" i="8"/>
  <c r="A85" i="8"/>
  <c r="B85" i="8"/>
  <c r="C85" i="8"/>
  <c r="A88" i="8"/>
  <c r="B88" i="8"/>
  <c r="C88" i="8"/>
  <c r="A89" i="8"/>
  <c r="B89" i="8"/>
  <c r="C89" i="8"/>
  <c r="A90" i="8"/>
  <c r="B90" i="8"/>
  <c r="C90" i="8"/>
  <c r="A91" i="8"/>
  <c r="C91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D76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4" i="8"/>
  <c r="B74" i="8"/>
  <c r="C74" i="8"/>
  <c r="A76" i="8"/>
  <c r="B76" i="8"/>
  <c r="C76" i="8"/>
  <c r="C10" i="2"/>
  <c r="C12" i="2"/>
  <c r="C15" i="2"/>
  <c r="A67" i="8"/>
  <c r="B67" i="8"/>
  <c r="C67" i="8"/>
  <c r="A44" i="8"/>
  <c r="B44" i="8"/>
  <c r="C44" i="8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F5" i="1"/>
  <c r="A65" i="8"/>
  <c r="B65" i="8"/>
  <c r="C65" i="8"/>
  <c r="A66" i="8"/>
  <c r="B66" i="8"/>
  <c r="C66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39" i="8"/>
  <c r="B39" i="8"/>
  <c r="C39" i="8"/>
  <c r="A45" i="8"/>
  <c r="A7" i="8"/>
  <c r="AR17" i="1"/>
  <c r="H13" i="7" s="1"/>
  <c r="H2" i="7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40" i="8"/>
  <c r="B40" i="8"/>
  <c r="C40" i="8"/>
  <c r="A41" i="8"/>
  <c r="B41" i="8"/>
  <c r="C41" i="8"/>
  <c r="A42" i="8"/>
  <c r="B42" i="8"/>
  <c r="C42" i="8"/>
  <c r="A43" i="8"/>
  <c r="B43" i="8"/>
  <c r="C43" i="8"/>
  <c r="B45" i="8"/>
  <c r="C45" i="8"/>
  <c r="A46" i="8"/>
  <c r="B46" i="8"/>
  <c r="C46" i="8"/>
  <c r="A47" i="8"/>
  <c r="B47" i="8"/>
  <c r="C47" i="8"/>
  <c r="A48" i="8"/>
  <c r="B48" i="8"/>
  <c r="C48" i="8"/>
  <c r="D4" i="1"/>
  <c r="C13" i="2"/>
  <c r="C14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C11" i="2"/>
  <c r="C16" i="2"/>
  <c r="K9" i="2"/>
  <c r="L9" i="2"/>
  <c r="M9" i="2"/>
  <c r="N9" i="2"/>
  <c r="O9" i="2"/>
  <c r="P9" i="2"/>
  <c r="Q9" i="2"/>
  <c r="R9" i="2"/>
  <c r="S9" i="2"/>
  <c r="T9" i="2"/>
  <c r="U9" i="2"/>
  <c r="V9" i="2"/>
  <c r="B3" i="2"/>
  <c r="A21" i="2"/>
  <c r="A22" i="2"/>
  <c r="A24" i="2"/>
  <c r="A25" i="2"/>
  <c r="A23" i="2"/>
  <c r="C27" i="2"/>
  <c r="C23" i="2"/>
  <c r="C24" i="2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C25" i="2"/>
  <c r="C26" i="2"/>
  <c r="C29" i="2"/>
  <c r="B6" i="8"/>
  <c r="C6" i="8"/>
  <c r="A6" i="8"/>
  <c r="B2" i="7"/>
  <c r="C2" i="7"/>
  <c r="D2" i="7"/>
  <c r="A2" i="7"/>
  <c r="E22" i="2"/>
  <c r="F22" i="2"/>
  <c r="G22" i="2"/>
  <c r="H22" i="2"/>
  <c r="I22" i="2"/>
  <c r="J22" i="2"/>
  <c r="D22" i="2"/>
  <c r="C28" i="2"/>
  <c r="I9" i="2"/>
  <c r="J9" i="2"/>
  <c r="D6" i="2"/>
  <c r="F1" i="1" s="1"/>
  <c r="F2" i="8" s="1"/>
  <c r="E9" i="2"/>
  <c r="F9" i="2"/>
  <c r="G9" i="2"/>
  <c r="H9" i="2"/>
  <c r="D9" i="2"/>
  <c r="C9" i="2" s="1"/>
  <c r="E5" i="1"/>
  <c r="D19" i="2"/>
  <c r="E6" i="2"/>
  <c r="G1" i="1" s="1"/>
  <c r="G2" i="1" s="1"/>
  <c r="C22" i="2"/>
  <c r="F6" i="2"/>
  <c r="F7" i="2" s="1"/>
  <c r="F20" i="2" s="1"/>
  <c r="E19" i="2"/>
  <c r="E7" i="2"/>
  <c r="E20" i="2"/>
  <c r="C8" i="2" l="1"/>
  <c r="AO75" i="8"/>
  <c r="E3" i="1"/>
  <c r="D3" i="1" s="1"/>
  <c r="E3" i="8"/>
  <c r="E4" i="1"/>
  <c r="D8" i="2"/>
  <c r="H1" i="1"/>
  <c r="H2" i="8" s="1"/>
  <c r="G6" i="2"/>
  <c r="D7" i="2"/>
  <c r="D20" i="2" s="1"/>
  <c r="F19" i="2"/>
  <c r="E6" i="8"/>
  <c r="D4" i="8"/>
  <c r="E1" i="1"/>
  <c r="E2" i="8" s="1"/>
  <c r="F2" i="1"/>
  <c r="D5" i="8"/>
  <c r="H2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E90" i="8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E91" i="8"/>
  <c r="F91" i="8" s="1"/>
  <c r="AQ3" i="1"/>
  <c r="G2" i="8"/>
  <c r="G1" i="8"/>
  <c r="F1" i="8"/>
  <c r="E1" i="8" l="1"/>
  <c r="H1" i="8"/>
  <c r="F3" i="8"/>
  <c r="F3" i="1"/>
  <c r="E8" i="2"/>
  <c r="I1" i="1"/>
  <c r="G7" i="2"/>
  <c r="G20" i="2" s="1"/>
  <c r="G19" i="2"/>
  <c r="H6" i="2"/>
  <c r="AN90" i="8"/>
  <c r="G91" i="8"/>
  <c r="F4" i="8"/>
  <c r="E4" i="8"/>
  <c r="E5" i="8"/>
  <c r="AO90" i="8" l="1"/>
  <c r="AN4" i="8"/>
  <c r="I1" i="8"/>
  <c r="I2" i="1"/>
  <c r="I2" i="8"/>
  <c r="I6" i="2"/>
  <c r="H7" i="2"/>
  <c r="H20" i="2" s="1"/>
  <c r="J1" i="1"/>
  <c r="H19" i="2"/>
  <c r="G3" i="8"/>
  <c r="G3" i="1"/>
  <c r="F8" i="2"/>
  <c r="H91" i="8"/>
  <c r="G4" i="8"/>
  <c r="G5" i="8"/>
  <c r="F5" i="8"/>
  <c r="J6" i="2" l="1"/>
  <c r="K1" i="1"/>
  <c r="I7" i="2"/>
  <c r="I20" i="2" s="1"/>
  <c r="I19" i="2"/>
  <c r="H3" i="8"/>
  <c r="G8" i="2"/>
  <c r="H3" i="1"/>
  <c r="J2" i="8"/>
  <c r="J2" i="1"/>
  <c r="J1" i="8"/>
  <c r="I91" i="8"/>
  <c r="H4" i="8"/>
  <c r="H5" i="8"/>
  <c r="I3" i="8" l="1"/>
  <c r="H8" i="2"/>
  <c r="I3" i="1"/>
  <c r="K1" i="8"/>
  <c r="K2" i="8"/>
  <c r="K2" i="1"/>
  <c r="J19" i="2"/>
  <c r="L1" i="1"/>
  <c r="K6" i="2"/>
  <c r="J7" i="2"/>
  <c r="J20" i="2" s="1"/>
  <c r="J91" i="8"/>
  <c r="I4" i="8"/>
  <c r="I5" i="8"/>
  <c r="L2" i="8" l="1"/>
  <c r="L2" i="1"/>
  <c r="L1" i="8"/>
  <c r="J3" i="8"/>
  <c r="J3" i="1"/>
  <c r="I8" i="2"/>
  <c r="M1" i="1"/>
  <c r="K7" i="2"/>
  <c r="K20" i="2" s="1"/>
  <c r="K19" i="2"/>
  <c r="L6" i="2"/>
  <c r="K91" i="8"/>
  <c r="J4" i="8"/>
  <c r="J5" i="8"/>
  <c r="M2" i="1" l="1"/>
  <c r="M1" i="8"/>
  <c r="M2" i="8"/>
  <c r="L19" i="2"/>
  <c r="L7" i="2"/>
  <c r="L20" i="2" s="1"/>
  <c r="N1" i="1"/>
  <c r="M6" i="2"/>
  <c r="K3" i="8"/>
  <c r="K3" i="1"/>
  <c r="J8" i="2"/>
  <c r="L91" i="8"/>
  <c r="K4" i="8"/>
  <c r="K5" i="8"/>
  <c r="M7" i="2" l="1"/>
  <c r="M20" i="2" s="1"/>
  <c r="O1" i="1"/>
  <c r="N6" i="2"/>
  <c r="M19" i="2"/>
  <c r="L3" i="8"/>
  <c r="K8" i="2"/>
  <c r="L3" i="1"/>
  <c r="N2" i="8"/>
  <c r="N1" i="8"/>
  <c r="N2" i="1"/>
  <c r="M91" i="8"/>
  <c r="L4" i="8"/>
  <c r="L5" i="8"/>
  <c r="N19" i="2" l="1"/>
  <c r="N7" i="2"/>
  <c r="N20" i="2" s="1"/>
  <c r="P1" i="1"/>
  <c r="O6" i="2"/>
  <c r="M3" i="8"/>
  <c r="M3" i="1"/>
  <c r="L8" i="2"/>
  <c r="O2" i="1"/>
  <c r="O1" i="8"/>
  <c r="O2" i="8"/>
  <c r="N91" i="8"/>
  <c r="M4" i="8"/>
  <c r="M5" i="8"/>
  <c r="Q1" i="1" l="1"/>
  <c r="P6" i="2"/>
  <c r="O7" i="2"/>
  <c r="O20" i="2" s="1"/>
  <c r="O19" i="2"/>
  <c r="N3" i="8"/>
  <c r="N3" i="1"/>
  <c r="M8" i="2"/>
  <c r="P2" i="8"/>
  <c r="P1" i="8"/>
  <c r="P2" i="1"/>
  <c r="O91" i="8"/>
  <c r="N4" i="8"/>
  <c r="N5" i="8"/>
  <c r="O3" i="8" l="1"/>
  <c r="O3" i="1"/>
  <c r="N8" i="2"/>
  <c r="Q6" i="2"/>
  <c r="R1" i="1"/>
  <c r="P19" i="2"/>
  <c r="P7" i="2"/>
  <c r="P20" i="2" s="1"/>
  <c r="Q2" i="1"/>
  <c r="Q2" i="8"/>
  <c r="Q1" i="8"/>
  <c r="P91" i="8"/>
  <c r="O4" i="8"/>
  <c r="O5" i="8"/>
  <c r="R6" i="2" l="1"/>
  <c r="Q19" i="2"/>
  <c r="S1" i="1"/>
  <c r="Q7" i="2"/>
  <c r="Q20" i="2" s="1"/>
  <c r="P3" i="8"/>
  <c r="O8" i="2"/>
  <c r="P3" i="1"/>
  <c r="R2" i="8"/>
  <c r="R1" i="8"/>
  <c r="R2" i="1"/>
  <c r="Q91" i="8"/>
  <c r="P4" i="8"/>
  <c r="P5" i="8"/>
  <c r="S1" i="8" l="1"/>
  <c r="S2" i="1"/>
  <c r="S2" i="8"/>
  <c r="Q3" i="8"/>
  <c r="Q3" i="1"/>
  <c r="P8" i="2"/>
  <c r="S6" i="2"/>
  <c r="R19" i="2"/>
  <c r="R7" i="2"/>
  <c r="R20" i="2" s="1"/>
  <c r="T1" i="1"/>
  <c r="R91" i="8"/>
  <c r="Q4" i="8"/>
  <c r="Q5" i="8"/>
  <c r="U1" i="1" l="1"/>
  <c r="T6" i="2"/>
  <c r="S19" i="2"/>
  <c r="S7" i="2"/>
  <c r="S20" i="2" s="1"/>
  <c r="R3" i="8"/>
  <c r="R3" i="1"/>
  <c r="Q8" i="2"/>
  <c r="T2" i="8"/>
  <c r="T1" i="8"/>
  <c r="T2" i="1"/>
  <c r="S91" i="8"/>
  <c r="R4" i="8"/>
  <c r="R5" i="8"/>
  <c r="S3" i="8" l="1"/>
  <c r="R8" i="2"/>
  <c r="S3" i="1"/>
  <c r="U6" i="2"/>
  <c r="V1" i="1"/>
  <c r="T19" i="2"/>
  <c r="T7" i="2"/>
  <c r="T20" i="2" s="1"/>
  <c r="U2" i="1"/>
  <c r="U2" i="8"/>
  <c r="U1" i="8"/>
  <c r="T91" i="8"/>
  <c r="S4" i="8"/>
  <c r="S5" i="8"/>
  <c r="V6" i="2" l="1"/>
  <c r="U19" i="2"/>
  <c r="W1" i="1"/>
  <c r="U7" i="2"/>
  <c r="U20" i="2" s="1"/>
  <c r="T3" i="8"/>
  <c r="S8" i="2"/>
  <c r="T3" i="1"/>
  <c r="V2" i="8"/>
  <c r="V1" i="8"/>
  <c r="V2" i="1"/>
  <c r="U91" i="8"/>
  <c r="T4" i="8"/>
  <c r="T5" i="8"/>
  <c r="W6" i="2" l="1"/>
  <c r="X1" i="1"/>
  <c r="V19" i="2"/>
  <c r="V7" i="2"/>
  <c r="V20" i="2" s="1"/>
  <c r="W2" i="1"/>
  <c r="W2" i="8"/>
  <c r="W1" i="8"/>
  <c r="U3" i="8"/>
  <c r="U3" i="1"/>
  <c r="T8" i="2"/>
  <c r="V91" i="8"/>
  <c r="U4" i="8"/>
  <c r="U5" i="8"/>
  <c r="Y1" i="1" l="1"/>
  <c r="W19" i="2"/>
  <c r="W7" i="2"/>
  <c r="W20" i="2" s="1"/>
  <c r="X6" i="2"/>
  <c r="V3" i="8"/>
  <c r="V3" i="1"/>
  <c r="U8" i="2"/>
  <c r="X2" i="8"/>
  <c r="X2" i="1"/>
  <c r="X1" i="8"/>
  <c r="W91" i="8"/>
  <c r="V4" i="8"/>
  <c r="V5" i="8"/>
  <c r="Y1" i="8" l="1"/>
  <c r="Y2" i="1"/>
  <c r="Y2" i="8" s="1"/>
  <c r="X19" i="2"/>
  <c r="Y6" i="2"/>
  <c r="Z1" i="1"/>
  <c r="X7" i="2"/>
  <c r="X20" i="2" s="1"/>
  <c r="W3" i="8"/>
  <c r="W3" i="1"/>
  <c r="V8" i="2"/>
  <c r="X91" i="8"/>
  <c r="W4" i="8"/>
  <c r="W5" i="8"/>
  <c r="AA1" i="1" l="1"/>
  <c r="Y7" i="2"/>
  <c r="Y20" i="2" s="1"/>
  <c r="Y19" i="2"/>
  <c r="Z6" i="2"/>
  <c r="X3" i="8"/>
  <c r="W8" i="2"/>
  <c r="X3" i="1"/>
  <c r="Z2" i="1"/>
  <c r="Z2" i="8" s="1"/>
  <c r="Z1" i="8"/>
  <c r="Y91" i="8"/>
  <c r="X4" i="8"/>
  <c r="X5" i="8"/>
  <c r="Z7" i="2" l="1"/>
  <c r="Z20" i="2" s="1"/>
  <c r="AB1" i="1"/>
  <c r="Z19" i="2"/>
  <c r="AA6" i="2"/>
  <c r="Y3" i="8"/>
  <c r="Y3" i="1"/>
  <c r="X8" i="2"/>
  <c r="AA2" i="1"/>
  <c r="AA2" i="8" s="1"/>
  <c r="AA1" i="8"/>
  <c r="Z91" i="8"/>
  <c r="Y4" i="8"/>
  <c r="Y5" i="8"/>
  <c r="AA19" i="2" l="1"/>
  <c r="AA7" i="2"/>
  <c r="AA20" i="2" s="1"/>
  <c r="AC1" i="1"/>
  <c r="AB6" i="2"/>
  <c r="Z3" i="8"/>
  <c r="Z3" i="1"/>
  <c r="Y8" i="2"/>
  <c r="AB1" i="8"/>
  <c r="AB2" i="1"/>
  <c r="AB2" i="8" s="1"/>
  <c r="AA91" i="8"/>
  <c r="Z4" i="8"/>
  <c r="Z5" i="8"/>
  <c r="AB19" i="2" l="1"/>
  <c r="AC6" i="2"/>
  <c r="AD1" i="1"/>
  <c r="AB7" i="2"/>
  <c r="AB20" i="2" s="1"/>
  <c r="AA3" i="8"/>
  <c r="Z8" i="2"/>
  <c r="AA3" i="1"/>
  <c r="AC2" i="1"/>
  <c r="AC2" i="8" s="1"/>
  <c r="AC1" i="8"/>
  <c r="AB91" i="8"/>
  <c r="AA4" i="8"/>
  <c r="AA5" i="8"/>
  <c r="AD1" i="8" l="1"/>
  <c r="AD2" i="1"/>
  <c r="AD2" i="8" s="1"/>
  <c r="AB3" i="8"/>
  <c r="AA8" i="2"/>
  <c r="AB3" i="1"/>
  <c r="AE1" i="1"/>
  <c r="AD6" i="2"/>
  <c r="AC19" i="2"/>
  <c r="AC7" i="2"/>
  <c r="AC20" i="2" s="1"/>
  <c r="AC91" i="8"/>
  <c r="AB4" i="8"/>
  <c r="AB5" i="8"/>
  <c r="AC3" i="8" l="1"/>
  <c r="AC3" i="1"/>
  <c r="AB8" i="2"/>
  <c r="AD7" i="2"/>
  <c r="AD20" i="2" s="1"/>
  <c r="AD19" i="2"/>
  <c r="AF1" i="1"/>
  <c r="AE6" i="2"/>
  <c r="AE1" i="8"/>
  <c r="AE2" i="1"/>
  <c r="AE2" i="8" s="1"/>
  <c r="AD91" i="8"/>
  <c r="AC4" i="8"/>
  <c r="AC5" i="8"/>
  <c r="AE19" i="2" l="1"/>
  <c r="AE7" i="2"/>
  <c r="AE20" i="2" s="1"/>
  <c r="AG1" i="1"/>
  <c r="AF6" i="2"/>
  <c r="AD3" i="8"/>
  <c r="AD3" i="1"/>
  <c r="AC8" i="2"/>
  <c r="AF1" i="8"/>
  <c r="AF2" i="1"/>
  <c r="AF2" i="8" s="1"/>
  <c r="AE91" i="8"/>
  <c r="AD4" i="8"/>
  <c r="AD5" i="8"/>
  <c r="AE3" i="8" l="1"/>
  <c r="AD8" i="2"/>
  <c r="AE3" i="1"/>
  <c r="AG2" i="1"/>
  <c r="AG2" i="8" s="1"/>
  <c r="AG1" i="8"/>
  <c r="AF7" i="2"/>
  <c r="AF20" i="2" s="1"/>
  <c r="AH1" i="1"/>
  <c r="AF19" i="2"/>
  <c r="AG6" i="2"/>
  <c r="AF91" i="8"/>
  <c r="AE4" i="8"/>
  <c r="AE5" i="8"/>
  <c r="AH1" i="8" l="1"/>
  <c r="AH2" i="1"/>
  <c r="AH2" i="8" s="1"/>
  <c r="AF3" i="8"/>
  <c r="AE8" i="2"/>
  <c r="AF3" i="1"/>
  <c r="AG19" i="2"/>
  <c r="AI1" i="1"/>
  <c r="AH6" i="2"/>
  <c r="AG7" i="2"/>
  <c r="AG20" i="2" s="1"/>
  <c r="AG91" i="8"/>
  <c r="AF4" i="8"/>
  <c r="AF5" i="8"/>
  <c r="AJ1" i="1" l="1"/>
  <c r="AH19" i="2"/>
  <c r="AI6" i="2"/>
  <c r="AH7" i="2"/>
  <c r="AH20" i="2" s="1"/>
  <c r="AG3" i="8"/>
  <c r="AG3" i="1"/>
  <c r="AF8" i="2"/>
  <c r="AI1" i="8"/>
  <c r="AI2" i="1"/>
  <c r="AI2" i="8" s="1"/>
  <c r="AH91" i="8"/>
  <c r="AG4" i="8"/>
  <c r="AG5" i="8"/>
  <c r="AH3" i="8" l="1"/>
  <c r="AH3" i="1"/>
  <c r="AG8" i="2"/>
  <c r="AJ6" i="2"/>
  <c r="AK1" i="1"/>
  <c r="AI7" i="2"/>
  <c r="AI20" i="2" s="1"/>
  <c r="AI19" i="2"/>
  <c r="AJ2" i="1"/>
  <c r="AJ2" i="8" s="1"/>
  <c r="AJ1" i="8"/>
  <c r="AI91" i="8"/>
  <c r="AH4" i="8"/>
  <c r="AH5" i="8"/>
  <c r="AJ19" i="2" l="1"/>
  <c r="AJ7" i="2"/>
  <c r="AJ20" i="2" s="1"/>
  <c r="AL1" i="1"/>
  <c r="AK6" i="2"/>
  <c r="AI3" i="8"/>
  <c r="AH8" i="2"/>
  <c r="AI3" i="1"/>
  <c r="AK1" i="8"/>
  <c r="AK2" i="1"/>
  <c r="AK2" i="8" s="1"/>
  <c r="AI4" i="8"/>
  <c r="AI5" i="8"/>
  <c r="AK19" i="2" l="1"/>
  <c r="AL6" i="2"/>
  <c r="AK7" i="2"/>
  <c r="AK20" i="2" s="1"/>
  <c r="AM1" i="1"/>
  <c r="AL2" i="1"/>
  <c r="AL2" i="8" s="1"/>
  <c r="AL1" i="8"/>
  <c r="AJ3" i="8"/>
  <c r="AI8" i="2"/>
  <c r="AJ3" i="1"/>
  <c r="AK91" i="8"/>
  <c r="AK4" i="8" s="1"/>
  <c r="AJ4" i="8"/>
  <c r="AJ5" i="8"/>
  <c r="AM2" i="1" l="1"/>
  <c r="AM2" i="8" s="1"/>
  <c r="AM1" i="8"/>
  <c r="AL7" i="2"/>
  <c r="AL20" i="2" s="1"/>
  <c r="AL19" i="2"/>
  <c r="AM6" i="2"/>
  <c r="AN1" i="1"/>
  <c r="AK3" i="8"/>
  <c r="AK3" i="1"/>
  <c r="AJ8" i="2"/>
  <c r="AL4" i="8"/>
  <c r="AK5" i="8"/>
  <c r="AN1" i="8" l="1"/>
  <c r="AN2" i="1"/>
  <c r="AN2" i="8" s="1"/>
  <c r="AL3" i="8"/>
  <c r="AL3" i="1"/>
  <c r="AK8" i="2"/>
  <c r="AM7" i="2"/>
  <c r="AM20" i="2" s="1"/>
  <c r="AO1" i="1"/>
  <c r="AM19" i="2"/>
  <c r="AM4" i="8"/>
  <c r="AL5" i="8"/>
  <c r="AO1" i="8" l="1"/>
  <c r="AO2" i="1"/>
  <c r="AO2" i="8" s="1"/>
  <c r="AM3" i="8"/>
  <c r="AL8" i="2"/>
  <c r="AM3" i="1"/>
  <c r="AM5" i="8"/>
  <c r="AN3" i="8" l="1"/>
  <c r="AN3" i="1"/>
  <c r="AM8" i="2"/>
  <c r="AN8" i="2" s="1"/>
  <c r="AN5" i="8"/>
  <c r="AO3" i="8" l="1"/>
  <c r="AO3" i="1"/>
  <c r="AO5" i="8"/>
</calcChain>
</file>

<file path=xl/comments1.xml><?xml version="1.0" encoding="utf-8"?>
<comments xmlns="http://schemas.openxmlformats.org/spreadsheetml/2006/main">
  <authors>
    <author>Bella Bi</author>
  </authors>
  <commentList>
    <comment ref="T6" authorId="0" shapeId="0">
      <text>
        <r>
          <rPr>
            <b/>
            <sz val="9"/>
            <color indexed="81"/>
            <rFont val="Tahoma"/>
            <family val="2"/>
          </rPr>
          <t>Bella Bi:讨论设计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早会
实现模式讲解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开早会
讲解需求
估时间 </t>
        </r>
      </text>
    </comment>
    <comment ref="AO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跟Adam开会讨论重构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5h熟悉需求
Bella 2h讲解需求及问题整理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由于环境位置一直配置不成功，加班解决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Bella Bi:
按照要求先做Demo实现Data Grid的样式。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修改单元格样式的设计及实现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显示Notes内容自动换行 2h
jobtype 短名字展示 2 rig短名字展示  2.5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研究合并单元格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Olivia协助Linsee 2h
Linsee 4h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1109 BIN列确认状态的获取：当它的值是最小值时表示not on location，如果不是最小值则认为它是on location状态。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重构Microservice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Hover over content显示格式应类似于表格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6h
Bela 3h
Olivia 1h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重构目前的架构设计</t>
        </r>
      </text>
    </comment>
    <comment ref="AA2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切换真Dao</t>
        </r>
      </text>
    </comment>
    <comment ref="AD2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整理sql script</t>
        </r>
      </text>
    </comment>
    <comment ref="AO29" authorId="0" shapeId="0">
      <text>
        <r>
          <rPr>
            <b/>
            <sz val="9"/>
            <color indexed="81"/>
            <rFont val="Tahoma"/>
            <family val="2"/>
          </rPr>
          <t>Bella Bi:
Bright 重构Rig Job，修改数据库表结构及数据清理</t>
        </r>
      </text>
    </comment>
    <comment ref="AM3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作用域修改</t>
        </r>
      </text>
    </comment>
    <comment ref="AN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修改bug，当need bin选中状态时才可以修改number</t>
        </r>
      </text>
    </comment>
    <comment ref="AO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修改bug：选择框被选中之后才可以修改number</t>
        </r>
      </text>
    </comment>
    <comment ref="AH3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作用域修改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11.6 实体变动，修改底层</t>
        </r>
      </text>
    </comment>
    <comment ref="Y3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修改模式</t>
        </r>
      </text>
    </comment>
    <comment ref="AA3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</t>
        </r>
      </text>
    </comment>
    <comment ref="AI3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</t>
        </r>
      </text>
    </comment>
    <comment ref="AG4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验证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加验证</t>
        </r>
      </text>
    </comment>
    <comment ref="AM4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1128 新增Expected on
location字段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</rPr>
          <t xml:space="preserve">Bella Bi:
</t>
        </r>
        <r>
          <rPr>
            <sz val="9"/>
            <color indexed="81"/>
            <rFont val="Tahoma"/>
            <family val="2"/>
          </rPr>
          <t>改为二级菜单显示，未选中Need haul的Blend不显示在菜单中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1h
</t>
        </r>
      </text>
    </comment>
    <comment ref="AL4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</t>
        </r>
      </text>
    </comment>
    <comment ref="AE4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Rig保存时的非空验证</t>
        </r>
      </text>
    </comment>
    <comment ref="AH4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控件的设置方式修改</t>
        </r>
      </text>
    </comment>
    <comment ref="AM4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</t>
        </r>
      </text>
    </comment>
    <comment ref="AD4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Carl 自动联想</t>
        </r>
      </text>
    </comment>
    <comment ref="AE4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修改页面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加验证</t>
        </r>
      </text>
    </comment>
    <comment ref="AG4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加自动联想</t>
        </r>
      </text>
    </comment>
    <comment ref="AG4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</t>
        </r>
      </text>
    </comment>
    <comment ref="AF4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改为二级菜单显示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菜单上显示出Base blend的值</t>
        </r>
      </text>
    </comment>
    <comment ref="AF5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前台</t>
        </r>
      </text>
    </comment>
    <comment ref="AO5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修改bug，不显示时间</t>
        </r>
      </text>
    </comment>
    <comment ref="AD5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修改菜单项的显示样式，如果数据为空则某些菜单项置为不可用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BL列右击菜单显示Base blend name</t>
        </r>
      </text>
    </comment>
    <comment ref="AF5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保存到Rig Job中</t>
        </r>
      </text>
    </comment>
    <comment ref="AF5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加验证</t>
        </r>
      </text>
    </comment>
    <comment ref="AG5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修改保存报错问题</t>
        </r>
      </text>
    </comment>
    <comment ref="AG6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加日历控件</t>
        </r>
      </text>
    </comment>
    <comment ref="AK6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添加不成功，修复 bug</t>
        </r>
      </text>
    </comment>
    <comment ref="AF6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按照需求修改</t>
        </r>
      </text>
    </comment>
    <comment ref="AF6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Carl </t>
        </r>
      </text>
    </comment>
    <comment ref="AF7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修改需求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 1h
下拉框选择的内容可修改
Olivia 0.5h 修复bug：点击菜单后无反应 </t>
        </r>
      </text>
    </comment>
    <comment ref="AN7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Bright修改bug，按照字母排序</t>
        </r>
      </text>
    </comment>
    <comment ref="AO7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Consultant列表中显示所有的Consultant</t>
        </r>
      </text>
    </comment>
    <comment ref="AG7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根据需求修改菜单</t>
        </r>
      </text>
    </comment>
    <comment ref="AH7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1.5</t>
        </r>
      </text>
    </comment>
    <comment ref="AN8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修改Bug，下拉框中的值应该显示employee</t>
        </r>
      </text>
    </comment>
    <comment ref="AO8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下拉框加字母排序</t>
        </r>
      </text>
    </comment>
    <comment ref="AH8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页面上添加LoadSheet的信息</t>
        </r>
      </text>
    </comment>
    <comment ref="AN8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修改时间为当前时间</t>
        </r>
      </text>
    </comment>
    <comment ref="AG8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7.5
Olivia 1.5</t>
        </r>
      </text>
    </comment>
    <comment ref="AF8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Carl 显示二级菜单样式</t>
        </r>
      </text>
    </comment>
    <comment ref="AG9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1.5 Oliver
1 Olivia</t>
        </r>
      </text>
    </comment>
    <comment ref="AH9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修改页面上筛选条件中的状态标识 Bright </t>
        </r>
      </text>
    </comment>
    <comment ref="AM9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1h改24hour clock
Linsee 3h改页面样式</t>
        </r>
      </text>
    </comment>
    <comment ref="AN9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ProductHaul右键菜单修改 1h Bright</t>
        </r>
      </text>
    </comment>
    <comment ref="AO91" authorId="0" shapeId="0">
      <text>
        <r>
          <rPr>
            <b/>
            <sz val="9"/>
            <color indexed="81"/>
            <rFont val="Tahoma"/>
            <family val="2"/>
          </rPr>
          <t>Bella Bi
Bright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3h
Bright 3h</t>
        </r>
      </text>
    </comment>
    <comment ref="AM9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3h
Bright 2h</t>
        </r>
      </text>
    </comment>
    <comment ref="AK9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暂停此功能</t>
        </r>
      </text>
    </comment>
    <comment ref="AN10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修改BinSectionId to Bin Id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0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BinSection改为Bin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<sst xmlns="http://schemas.openxmlformats.org/spreadsheetml/2006/main" count="381" uniqueCount="267">
  <si>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</si>
  <si>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</si>
  <si>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</si>
  <si>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</si>
  <si>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</si>
  <si>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</si>
  <si>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</si>
  <si>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</si>
  <si>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</si>
  <si>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</si>
  <si>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</si>
  <si>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</si>
  <si>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</si>
  <si>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</si>
  <si>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</si>
  <si>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</si>
  <si>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</si>
  <si>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</si>
  <si>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</si>
  <si>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</si>
  <si>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</si>
  <si>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</si>
  <si>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</si>
  <si>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周日</t>
  </si>
  <si>
    <t>Actual</t>
  </si>
  <si>
    <t>Linsee.Lin</t>
  </si>
  <si>
    <t>Bella.bi</t>
  </si>
  <si>
    <t>All</t>
  </si>
  <si>
    <t>Linsee.lin</t>
  </si>
  <si>
    <t>SY05.P003</t>
  </si>
  <si>
    <t>SY05.S003</t>
  </si>
  <si>
    <t>SY05.D001</t>
  </si>
  <si>
    <t>Data grid control research</t>
  </si>
  <si>
    <t>Requirements analysis</t>
  </si>
  <si>
    <t>Meeting-Phase 6</t>
  </si>
  <si>
    <t>SY05.I007</t>
  </si>
  <si>
    <t>Olivia.Ge</t>
  </si>
  <si>
    <t>Prepare the environment</t>
  </si>
  <si>
    <t>本次迭代主要完成第六期的准备工作</t>
  </si>
  <si>
    <t>SY05.I008</t>
  </si>
  <si>
    <t>Data grid control demo</t>
  </si>
  <si>
    <t>SY05.S004</t>
  </si>
  <si>
    <t>Familiar with the requirements_linsee</t>
  </si>
  <si>
    <t>SY05.UC010.US01</t>
  </si>
  <si>
    <t>Display Rig list in Rig Board</t>
  </si>
  <si>
    <t>SY06.UC013.US01</t>
  </si>
  <si>
    <t>Rig service/dao/testdata/database</t>
  </si>
  <si>
    <t>Design for MergeStyledCell</t>
  </si>
  <si>
    <t>Olivia.ge</t>
  </si>
  <si>
    <t>Display menu by Right click research</t>
  </si>
  <si>
    <t>Oliver.Ye</t>
  </si>
  <si>
    <t>Bright.Liu</t>
  </si>
  <si>
    <t>SY05.P005</t>
  </si>
  <si>
    <t>Project Management</t>
  </si>
  <si>
    <t>SY05.UC010.US02</t>
  </si>
  <si>
    <t xml:space="preserve">Display call sheet in proper status color </t>
  </si>
  <si>
    <t>SY05.UC010.US02.T01</t>
  </si>
  <si>
    <t>Display data in proper status color</t>
  </si>
  <si>
    <t>SY05.UC010.US01.T02</t>
  </si>
  <si>
    <t>Modify the style of rig board</t>
  </si>
  <si>
    <t>SY05.UC010.US01.T03</t>
  </si>
  <si>
    <t>Display data from call sheet</t>
  </si>
  <si>
    <t>SY05.UC012.US01.T02</t>
  </si>
  <si>
    <t>Display menu by Right click design</t>
  </si>
  <si>
    <t>SY05.UI002.RigBoard</t>
  </si>
  <si>
    <t>UI Design for RigBoard</t>
  </si>
  <si>
    <t>SY05.UC029.US01</t>
  </si>
  <si>
    <t>Schedule Product Haul</t>
  </si>
  <si>
    <t>SY05.UC027.US01</t>
  </si>
  <si>
    <t>Display hover over content for cell of rig board</t>
  </si>
  <si>
    <t>SY06.UC022.US01.T01</t>
  </si>
  <si>
    <t>Define interface in RigJobMicroservice</t>
  </si>
  <si>
    <t>SY01.UC027.US02</t>
  </si>
  <si>
    <t>Modify Company Information_Add short name</t>
  </si>
  <si>
    <t>SY05.UC010.US01.T04</t>
  </si>
  <si>
    <t>Architecture design</t>
  </si>
  <si>
    <t>Prepare the environment-Bright</t>
  </si>
  <si>
    <t>Data Preparation</t>
  </si>
  <si>
    <t>SY01.UC027.US01</t>
  </si>
  <si>
    <t>Modify Company Information in Call Sheet</t>
  </si>
  <si>
    <t>SY01.UC029.US01</t>
  </si>
  <si>
    <t>Add Bin requirements</t>
  </si>
  <si>
    <t>SY01.UC029.US02</t>
  </si>
  <si>
    <t>Call sheet validation for bin needed</t>
  </si>
  <si>
    <t>SY01.UC030.US01</t>
  </si>
  <si>
    <t>Flag a haul needed</t>
  </si>
  <si>
    <t>SY05.UC033.US01</t>
  </si>
  <si>
    <t>SY05.UC037.US01.T01</t>
  </si>
  <si>
    <t>Rig job testdata</t>
  </si>
  <si>
    <t>SY05.UC020.US01</t>
  </si>
  <si>
    <t>SY05.UC020.US02.T01</t>
  </si>
  <si>
    <t>Update Directions_Pop up window&amp;Save</t>
  </si>
  <si>
    <t>SY05.UC020.US02.T02</t>
  </si>
  <si>
    <t>Update Directions_UI Frontend</t>
  </si>
  <si>
    <t>Test005</t>
  </si>
  <si>
    <t>System test</t>
  </si>
  <si>
    <t>Niki.Wang</t>
  </si>
  <si>
    <t>Oliver.ye</t>
  </si>
  <si>
    <t>Modify COD Cleared status</t>
  </si>
  <si>
    <t>SY01.UC028.US02</t>
  </si>
  <si>
    <t>SY05.UC013.US01</t>
  </si>
  <si>
    <t>SY05.UC014.US01</t>
  </si>
  <si>
    <t>Update rig information</t>
  </si>
  <si>
    <t>SY05.UC028.US01</t>
  </si>
  <si>
    <t>Add flag a haul needed</t>
  </si>
  <si>
    <t>SY05.I009</t>
  </si>
  <si>
    <t>Fefactor code</t>
  </si>
  <si>
    <t>Task documentation</t>
  </si>
  <si>
    <t>Update Directions</t>
  </si>
  <si>
    <t>SY05.UC020.US02.T03</t>
  </si>
  <si>
    <t>Carl.Chai</t>
  </si>
  <si>
    <t>Bright.liu</t>
  </si>
  <si>
    <t>Update Well Location</t>
  </si>
  <si>
    <t>SY05.UC020.US03</t>
  </si>
  <si>
    <t>Validation when update Well Location</t>
  </si>
  <si>
    <t>SY05.UC034.US01</t>
  </si>
  <si>
    <t>Change status of "Need bins"</t>
  </si>
  <si>
    <t>SY01.UC027.US03</t>
  </si>
  <si>
    <t>Validation for making call sheet ready</t>
  </si>
  <si>
    <t>SY05.UC023.US01</t>
  </si>
  <si>
    <t>Update Notes</t>
  </si>
  <si>
    <t>SY05.UC030.US01</t>
  </si>
  <si>
    <t>SY05.UC032.US01</t>
  </si>
  <si>
    <t>Modify the rig's status</t>
  </si>
  <si>
    <t>SY05.UC035.US01</t>
  </si>
  <si>
    <t>Add a bin</t>
  </si>
  <si>
    <t>SY06.UC012.US01</t>
  </si>
  <si>
    <t>SY06.UC012.US03</t>
  </si>
  <si>
    <t>Filter in Rig Board by JobStatus</t>
  </si>
  <si>
    <t>SY05.UC029.US02</t>
  </si>
  <si>
    <t xml:space="preserve">Assign Driver and Bulker </t>
  </si>
  <si>
    <t>SY05.UC036.US01</t>
  </si>
  <si>
    <t>Remove a bin</t>
  </si>
  <si>
    <t>SY05.UC042.US02</t>
    <phoneticPr fontId="19" type="noConversion"/>
  </si>
  <si>
    <t>Display proper styles in BL column</t>
  </si>
  <si>
    <t>SY01.UC031.US01</t>
  </si>
  <si>
    <t>SY01.UC031.US02</t>
  </si>
  <si>
    <t>Update client consultant in eservice</t>
  </si>
  <si>
    <t>Hours consumed</t>
  </si>
  <si>
    <t>Ideal Burndown</t>
  </si>
  <si>
    <t>Actual burndown</t>
  </si>
  <si>
    <t>Bela.Zhao</t>
  </si>
  <si>
    <t>Update client consultant_Service/Dao/Database</t>
  </si>
  <si>
    <t>SY01.UC031.US01.T02</t>
  </si>
  <si>
    <t>Update client consultant_Testdata</t>
  </si>
  <si>
    <t>SY05.UC019.US01</t>
  </si>
  <si>
    <t xml:space="preserve">Create client consultant </t>
  </si>
  <si>
    <t>SY05.UC024.US01</t>
  </si>
  <si>
    <t xml:space="preserve">Update client consultant </t>
  </si>
  <si>
    <t>SY05.UC026.US01</t>
  </si>
  <si>
    <t>SY05.UC012.US03</t>
  </si>
  <si>
    <t>Display context menu by Right click Consultant Contacts cell</t>
  </si>
  <si>
    <t>SY05.UC012.US04</t>
  </si>
  <si>
    <t>Modify the style of menu</t>
  </si>
  <si>
    <t>SY05.UC010.US07</t>
  </si>
  <si>
    <t>Display Consultant Contacts column data in Rig list</t>
  </si>
  <si>
    <t>SY05.UC010.US08</t>
  </si>
  <si>
    <t>Display Bin column data in Rig list</t>
  </si>
  <si>
    <t>Schedule Product Haul_when right click BL3</t>
  </si>
  <si>
    <t>Update Rig information to link up with Rig Database</t>
  </si>
  <si>
    <t>SY05.UC029.US03</t>
  </si>
  <si>
    <t>Bright.liu&amp;Oliver</t>
  </si>
  <si>
    <t>Linsee.Lin&amp;Bright.Liu</t>
  </si>
  <si>
    <t>Fix bugs</t>
  </si>
  <si>
    <t>Implement pop up window UI</t>
  </si>
  <si>
    <t>TUC.WF.FR.CREW.01</t>
  </si>
  <si>
    <t>TUC.WF.FR.CALL.01</t>
  </si>
  <si>
    <t>TUC.WF.FR.CALL.02</t>
  </si>
  <si>
    <t>TUC.OL.FR.RB.01</t>
  </si>
  <si>
    <t>Validate Call Sheet Readiness</t>
  </si>
  <si>
    <t>Add a date time box and a check box_create crew time</t>
  </si>
  <si>
    <t>Update the “Call Crew At Date/Time” and “Is this call made?”</t>
  </si>
  <si>
    <t>Reference data loaded into the cache to improve the loading speed</t>
  </si>
  <si>
    <t>SY05.UC010.US01.T01</t>
  </si>
  <si>
    <t>SY05.UC012.US01.T01</t>
  </si>
  <si>
    <t>TUC.OL.BA.RB.01</t>
  </si>
  <si>
    <t>Delete consultant</t>
  </si>
  <si>
    <t>TUC.WF.BA.RJ.01</t>
  </si>
  <si>
    <t xml:space="preserve">Remove client consultant </t>
  </si>
  <si>
    <t>Add client consultant to a rig job</t>
  </si>
  <si>
    <t xml:space="preserve">Add On Location and time in ProductLoadSheet </t>
  </si>
  <si>
    <t>未保存成功</t>
  </si>
  <si>
    <t>未加自动联想及验证</t>
  </si>
  <si>
    <t>它们的作用域都是Call Sheet。在其他实体中不适用</t>
  </si>
  <si>
    <t>只有“Alert By 1 (Consultant)”, “Alert By 2 (Consultant)”这两个，严格按这个次序操作，添加一个时，添到1里，添加第二个时，添到2里，不允许添加第三个。删掉1时，如果有2，则递补进1。</t>
  </si>
  <si>
    <t>TUC.OL.FR.RJ.08</t>
  </si>
  <si>
    <t>Display menu by right click Date cell</t>
  </si>
  <si>
    <t>TUC.OL.FR.RJ.01</t>
  </si>
  <si>
    <t>TUC.OL.FR.RJ.02</t>
  </si>
  <si>
    <t>Confirm operation when right click Date cell</t>
  </si>
  <si>
    <t>TUC.OL.FR.RJ.03</t>
  </si>
  <si>
    <t>TUC.OL.FR.RJ.05</t>
  </si>
  <si>
    <t>TUC.OL.FR.RJ.09</t>
  </si>
  <si>
    <t>Update on location flag and time</t>
  </si>
  <si>
    <t>TUC.WF.FR.CC.01</t>
  </si>
  <si>
    <t>Update the On location time for bin in eservice</t>
  </si>
  <si>
    <t>Filter in Rig Board  by Service Point</t>
  </si>
  <si>
    <t>Create New Rig</t>
  </si>
  <si>
    <t>TUC.OL.DAO.RJ.01</t>
  </si>
  <si>
    <t>Rig Job Service/Dao/Database</t>
  </si>
  <si>
    <t>Filter in Rig Board  by Service Point service</t>
  </si>
  <si>
    <t>Display the secondary menu</t>
  </si>
  <si>
    <t>TUC.OL.FR.RB.02</t>
  </si>
  <si>
    <t>Create RigJob when Update Information of CallSheet</t>
  </si>
  <si>
    <t>TUC.OL.CT.RJ.01</t>
  </si>
  <si>
    <t xml:space="preserve">Get the status of RigJob </t>
  </si>
  <si>
    <t>保存报错</t>
  </si>
  <si>
    <t>TUC.OL.BA.RB.02</t>
  </si>
  <si>
    <t>TUC.OL.BA.CC.02</t>
  </si>
  <si>
    <t>is top drive点击后未保存</t>
  </si>
  <si>
    <t>验证未完成</t>
  </si>
  <si>
    <t>默认时间应该为当前时间，与eservice保持一致</t>
  </si>
  <si>
    <t>Linsee.lin&amp;Olivia.ge</t>
  </si>
  <si>
    <t>Dropdown list when add client consultant to a rig job</t>
  </si>
  <si>
    <t>TUC.OL.FR.RB.03</t>
  </si>
  <si>
    <t>On location页面需要显示LoadSheet的信息</t>
  </si>
  <si>
    <t>Call out operation when right click Date cell</t>
  </si>
  <si>
    <t>On hold operation when right click Date cell</t>
  </si>
  <si>
    <t>Reschedule operation when right click Date cell</t>
  </si>
  <si>
    <t>Research Version control in Online</t>
  </si>
  <si>
    <t>Refactor WebContext</t>
  </si>
  <si>
    <t>Olivia.ge&amp;Bright.Liu</t>
  </si>
  <si>
    <t>Create RigJob when Update the status of Rig</t>
  </si>
  <si>
    <t>Order by Column Name in RigBoard</t>
  </si>
  <si>
    <t>TUC.OL.BA.RJ.02</t>
  </si>
  <si>
    <t>当一个CallSheet对应两个Consultant时，Bin列数据显示错误</t>
  </si>
  <si>
    <t>Display JOB cell style in Rig Board</t>
  </si>
  <si>
    <t>TUC.OL.FR.RJ.10</t>
  </si>
  <si>
    <t>Change rigjob from in progress to Completed</t>
  </si>
  <si>
    <t>TUC.OL.FR.RJ.11</t>
  </si>
  <si>
    <t>Display proper color by consultant worktype in rigboard</t>
  </si>
  <si>
    <t>TUC.OL.FR.CC.01</t>
  </si>
  <si>
    <t>Update the work type of consultant by context menu</t>
  </si>
  <si>
    <t>TUC.OL.FR.PH.03</t>
  </si>
  <si>
    <t>Choose a bin in product haul page</t>
  </si>
  <si>
    <t>TUC.OL.FR.PH.04</t>
  </si>
  <si>
    <t>Cancel a product haul</t>
  </si>
  <si>
    <t>Add a product haul_dao</t>
  </si>
  <si>
    <t>Refactor MicroService</t>
  </si>
  <si>
    <t>TUC.OL.DAO.PH.01</t>
  </si>
  <si>
    <t>Olivia.ge&amp;Bright.Liu&amp;Linsee.Lin</t>
  </si>
  <si>
    <t>TUC.OL.FR.PH.06</t>
  </si>
  <si>
    <t>Don't need a haul operation</t>
  </si>
  <si>
    <t>Refactor Rig Job</t>
  </si>
  <si>
    <t>操作</t>
  </si>
  <si>
    <t xml:space="preserve">Cod Cleared </t>
  </si>
  <si>
    <t>Update well location</t>
  </si>
  <si>
    <t>Update direction</t>
  </si>
  <si>
    <t>列</t>
  </si>
  <si>
    <t>COMPANY</t>
  </si>
  <si>
    <t>LSD</t>
  </si>
  <si>
    <t>DATE</t>
  </si>
  <si>
    <t>Confirmation Call</t>
  </si>
  <si>
    <t>Reschedule</t>
  </si>
  <si>
    <t>On Hold</t>
  </si>
  <si>
    <t>Call Out</t>
  </si>
  <si>
    <t>BL</t>
  </si>
  <si>
    <t>Need a haul</t>
  </si>
  <si>
    <t>Don't need a haul</t>
  </si>
  <si>
    <t>BIN</t>
  </si>
  <si>
    <t>Need bins</t>
  </si>
  <si>
    <t>OSR</t>
  </si>
  <si>
    <t>Add a consultant</t>
  </si>
  <si>
    <t>Remove consultant</t>
  </si>
  <si>
    <t>Linsee</t>
  </si>
  <si>
    <t>Bright</t>
  </si>
  <si>
    <t>Cancel a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</si>
</sst>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0" formatCode="[$-804]aaa;@"/>
  </numFmts>
  <fonts count="2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4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/>
    <xf numFmtId="0" fontId="9" fillId="0" borderId="0" applyNumberFormat="0" applyFill="0" applyBorder="0" applyAlignment="0" applyProtection="0"/>
    <xf numFmtId="0" fontId="16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" fillId="0" borderId="0" applyNumberFormat="0" applyFill="0" applyBorder="0" applyAlignment="0" applyProtection="0"/>
    <xf numFmtId="0" fontId="15" fillId="0" borderId="0"/>
    <xf numFmtId="0" fontId="15" fillId="0" borderId="0"/>
  </cellStyleXfs>
  <cellXfs count="180">
    <xf numFmtId="0" fontId="0" fillId="0" borderId="0" xfId="0"/>
    <xf numFmtId="165" fontId="4" fillId="2" borderId="7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10" fillId="2" borderId="7" xfId="0" applyFont="1" applyFill="1" applyBorder="1"/>
    <xf numFmtId="0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0" fontId="10" fillId="0" borderId="0" xfId="0" applyFont="1"/>
    <xf numFmtId="164" fontId="8" fillId="0" borderId="0" xfId="0" applyNumberFormat="1" applyFont="1"/>
    <xf numFmtId="0" fontId="13" fillId="2" borderId="0" xfId="0" applyFont="1" applyFill="1" applyBorder="1"/>
    <xf numFmtId="0" fontId="14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Fill="1"/>
    <xf numFmtId="0" fontId="7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7" xfId="0" applyFont="1" applyBorder="1"/>
    <xf numFmtId="0" fontId="6" fillId="0" borderId="0" xfId="0" applyFont="1"/>
    <xf numFmtId="0" fontId="7" fillId="2" borderId="8" xfId="0" applyFont="1" applyFill="1" applyBorder="1" applyAlignment="1">
      <alignment horizontal="center"/>
    </xf>
    <xf numFmtId="0" fontId="7" fillId="2" borderId="14" xfId="0" applyNumberFormat="1" applyFont="1" applyFill="1" applyBorder="1" applyAlignment="1">
      <alignment horizontal="center"/>
    </xf>
    <xf numFmtId="0" fontId="7" fillId="2" borderId="15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0" fontId="8" fillId="0" borderId="18" xfId="0" applyFont="1" applyBorder="1"/>
    <xf numFmtId="166" fontId="8" fillId="3" borderId="7" xfId="0" applyNumberFormat="1" applyFont="1" applyFill="1" applyBorder="1"/>
    <xf numFmtId="166" fontId="8" fillId="0" borderId="7" xfId="0" applyNumberFormat="1" applyFont="1" applyBorder="1"/>
    <xf numFmtId="0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0" fontId="5" fillId="2" borderId="11" xfId="0" applyNumberFormat="1" applyFont="1" applyFill="1" applyBorder="1" applyAlignment="1">
      <alignment horizontal="left" wrapText="1"/>
    </xf>
    <xf numFmtId="0" fontId="4" fillId="2" borderId="1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8" fillId="0" borderId="7" xfId="0" applyNumberFormat="1" applyFont="1" applyBorder="1"/>
    <xf numFmtId="0" fontId="8" fillId="0" borderId="18" xfId="0" applyNumberFormat="1" applyFont="1" applyBorder="1"/>
    <xf numFmtId="0" fontId="6" fillId="0" borderId="0" xfId="0" applyNumberFormat="1" applyFont="1" applyFill="1" applyBorder="1"/>
    <xf numFmtId="0" fontId="6" fillId="0" borderId="0" xfId="0" applyNumberFormat="1" applyFont="1"/>
    <xf numFmtId="0" fontId="0" fillId="0" borderId="18" xfId="0" applyNumberFormat="1" applyFill="1" applyBorder="1" applyAlignment="1">
      <alignment vertical="top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wrapText="1"/>
    </xf>
    <xf numFmtId="0" fontId="6" fillId="0" borderId="0" xfId="0" applyNumberFormat="1" applyFont="1" applyAlignment="1">
      <alignment wrapText="1"/>
    </xf>
    <xf numFmtId="0" fontId="0" fillId="0" borderId="18" xfId="0" applyNumberFormat="1" applyFill="1" applyBorder="1" applyAlignment="1">
      <alignment horizontal="right" vertical="top"/>
    </xf>
    <xf numFmtId="0" fontId="8" fillId="3" borderId="18" xfId="0" applyNumberFormat="1" applyFont="1" applyFill="1" applyBorder="1"/>
    <xf numFmtId="0" fontId="7" fillId="2" borderId="3" xfId="0" applyFont="1" applyFill="1" applyBorder="1" applyAlignment="1">
      <alignment horizontal="left" vertical="top"/>
    </xf>
    <xf numFmtId="166" fontId="8" fillId="0" borderId="18" xfId="0" applyNumberFormat="1" applyFont="1" applyBorder="1"/>
    <xf numFmtId="0" fontId="6" fillId="0" borderId="0" xfId="0" applyNumberFormat="1" applyFont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20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8" fillId="0" borderId="18" xfId="0" applyNumberFormat="1" applyFont="1" applyBorder="1" applyAlignment="1">
      <alignment horizontal="center" vertical="center"/>
    </xf>
    <xf numFmtId="0" fontId="6" fillId="4" borderId="1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top"/>
    </xf>
    <xf numFmtId="0" fontId="0" fillId="4" borderId="18" xfId="0" applyNumberFormat="1" applyFill="1" applyBorder="1" applyAlignment="1">
      <alignment horizontal="center" vertical="top"/>
    </xf>
    <xf numFmtId="0" fontId="6" fillId="0" borderId="18" xfId="0" applyNumberFormat="1" applyFont="1" applyBorder="1" applyAlignment="1">
      <alignment horizontal="center"/>
    </xf>
    <xf numFmtId="0" fontId="6" fillId="0" borderId="18" xfId="0" applyNumberFormat="1" applyFont="1" applyBorder="1"/>
    <xf numFmtId="0" fontId="6" fillId="4" borderId="18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0" fontId="6" fillId="0" borderId="0" xfId="0" applyNumberFormat="1" applyFont="1" applyBorder="1"/>
    <xf numFmtId="0" fontId="0" fillId="0" borderId="21" xfId="0" applyNumberFormat="1" applyFill="1" applyBorder="1" applyAlignment="1">
      <alignment vertical="top"/>
    </xf>
    <xf numFmtId="0" fontId="0" fillId="0" borderId="21" xfId="0" applyNumberFormat="1" applyFill="1" applyBorder="1" applyAlignment="1">
      <alignment horizontal="right" vertical="top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wrapText="1"/>
    </xf>
    <xf numFmtId="0" fontId="6" fillId="3" borderId="0" xfId="0" applyNumberFormat="1" applyFont="1" applyFill="1"/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0" fontId="6" fillId="0" borderId="0" xfId="0" applyNumberFormat="1" applyFont="1"/>
    <xf numFmtId="0" fontId="6" fillId="0" borderId="18" xfId="0" applyNumberFormat="1" applyFont="1" applyFill="1" applyBorder="1" applyAlignment="1">
      <alignment wrapText="1"/>
    </xf>
    <xf numFmtId="0" fontId="8" fillId="0" borderId="18" xfId="0" applyNumberFormat="1" applyFont="1" applyFill="1" applyBorder="1" applyAlignment="1">
      <alignment horizontal="left"/>
    </xf>
    <xf numFmtId="0" fontId="8" fillId="5" borderId="18" xfId="0" applyNumberFormat="1" applyFont="1" applyFill="1" applyBorder="1" applyAlignment="1">
      <alignment horizontal="left"/>
    </xf>
    <xf numFmtId="0" fontId="8" fillId="5" borderId="18" xfId="0" applyNumberFormat="1" applyFont="1" applyFill="1" applyBorder="1" applyAlignment="1">
      <alignment wrapText="1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center"/>
    </xf>
    <xf numFmtId="0" fontId="6" fillId="5" borderId="0" xfId="0" applyNumberFormat="1" applyFont="1" applyFill="1"/>
    <xf numFmtId="0" fontId="6" fillId="5" borderId="18" xfId="0" applyNumberFormat="1" applyFont="1" applyFill="1" applyBorder="1" applyAlignment="1">
      <alignment wrapText="1"/>
    </xf>
    <xf numFmtId="0" fontId="18" fillId="5" borderId="18" xfId="0" applyNumberFormat="1" applyFont="1" applyFill="1" applyBorder="1" applyAlignment="1">
      <alignment horizontal="left"/>
    </xf>
    <xf numFmtId="0" fontId="18" fillId="5" borderId="18" xfId="0" applyNumberFormat="1" applyFont="1" applyFill="1" applyBorder="1" applyAlignment="1">
      <alignment vertical="top"/>
    </xf>
    <xf numFmtId="0" fontId="18" fillId="5" borderId="18" xfId="0" applyNumberFormat="1" applyFont="1" applyFill="1" applyBorder="1" applyAlignment="1">
      <alignment horizontal="left" vertical="top" wrapText="1"/>
    </xf>
    <xf numFmtId="0" fontId="6" fillId="5" borderId="18" xfId="0" applyNumberFormat="1" applyFont="1" applyFill="1" applyBorder="1"/>
    <xf numFmtId="0" fontId="6" fillId="4" borderId="18" xfId="0" applyNumberFormat="1" applyFont="1" applyFill="1" applyBorder="1" applyAlignment="1">
      <alignment horizontal="left"/>
    </xf>
    <xf numFmtId="0" fontId="6" fillId="4" borderId="18" xfId="0" applyNumberFormat="1" applyFont="1" applyFill="1" applyBorder="1" applyAlignment="1">
      <alignment wrapText="1"/>
    </xf>
    <xf numFmtId="0" fontId="6" fillId="4" borderId="18" xfId="0" applyNumberFormat="1" applyFont="1" applyFill="1" applyBorder="1" applyAlignment="1">
      <alignment horizontal="center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wrapText="1"/>
    </xf>
    <xf numFmtId="0" fontId="6" fillId="0" borderId="18" xfId="0" applyNumberFormat="1" applyFont="1" applyBorder="1" applyAlignment="1">
      <alignment horizontal="center"/>
    </xf>
    <xf numFmtId="0" fontId="6" fillId="5" borderId="0" xfId="0" applyNumberFormat="1" applyFont="1" applyFill="1" applyAlignment="1">
      <alignment wrapText="1"/>
    </xf>
    <xf numFmtId="0" fontId="8" fillId="4" borderId="18" xfId="0" applyNumberFormat="1" applyFont="1" applyFill="1" applyBorder="1" applyAlignment="1">
      <alignment horizontal="left"/>
    </xf>
    <xf numFmtId="0" fontId="6" fillId="4" borderId="0" xfId="0" applyNumberFormat="1" applyFont="1" applyFill="1"/>
    <xf numFmtId="0" fontId="18" fillId="4" borderId="18" xfId="0" applyNumberFormat="1" applyFont="1" applyFill="1" applyBorder="1" applyAlignment="1">
      <alignment vertical="top"/>
    </xf>
    <xf numFmtId="0" fontId="18" fillId="4" borderId="18" xfId="0" applyNumberFormat="1" applyFont="1" applyFill="1" applyBorder="1" applyAlignment="1">
      <alignment horizontal="left" vertical="top" wrapText="1"/>
    </xf>
    <xf numFmtId="0" fontId="18" fillId="4" borderId="18" xfId="0" applyNumberFormat="1" applyFont="1" applyFill="1" applyBorder="1" applyAlignment="1">
      <alignment horizontal="left" vertical="top"/>
    </xf>
    <xf numFmtId="0" fontId="6" fillId="4" borderId="18" xfId="0" applyNumberFormat="1" applyFont="1" applyFill="1" applyBorder="1"/>
    <xf numFmtId="0" fontId="18" fillId="5" borderId="18" xfId="0" applyNumberFormat="1" applyFont="1" applyFill="1" applyBorder="1" applyAlignment="1">
      <alignment horizontal="left" vertical="top"/>
    </xf>
    <xf numFmtId="0" fontId="18" fillId="6" borderId="18" xfId="0" applyNumberFormat="1" applyFont="1" applyFill="1" applyBorder="1" applyAlignment="1">
      <alignment vertical="top"/>
    </xf>
    <xf numFmtId="0" fontId="18" fillId="6" borderId="18" xfId="0" applyNumberFormat="1" applyFont="1" applyFill="1" applyBorder="1" applyAlignment="1">
      <alignment horizontal="left" vertical="top" wrapText="1"/>
    </xf>
    <xf numFmtId="0" fontId="18" fillId="6" borderId="18" xfId="0" applyNumberFormat="1" applyFont="1" applyFill="1" applyBorder="1" applyAlignment="1">
      <alignment horizontal="left" vertical="top"/>
    </xf>
    <xf numFmtId="0" fontId="4" fillId="6" borderId="18" xfId="0" applyNumberFormat="1" applyFont="1" applyFill="1" applyBorder="1" applyAlignment="1">
      <alignment horizontal="left"/>
    </xf>
    <xf numFmtId="0" fontId="6" fillId="6" borderId="18" xfId="0" applyNumberFormat="1" applyFont="1" applyFill="1" applyBorder="1" applyAlignment="1">
      <alignment horizontal="center"/>
    </xf>
    <xf numFmtId="0" fontId="6" fillId="6" borderId="18" xfId="0" applyNumberFormat="1" applyFont="1" applyFill="1" applyBorder="1"/>
    <xf numFmtId="0" fontId="6" fillId="6" borderId="0" xfId="0" applyNumberFormat="1" applyFont="1" applyFill="1"/>
    <xf numFmtId="0" fontId="8" fillId="5" borderId="18" xfId="0" applyNumberFormat="1" applyFont="1" applyFill="1" applyBorder="1" applyAlignment="1">
      <alignment horizontal="center"/>
    </xf>
    <xf numFmtId="0" fontId="8" fillId="5" borderId="0" xfId="0" applyNumberFormat="1" applyFont="1" applyFill="1"/>
    <xf numFmtId="0" fontId="21" fillId="5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22" fillId="5" borderId="18" xfId="0" applyNumberFormat="1" applyFont="1" applyFill="1" applyBorder="1" applyAlignment="1">
      <alignment horizontal="left"/>
    </xf>
    <xf numFmtId="0" fontId="22" fillId="5" borderId="18" xfId="0" applyNumberFormat="1" applyFont="1" applyFill="1" applyBorder="1" applyAlignment="1">
      <alignment wrapText="1"/>
    </xf>
    <xf numFmtId="0" fontId="22" fillId="5" borderId="18" xfId="0" applyNumberFormat="1" applyFont="1" applyFill="1" applyBorder="1" applyAlignment="1">
      <alignment horizontal="center"/>
    </xf>
    <xf numFmtId="0" fontId="22" fillId="5" borderId="18" xfId="0" applyNumberFormat="1" applyFont="1" applyFill="1" applyBorder="1"/>
    <xf numFmtId="0" fontId="22" fillId="5" borderId="0" xfId="0" applyNumberFormat="1" applyFont="1" applyFill="1"/>
    <xf numFmtId="0" fontId="22" fillId="6" borderId="18" xfId="0" applyNumberFormat="1" applyFont="1" applyFill="1" applyBorder="1" applyAlignment="1">
      <alignment horizontal="left"/>
    </xf>
    <xf numFmtId="0" fontId="22" fillId="6" borderId="18" xfId="0" applyNumberFormat="1" applyFont="1" applyFill="1" applyBorder="1" applyAlignment="1">
      <alignment wrapText="1"/>
    </xf>
    <xf numFmtId="0" fontId="22" fillId="6" borderId="18" xfId="0" applyNumberFormat="1" applyFont="1" applyFill="1" applyBorder="1" applyAlignment="1">
      <alignment horizontal="center"/>
    </xf>
    <xf numFmtId="0" fontId="22" fillId="6" borderId="18" xfId="0" applyNumberFormat="1" applyFont="1" applyFill="1" applyBorder="1"/>
    <xf numFmtId="0" fontId="22" fillId="6" borderId="0" xfId="0" applyNumberFormat="1" applyFont="1" applyFill="1"/>
    <xf numFmtId="0" fontId="22" fillId="4" borderId="18" xfId="0" applyNumberFormat="1" applyFont="1" applyFill="1" applyBorder="1" applyAlignment="1">
      <alignment horizontal="left"/>
    </xf>
    <xf numFmtId="0" fontId="22" fillId="4" borderId="18" xfId="0" applyNumberFormat="1" applyFont="1" applyFill="1" applyBorder="1" applyAlignment="1">
      <alignment wrapText="1"/>
    </xf>
    <xf numFmtId="0" fontId="22" fillId="4" borderId="18" xfId="0" applyNumberFormat="1" applyFont="1" applyFill="1" applyBorder="1" applyAlignment="1">
      <alignment horizontal="center"/>
    </xf>
    <xf numFmtId="0" fontId="22" fillId="4" borderId="18" xfId="0" applyNumberFormat="1" applyFont="1" applyFill="1" applyBorder="1"/>
    <xf numFmtId="0" fontId="22" fillId="4" borderId="0" xfId="0" applyNumberFormat="1" applyFont="1" applyFill="1"/>
    <xf numFmtId="0" fontId="6" fillId="6" borderId="18" xfId="0" applyNumberFormat="1" applyFont="1" applyFill="1" applyBorder="1" applyAlignment="1">
      <alignment horizontal="left"/>
    </xf>
    <xf numFmtId="0" fontId="6" fillId="6" borderId="18" xfId="0" applyNumberFormat="1" applyFont="1" applyFill="1" applyBorder="1" applyAlignment="1">
      <alignment wrapText="1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wrapText="1"/>
    </xf>
    <xf numFmtId="0" fontId="6" fillId="0" borderId="0" xfId="0" applyNumberFormat="1" applyFont="1" applyAlignment="1">
      <alignment horizontal="center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18" xfId="0" applyNumberFormat="1" applyFont="1" applyBorder="1"/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left"/>
    </xf>
    <xf numFmtId="0" fontId="4" fillId="2" borderId="10" xfId="0" applyNumberFormat="1" applyFont="1" applyFill="1" applyBorder="1" applyAlignment="1">
      <alignment horizontal="left" wrapText="1"/>
    </xf>
    <xf numFmtId="0" fontId="4" fillId="2" borderId="11" xfId="0" applyNumberFormat="1" applyFont="1" applyFill="1" applyBorder="1" applyAlignment="1">
      <alignment horizontal="left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17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69513782687274E-2"/>
          <c:y val="1.3445750432132664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Remaining'!$E$1:$AO$1</c:f>
              <c:numCache>
                <c:formatCode>m/d;@</c:formatCode>
                <c:ptCount val="37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43024</c:v>
                </c:pt>
                <c:pt idx="4">
                  <c:v>43025</c:v>
                </c:pt>
                <c:pt idx="5">
                  <c:v>43026</c:v>
                </c:pt>
                <c:pt idx="6">
                  <c:v>43027</c:v>
                </c:pt>
                <c:pt idx="7">
                  <c:v>43028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43038</c:v>
                </c:pt>
                <c:pt idx="14">
                  <c:v>43039</c:v>
                </c:pt>
                <c:pt idx="15">
                  <c:v>43040</c:v>
                </c:pt>
                <c:pt idx="16">
                  <c:v>43041</c:v>
                </c:pt>
                <c:pt idx="17">
                  <c:v>43042</c:v>
                </c:pt>
                <c:pt idx="18">
                  <c:v>43045</c:v>
                </c:pt>
                <c:pt idx="19">
                  <c:v>43046</c:v>
                </c:pt>
                <c:pt idx="20">
                  <c:v>43047</c:v>
                </c:pt>
                <c:pt idx="21">
                  <c:v>43048</c:v>
                </c:pt>
                <c:pt idx="22">
                  <c:v>43049</c:v>
                </c:pt>
                <c:pt idx="23">
                  <c:v>43052</c:v>
                </c:pt>
                <c:pt idx="24">
                  <c:v>43053</c:v>
                </c:pt>
                <c:pt idx="25">
                  <c:v>43054</c:v>
                </c:pt>
                <c:pt idx="26">
                  <c:v>43055</c:v>
                </c:pt>
                <c:pt idx="27">
                  <c:v>43056</c:v>
                </c:pt>
                <c:pt idx="28">
                  <c:v>43059</c:v>
                </c:pt>
                <c:pt idx="29">
                  <c:v>43060</c:v>
                </c:pt>
                <c:pt idx="30">
                  <c:v>43061</c:v>
                </c:pt>
                <c:pt idx="31">
                  <c:v>43062</c:v>
                </c:pt>
                <c:pt idx="32">
                  <c:v>43063</c:v>
                </c:pt>
                <c:pt idx="33">
                  <c:v>43066</c:v>
                </c:pt>
                <c:pt idx="34">
                  <c:v>43067</c:v>
                </c:pt>
                <c:pt idx="35">
                  <c:v>43068</c:v>
                </c:pt>
                <c:pt idx="36">
                  <c:v>43069</c:v>
                </c:pt>
              </c:numCache>
            </c:numRef>
          </c:cat>
          <c:val>
            <c:numRef>
              <c:f>'Task Remaining'!$E$3:$AO$3</c:f>
              <c:numCache>
                <c:formatCode>[$-804]aaa;@</c:formatCode>
                <c:ptCount val="37"/>
                <c:pt idx="0">
                  <c:v>1000</c:v>
                </c:pt>
                <c:pt idx="1">
                  <c:v>988</c:v>
                </c:pt>
                <c:pt idx="2">
                  <c:v>976</c:v>
                </c:pt>
                <c:pt idx="3">
                  <c:v>964</c:v>
                </c:pt>
                <c:pt idx="4">
                  <c:v>952</c:v>
                </c:pt>
                <c:pt idx="5">
                  <c:v>940</c:v>
                </c:pt>
                <c:pt idx="6">
                  <c:v>928</c:v>
                </c:pt>
                <c:pt idx="7">
                  <c:v>912</c:v>
                </c:pt>
                <c:pt idx="8">
                  <c:v>900</c:v>
                </c:pt>
                <c:pt idx="9">
                  <c:v>884</c:v>
                </c:pt>
                <c:pt idx="10">
                  <c:v>868</c:v>
                </c:pt>
                <c:pt idx="11">
                  <c:v>852</c:v>
                </c:pt>
                <c:pt idx="12">
                  <c:v>836</c:v>
                </c:pt>
                <c:pt idx="13">
                  <c:v>820</c:v>
                </c:pt>
                <c:pt idx="14">
                  <c:v>804</c:v>
                </c:pt>
                <c:pt idx="15">
                  <c:v>786</c:v>
                </c:pt>
                <c:pt idx="16">
                  <c:v>753</c:v>
                </c:pt>
                <c:pt idx="17">
                  <c:v>720</c:v>
                </c:pt>
                <c:pt idx="18">
                  <c:v>683</c:v>
                </c:pt>
                <c:pt idx="19">
                  <c:v>646</c:v>
                </c:pt>
                <c:pt idx="20">
                  <c:v>607</c:v>
                </c:pt>
                <c:pt idx="21">
                  <c:v>568</c:v>
                </c:pt>
                <c:pt idx="22">
                  <c:v>529</c:v>
                </c:pt>
                <c:pt idx="23">
                  <c:v>491</c:v>
                </c:pt>
                <c:pt idx="24">
                  <c:v>455</c:v>
                </c:pt>
                <c:pt idx="25">
                  <c:v>419</c:v>
                </c:pt>
                <c:pt idx="26">
                  <c:v>383</c:v>
                </c:pt>
                <c:pt idx="27">
                  <c:v>347</c:v>
                </c:pt>
                <c:pt idx="28">
                  <c:v>307</c:v>
                </c:pt>
                <c:pt idx="29">
                  <c:v>269</c:v>
                </c:pt>
                <c:pt idx="30">
                  <c:v>233</c:v>
                </c:pt>
                <c:pt idx="31">
                  <c:v>199</c:v>
                </c:pt>
                <c:pt idx="32">
                  <c:v>165</c:v>
                </c:pt>
                <c:pt idx="33">
                  <c:v>132</c:v>
                </c:pt>
                <c:pt idx="34">
                  <c:v>99</c:v>
                </c:pt>
                <c:pt idx="35">
                  <c:v>66</c:v>
                </c:pt>
                <c:pt idx="36">
                  <c:v>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Remaining'!$E$1:$AO$1</c:f>
              <c:numCache>
                <c:formatCode>m/d;@</c:formatCode>
                <c:ptCount val="37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43024</c:v>
                </c:pt>
                <c:pt idx="4">
                  <c:v>43025</c:v>
                </c:pt>
                <c:pt idx="5">
                  <c:v>43026</c:v>
                </c:pt>
                <c:pt idx="6">
                  <c:v>43027</c:v>
                </c:pt>
                <c:pt idx="7">
                  <c:v>43028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43038</c:v>
                </c:pt>
                <c:pt idx="14">
                  <c:v>43039</c:v>
                </c:pt>
                <c:pt idx="15">
                  <c:v>43040</c:v>
                </c:pt>
                <c:pt idx="16">
                  <c:v>43041</c:v>
                </c:pt>
                <c:pt idx="17">
                  <c:v>43042</c:v>
                </c:pt>
                <c:pt idx="18">
                  <c:v>43045</c:v>
                </c:pt>
                <c:pt idx="19">
                  <c:v>43046</c:v>
                </c:pt>
                <c:pt idx="20">
                  <c:v>43047</c:v>
                </c:pt>
                <c:pt idx="21">
                  <c:v>43048</c:v>
                </c:pt>
                <c:pt idx="22">
                  <c:v>43049</c:v>
                </c:pt>
                <c:pt idx="23">
                  <c:v>43052</c:v>
                </c:pt>
                <c:pt idx="24">
                  <c:v>43053</c:v>
                </c:pt>
                <c:pt idx="25">
                  <c:v>43054</c:v>
                </c:pt>
                <c:pt idx="26">
                  <c:v>43055</c:v>
                </c:pt>
                <c:pt idx="27">
                  <c:v>43056</c:v>
                </c:pt>
                <c:pt idx="28">
                  <c:v>43059</c:v>
                </c:pt>
                <c:pt idx="29">
                  <c:v>43060</c:v>
                </c:pt>
                <c:pt idx="30">
                  <c:v>43061</c:v>
                </c:pt>
                <c:pt idx="31">
                  <c:v>43062</c:v>
                </c:pt>
                <c:pt idx="32">
                  <c:v>43063</c:v>
                </c:pt>
                <c:pt idx="33">
                  <c:v>43066</c:v>
                </c:pt>
                <c:pt idx="34">
                  <c:v>43067</c:v>
                </c:pt>
                <c:pt idx="35">
                  <c:v>43068</c:v>
                </c:pt>
                <c:pt idx="36">
                  <c:v>43069</c:v>
                </c:pt>
              </c:numCache>
            </c:numRef>
          </c:cat>
          <c:val>
            <c:numRef>
              <c:f>'Task Remaining'!$E$4:$AO$4</c:f>
              <c:numCache>
                <c:formatCode>[$-804]aaa;@</c:formatCode>
                <c:ptCount val="37"/>
                <c:pt idx="0">
                  <c:v>989</c:v>
                </c:pt>
                <c:pt idx="1">
                  <c:v>978</c:v>
                </c:pt>
                <c:pt idx="2">
                  <c:v>967</c:v>
                </c:pt>
                <c:pt idx="3">
                  <c:v>952</c:v>
                </c:pt>
                <c:pt idx="4">
                  <c:v>939</c:v>
                </c:pt>
                <c:pt idx="5">
                  <c:v>928</c:v>
                </c:pt>
                <c:pt idx="6">
                  <c:v>910</c:v>
                </c:pt>
                <c:pt idx="7">
                  <c:v>896</c:v>
                </c:pt>
                <c:pt idx="8">
                  <c:v>888</c:v>
                </c:pt>
                <c:pt idx="9">
                  <c:v>872</c:v>
                </c:pt>
                <c:pt idx="10">
                  <c:v>857</c:v>
                </c:pt>
                <c:pt idx="11">
                  <c:v>845</c:v>
                </c:pt>
                <c:pt idx="12">
                  <c:v>830</c:v>
                </c:pt>
                <c:pt idx="13">
                  <c:v>815</c:v>
                </c:pt>
                <c:pt idx="14">
                  <c:v>800</c:v>
                </c:pt>
                <c:pt idx="15">
                  <c:v>778</c:v>
                </c:pt>
                <c:pt idx="16">
                  <c:v>733</c:v>
                </c:pt>
                <c:pt idx="17">
                  <c:v>711</c:v>
                </c:pt>
                <c:pt idx="18">
                  <c:v>670</c:v>
                </c:pt>
                <c:pt idx="19">
                  <c:v>610</c:v>
                </c:pt>
                <c:pt idx="20">
                  <c:v>572</c:v>
                </c:pt>
                <c:pt idx="21">
                  <c:v>536</c:v>
                </c:pt>
                <c:pt idx="22">
                  <c:v>461</c:v>
                </c:pt>
                <c:pt idx="23">
                  <c:v>404</c:v>
                </c:pt>
                <c:pt idx="24">
                  <c:v>359</c:v>
                </c:pt>
                <c:pt idx="25">
                  <c:v>332</c:v>
                </c:pt>
                <c:pt idx="26">
                  <c:v>347</c:v>
                </c:pt>
                <c:pt idx="27">
                  <c:v>323</c:v>
                </c:pt>
                <c:pt idx="28">
                  <c:v>279</c:v>
                </c:pt>
                <c:pt idx="29">
                  <c:v>205</c:v>
                </c:pt>
                <c:pt idx="30">
                  <c:v>174</c:v>
                </c:pt>
                <c:pt idx="31">
                  <c:v>108</c:v>
                </c:pt>
                <c:pt idx="32">
                  <c:v>99</c:v>
                </c:pt>
                <c:pt idx="33">
                  <c:v>83</c:v>
                </c:pt>
                <c:pt idx="34">
                  <c:v>56</c:v>
                </c:pt>
                <c:pt idx="35">
                  <c:v>37</c:v>
                </c:pt>
                <c:pt idx="36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55384"/>
        <c:axId val="486952640"/>
      </c:lineChart>
      <c:catAx>
        <c:axId val="486955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2640"/>
        <c:crosses val="autoZero"/>
        <c:auto val="0"/>
        <c:lblAlgn val="ctr"/>
        <c:lblOffset val="100"/>
        <c:noMultiLvlLbl val="1"/>
      </c:catAx>
      <c:valAx>
        <c:axId val="486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804]aaa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6"/>
  <sheetViews>
    <sheetView zoomScale="85" zoomScaleNormal="85" workbookViewId="0">
      <pane xSplit="4" ySplit="8" topLeftCell="AB9" activePane="bottomRight" state="frozen"/>
      <selection pane="topRight" activeCell="E1" sqref="E1"/>
      <selection pane="bottomLeft" activeCell="A9" sqref="A9"/>
      <selection pane="bottomRight" activeCell="AR50" sqref="AR50"/>
    </sheetView>
  </sheetViews>
  <sheetFormatPr defaultColWidth="8.453125" defaultRowHeight="14.5"/>
  <cols>
    <col min="1" max="1" width="18.08984375" style="44" customWidth="1"/>
    <col min="2" max="2" width="40" style="50" customWidth="1"/>
    <col min="3" max="3" width="5.6328125" style="55" customWidth="1"/>
    <col min="4" max="4" width="5.1796875" style="55" customWidth="1"/>
    <col min="5" max="5" width="6.08984375" style="44" customWidth="1"/>
    <col min="6" max="22" width="6.08984375" style="45" customWidth="1"/>
    <col min="23" max="23" width="5.453125" style="45" customWidth="1"/>
    <col min="24" max="28" width="6.08984375" style="45" customWidth="1"/>
    <col min="29" max="29" width="6.54296875" style="45" customWidth="1"/>
    <col min="30" max="30" width="6.08984375" style="45" customWidth="1"/>
    <col min="31" max="31" width="5.90625" style="45" customWidth="1"/>
    <col min="32" max="32" width="9.36328125" style="45" customWidth="1"/>
    <col min="33" max="33" width="6.08984375" style="45" customWidth="1"/>
    <col min="34" max="34" width="7" style="45" customWidth="1"/>
    <col min="35" max="35" width="6.90625" style="45" customWidth="1"/>
    <col min="36" max="36" width="7.08984375" style="45" customWidth="1"/>
    <col min="37" max="41" width="6.08984375" style="45" customWidth="1"/>
    <col min="42" max="42" width="6.08984375" style="79" customWidth="1"/>
    <col min="43" max="43" width="5.54296875" style="42" customWidth="1"/>
    <col min="44" max="44" width="10.7265625" style="42" customWidth="1"/>
    <col min="45" max="45" width="34.453125" style="42" customWidth="1"/>
    <col min="46" max="16384" width="8.453125" style="42"/>
  </cols>
  <sheetData>
    <row r="1" spans="1:44" s="41" customFormat="1" ht="15.75" customHeight="1">
      <c r="A1" s="46" t="s">
        <v>19</v>
      </c>
      <c r="B1" s="47" t="s">
        <v>11</v>
      </c>
      <c r="C1" s="56" t="s">
        <v>18</v>
      </c>
      <c r="D1" s="168" t="s">
        <v>21</v>
      </c>
      <c r="E1" s="34">
        <f>F1-1</f>
        <v>43019</v>
      </c>
      <c r="F1" s="1">
        <f>Resources!D6</f>
        <v>43020</v>
      </c>
      <c r="G1" s="1">
        <f>Resources!E6</f>
        <v>43021</v>
      </c>
      <c r="H1" s="1">
        <f>Resources!F6</f>
        <v>43024</v>
      </c>
      <c r="I1" s="1">
        <f>Resources!G6</f>
        <v>43025</v>
      </c>
      <c r="J1" s="1">
        <f>Resources!H6</f>
        <v>43026</v>
      </c>
      <c r="K1" s="1">
        <f>Resources!I6</f>
        <v>43027</v>
      </c>
      <c r="L1" s="1">
        <f>Resources!J6</f>
        <v>43028</v>
      </c>
      <c r="M1" s="1">
        <f>Resources!K6</f>
        <v>43031</v>
      </c>
      <c r="N1" s="1">
        <f>Resources!L6</f>
        <v>43032</v>
      </c>
      <c r="O1" s="1">
        <f>Resources!M6</f>
        <v>43033</v>
      </c>
      <c r="P1" s="1">
        <f>Resources!N6</f>
        <v>43034</v>
      </c>
      <c r="Q1" s="1">
        <f>Resources!O6</f>
        <v>43035</v>
      </c>
      <c r="R1" s="1">
        <f>Resources!P6</f>
        <v>43038</v>
      </c>
      <c r="S1" s="1">
        <f>Resources!Q6</f>
        <v>43039</v>
      </c>
      <c r="T1" s="1">
        <f>Resources!R6</f>
        <v>43040</v>
      </c>
      <c r="U1" s="1">
        <f>Resources!S6</f>
        <v>43041</v>
      </c>
      <c r="V1" s="1">
        <f>Resources!T6</f>
        <v>43042</v>
      </c>
      <c r="W1" s="1">
        <f>Resources!U6</f>
        <v>43045</v>
      </c>
      <c r="X1" s="1">
        <f>Resources!V6</f>
        <v>43046</v>
      </c>
      <c r="Y1" s="1">
        <f>Resources!W6</f>
        <v>43047</v>
      </c>
      <c r="Z1" s="1">
        <f>Resources!X6</f>
        <v>43048</v>
      </c>
      <c r="AA1" s="1">
        <f>Resources!Y6</f>
        <v>43049</v>
      </c>
      <c r="AB1" s="1">
        <f>Resources!Z6</f>
        <v>43052</v>
      </c>
      <c r="AC1" s="1">
        <f>Resources!AA6</f>
        <v>43053</v>
      </c>
      <c r="AD1" s="1">
        <f>Resources!AB6</f>
        <v>43054</v>
      </c>
      <c r="AE1" s="1">
        <f>Resources!AC6</f>
        <v>43055</v>
      </c>
      <c r="AF1" s="1">
        <f>Resources!AD6</f>
        <v>43056</v>
      </c>
      <c r="AG1" s="1">
        <f>Resources!AE6</f>
        <v>43059</v>
      </c>
      <c r="AH1" s="1">
        <f>Resources!AF6</f>
        <v>43060</v>
      </c>
      <c r="AI1" s="1">
        <f>Resources!AG6</f>
        <v>43061</v>
      </c>
      <c r="AJ1" s="1">
        <f>Resources!AH6</f>
        <v>43062</v>
      </c>
      <c r="AK1" s="1">
        <f>Resources!AI6</f>
        <v>43063</v>
      </c>
      <c r="AL1" s="1">
        <f>Resources!AJ6</f>
        <v>43066</v>
      </c>
      <c r="AM1" s="1">
        <f>Resources!AK6</f>
        <v>43067</v>
      </c>
      <c r="AN1" s="1">
        <f>Resources!AL6</f>
        <v>43068</v>
      </c>
      <c r="AO1" s="1">
        <f>Resources!AM6</f>
        <v>43069</v>
      </c>
      <c r="AP1" s="1">
        <f>Resources!AN6</f>
        <v>43070</v>
      </c>
      <c r="AQ1" s="170" t="s">
        <v>13</v>
      </c>
    </row>
    <row r="2" spans="1:44" s="41" customFormat="1" ht="15.5" thickBot="1">
      <c r="A2" s="48"/>
      <c r="B2" s="49"/>
      <c r="C2" s="57"/>
      <c r="D2" s="169"/>
      <c r="E2" s="35" t="s">
        <v>23</v>
      </c>
      <c r="F2" s="29">
        <f>F1</f>
        <v>43020</v>
      </c>
      <c r="G2" s="29">
        <f t="shared" ref="G2:M2" si="0">G1</f>
        <v>43021</v>
      </c>
      <c r="H2" s="29">
        <f t="shared" si="0"/>
        <v>43024</v>
      </c>
      <c r="I2" s="29">
        <f t="shared" si="0"/>
        <v>43025</v>
      </c>
      <c r="J2" s="29">
        <f t="shared" si="0"/>
        <v>43026</v>
      </c>
      <c r="K2" s="29">
        <f t="shared" si="0"/>
        <v>43027</v>
      </c>
      <c r="L2" s="29">
        <f t="shared" si="0"/>
        <v>43028</v>
      </c>
      <c r="M2" s="29">
        <f t="shared" si="0"/>
        <v>43031</v>
      </c>
      <c r="N2" s="29">
        <f t="shared" ref="N2:AO2" si="1">N1</f>
        <v>43032</v>
      </c>
      <c r="O2" s="29">
        <f t="shared" si="1"/>
        <v>43033</v>
      </c>
      <c r="P2" s="29">
        <f t="shared" si="1"/>
        <v>43034</v>
      </c>
      <c r="Q2" s="29">
        <f t="shared" si="1"/>
        <v>43035</v>
      </c>
      <c r="R2" s="29">
        <f t="shared" si="1"/>
        <v>43038</v>
      </c>
      <c r="S2" s="29">
        <f t="shared" si="1"/>
        <v>43039</v>
      </c>
      <c r="T2" s="29">
        <f t="shared" si="1"/>
        <v>43040</v>
      </c>
      <c r="U2" s="29">
        <f t="shared" si="1"/>
        <v>43041</v>
      </c>
      <c r="V2" s="29">
        <f t="shared" si="1"/>
        <v>43042</v>
      </c>
      <c r="W2" s="29">
        <f t="shared" si="1"/>
        <v>43045</v>
      </c>
      <c r="X2" s="29">
        <f t="shared" si="1"/>
        <v>43046</v>
      </c>
      <c r="Y2" s="29">
        <f t="shared" si="1"/>
        <v>43047</v>
      </c>
      <c r="Z2" s="29">
        <f t="shared" si="1"/>
        <v>43048</v>
      </c>
      <c r="AA2" s="29">
        <f t="shared" si="1"/>
        <v>43049</v>
      </c>
      <c r="AB2" s="29">
        <f t="shared" si="1"/>
        <v>43052</v>
      </c>
      <c r="AC2" s="29">
        <f t="shared" si="1"/>
        <v>43053</v>
      </c>
      <c r="AD2" s="29">
        <f t="shared" si="1"/>
        <v>43054</v>
      </c>
      <c r="AE2" s="29">
        <f t="shared" si="1"/>
        <v>43055</v>
      </c>
      <c r="AF2" s="29">
        <f t="shared" si="1"/>
        <v>43056</v>
      </c>
      <c r="AG2" s="29">
        <f t="shared" si="1"/>
        <v>43059</v>
      </c>
      <c r="AH2" s="29">
        <f t="shared" si="1"/>
        <v>43060</v>
      </c>
      <c r="AI2" s="29">
        <f t="shared" si="1"/>
        <v>43061</v>
      </c>
      <c r="AJ2" s="29">
        <f t="shared" si="1"/>
        <v>43062</v>
      </c>
      <c r="AK2" s="29">
        <f t="shared" si="1"/>
        <v>43063</v>
      </c>
      <c r="AL2" s="29">
        <f t="shared" si="1"/>
        <v>43066</v>
      </c>
      <c r="AM2" s="29">
        <f t="shared" si="1"/>
        <v>43067</v>
      </c>
      <c r="AN2" s="29">
        <f t="shared" si="1"/>
        <v>43068</v>
      </c>
      <c r="AO2" s="29">
        <f t="shared" si="1"/>
        <v>43069</v>
      </c>
      <c r="AP2" s="29">
        <f t="shared" ref="AP2" si="2">AP1</f>
        <v>43070</v>
      </c>
      <c r="AQ2" s="171"/>
    </row>
    <row r="3" spans="1:44" s="89" customFormat="1" ht="15" thickBot="1">
      <c r="A3" s="84"/>
      <c r="B3" s="85" t="s">
        <v>139</v>
      </c>
      <c r="C3" s="84"/>
      <c r="D3" s="86">
        <f>E3</f>
        <v>1000</v>
      </c>
      <c r="E3" s="86">
        <f>Resources!C8</f>
        <v>1000</v>
      </c>
      <c r="F3" s="87">
        <f>Resources!D8</f>
        <v>988</v>
      </c>
      <c r="G3" s="87">
        <f>Resources!E8</f>
        <v>976</v>
      </c>
      <c r="H3" s="87">
        <f>Resources!F8</f>
        <v>964</v>
      </c>
      <c r="I3" s="87">
        <f>Resources!G8</f>
        <v>952</v>
      </c>
      <c r="J3" s="87">
        <f>Resources!H8</f>
        <v>940</v>
      </c>
      <c r="K3" s="87">
        <f>Resources!I8</f>
        <v>928</v>
      </c>
      <c r="L3" s="87">
        <f>Resources!J8</f>
        <v>912</v>
      </c>
      <c r="M3" s="87">
        <f>Resources!K8</f>
        <v>900</v>
      </c>
      <c r="N3" s="87">
        <f>Resources!L8</f>
        <v>884</v>
      </c>
      <c r="O3" s="87">
        <f>Resources!M8</f>
        <v>868</v>
      </c>
      <c r="P3" s="87">
        <f>Resources!N8</f>
        <v>852</v>
      </c>
      <c r="Q3" s="87">
        <f>Resources!O8</f>
        <v>836</v>
      </c>
      <c r="R3" s="87">
        <f>Resources!P8</f>
        <v>820</v>
      </c>
      <c r="S3" s="87">
        <f>Resources!Q8</f>
        <v>804</v>
      </c>
      <c r="T3" s="87">
        <f>Resources!R8</f>
        <v>786</v>
      </c>
      <c r="U3" s="87">
        <f>Resources!S8</f>
        <v>753</v>
      </c>
      <c r="V3" s="87">
        <f>Resources!T8</f>
        <v>720</v>
      </c>
      <c r="W3" s="87">
        <f>Resources!U8</f>
        <v>683</v>
      </c>
      <c r="X3" s="87">
        <f>Resources!V8</f>
        <v>646</v>
      </c>
      <c r="Y3" s="87">
        <f>Resources!W8</f>
        <v>607</v>
      </c>
      <c r="Z3" s="87">
        <f>Resources!X8</f>
        <v>568</v>
      </c>
      <c r="AA3" s="87">
        <f>Resources!Y8</f>
        <v>529</v>
      </c>
      <c r="AB3" s="87">
        <f>Resources!Z8</f>
        <v>491</v>
      </c>
      <c r="AC3" s="87">
        <f>Resources!AA8</f>
        <v>455</v>
      </c>
      <c r="AD3" s="87">
        <f>Resources!AB8</f>
        <v>419</v>
      </c>
      <c r="AE3" s="87">
        <f>Resources!AC8</f>
        <v>383</v>
      </c>
      <c r="AF3" s="87">
        <f>Resources!AD8</f>
        <v>347</v>
      </c>
      <c r="AG3" s="87">
        <f>Resources!AE8</f>
        <v>307</v>
      </c>
      <c r="AH3" s="87">
        <f>Resources!AF8</f>
        <v>269</v>
      </c>
      <c r="AI3" s="87">
        <f>Resources!AG8</f>
        <v>233</v>
      </c>
      <c r="AJ3" s="87">
        <f>Resources!AH8</f>
        <v>199</v>
      </c>
      <c r="AK3" s="87">
        <f>Resources!AI8</f>
        <v>165</v>
      </c>
      <c r="AL3" s="87">
        <f>Resources!AJ8</f>
        <v>132</v>
      </c>
      <c r="AM3" s="87">
        <f>Resources!AK8</f>
        <v>99</v>
      </c>
      <c r="AN3" s="87">
        <f>Resources!AL8</f>
        <v>66</v>
      </c>
      <c r="AO3" s="87">
        <f>Resources!AM8</f>
        <v>33</v>
      </c>
      <c r="AP3" s="87">
        <f>Resources!AN8</f>
        <v>0</v>
      </c>
      <c r="AQ3" s="88">
        <f>SUM(AQ6:AQ182)</f>
        <v>1000</v>
      </c>
    </row>
    <row r="4" spans="1:44" s="89" customFormat="1" ht="15" thickBot="1">
      <c r="A4" s="84"/>
      <c r="B4" s="85" t="s">
        <v>24</v>
      </c>
      <c r="C4" s="84"/>
      <c r="D4" s="90">
        <f>SUM(D6:D180)</f>
        <v>1132</v>
      </c>
      <c r="E4" s="86">
        <f>Resources!C8</f>
        <v>1000</v>
      </c>
      <c r="F4" s="87">
        <f t="shared" ref="F4:J4" si="3">E4-F5</f>
        <v>989</v>
      </c>
      <c r="G4" s="87">
        <f t="shared" si="3"/>
        <v>977</v>
      </c>
      <c r="H4" s="87">
        <f t="shared" si="3"/>
        <v>966</v>
      </c>
      <c r="I4" s="87">
        <f t="shared" si="3"/>
        <v>954</v>
      </c>
      <c r="J4" s="87">
        <f t="shared" si="3"/>
        <v>943</v>
      </c>
      <c r="K4" s="87">
        <f t="shared" ref="K4" si="4">J4-K5</f>
        <v>924</v>
      </c>
      <c r="L4" s="87">
        <f t="shared" ref="L4" si="5">K4-L5</f>
        <v>911</v>
      </c>
      <c r="M4" s="87">
        <f t="shared" ref="M4" si="6">L4-M5</f>
        <v>899</v>
      </c>
      <c r="N4" s="87">
        <f t="shared" ref="N4" si="7">M4-N5</f>
        <v>883.5</v>
      </c>
      <c r="O4" s="87">
        <f t="shared" ref="O4" si="8">N4-O5</f>
        <v>871.5</v>
      </c>
      <c r="P4" s="87">
        <f t="shared" ref="P4" si="9">O4-P5</f>
        <v>859.5</v>
      </c>
      <c r="Q4" s="87">
        <f t="shared" ref="Q4" si="10">P4-Q5</f>
        <v>844.5</v>
      </c>
      <c r="R4" s="87">
        <f t="shared" ref="R4" si="11">Q4-R5</f>
        <v>829</v>
      </c>
      <c r="S4" s="87">
        <f t="shared" ref="S4" si="12">R4-S5</f>
        <v>812.5</v>
      </c>
      <c r="T4" s="87">
        <f t="shared" ref="T4" si="13">S4-T5</f>
        <v>796.5</v>
      </c>
      <c r="U4" s="87">
        <f t="shared" ref="U4" si="14">T4-U5</f>
        <v>766.5</v>
      </c>
      <c r="V4" s="87">
        <f t="shared" ref="V4" si="15">U4-V5</f>
        <v>728</v>
      </c>
      <c r="W4" s="87">
        <f t="shared" ref="W4" si="16">V4-W5</f>
        <v>685.5</v>
      </c>
      <c r="X4" s="87">
        <f t="shared" ref="X4" si="17">W4-X5</f>
        <v>646</v>
      </c>
      <c r="Y4" s="87">
        <f t="shared" ref="Y4" si="18">X4-Y5</f>
        <v>605</v>
      </c>
      <c r="Z4" s="87">
        <f t="shared" ref="Z4" si="19">Y4-Z5</f>
        <v>564</v>
      </c>
      <c r="AA4" s="87">
        <f t="shared" ref="AA4" si="20">Z4-AA5</f>
        <v>517</v>
      </c>
      <c r="AB4" s="87">
        <f t="shared" ref="AB4" si="21">AA4-AB5</f>
        <v>470</v>
      </c>
      <c r="AC4" s="87">
        <f t="shared" ref="AC4" si="22">AB4-AC5</f>
        <v>431</v>
      </c>
      <c r="AD4" s="87">
        <f t="shared" ref="AD4" si="23">AC4-AD5</f>
        <v>389.5</v>
      </c>
      <c r="AE4" s="87">
        <f t="shared" ref="AE4" si="24">AD4-AE5</f>
        <v>359.5</v>
      </c>
      <c r="AF4" s="87">
        <f t="shared" ref="AF4" si="25">AE4-AF5</f>
        <v>307.5</v>
      </c>
      <c r="AG4" s="87">
        <f t="shared" ref="AG4" si="26">AF4-AG5</f>
        <v>262</v>
      </c>
      <c r="AH4" s="87">
        <f t="shared" ref="AH4" si="27">AG4-AH5</f>
        <v>220</v>
      </c>
      <c r="AI4" s="87">
        <f t="shared" ref="AI4" si="28">AH4-AI5</f>
        <v>192.5</v>
      </c>
      <c r="AJ4" s="87">
        <f t="shared" ref="AJ4" si="29">AI4-AJ5</f>
        <v>165.5</v>
      </c>
      <c r="AK4" s="87">
        <f t="shared" ref="AK4" si="30">AJ4-AK5</f>
        <v>132</v>
      </c>
      <c r="AL4" s="87">
        <f t="shared" ref="AL4" si="31">AK4-AL5</f>
        <v>103.5</v>
      </c>
      <c r="AM4" s="87">
        <f t="shared" ref="AM4" si="32">AL4-AM5</f>
        <v>66</v>
      </c>
      <c r="AN4" s="87">
        <f t="shared" ref="AN4" si="33">AM4-AN5</f>
        <v>42</v>
      </c>
      <c r="AO4" s="87">
        <f t="shared" ref="AO4:AP4" si="34">AN4-AO5</f>
        <v>15</v>
      </c>
      <c r="AP4" s="87">
        <f t="shared" si="34"/>
        <v>0</v>
      </c>
      <c r="AQ4" s="88"/>
    </row>
    <row r="5" spans="1:44" s="94" customFormat="1">
      <c r="A5" s="91"/>
      <c r="B5" s="92"/>
      <c r="C5" s="91"/>
      <c r="D5" s="86"/>
      <c r="E5" s="86">
        <f>SUM(E6:E6)</f>
        <v>0</v>
      </c>
      <c r="F5" s="87">
        <f t="shared" ref="F5:AP5" si="35">SUM(F6:F203)</f>
        <v>11</v>
      </c>
      <c r="G5" s="87">
        <f t="shared" si="35"/>
        <v>12</v>
      </c>
      <c r="H5" s="87">
        <f t="shared" si="35"/>
        <v>11</v>
      </c>
      <c r="I5" s="87">
        <f t="shared" si="35"/>
        <v>12</v>
      </c>
      <c r="J5" s="87">
        <f t="shared" si="35"/>
        <v>11</v>
      </c>
      <c r="K5" s="87">
        <f t="shared" si="35"/>
        <v>19</v>
      </c>
      <c r="L5" s="87">
        <f t="shared" si="35"/>
        <v>13</v>
      </c>
      <c r="M5" s="87">
        <f t="shared" si="35"/>
        <v>12</v>
      </c>
      <c r="N5" s="87">
        <f t="shared" si="35"/>
        <v>15.5</v>
      </c>
      <c r="O5" s="87">
        <f t="shared" si="35"/>
        <v>12</v>
      </c>
      <c r="P5" s="87">
        <f t="shared" si="35"/>
        <v>12</v>
      </c>
      <c r="Q5" s="87">
        <f t="shared" si="35"/>
        <v>15</v>
      </c>
      <c r="R5" s="87">
        <f t="shared" si="35"/>
        <v>15.5</v>
      </c>
      <c r="S5" s="87">
        <f t="shared" si="35"/>
        <v>16.5</v>
      </c>
      <c r="T5" s="87">
        <f t="shared" si="35"/>
        <v>16</v>
      </c>
      <c r="U5" s="87">
        <f t="shared" si="35"/>
        <v>30</v>
      </c>
      <c r="V5" s="87">
        <f t="shared" si="35"/>
        <v>38.5</v>
      </c>
      <c r="W5" s="87">
        <f t="shared" si="35"/>
        <v>42.5</v>
      </c>
      <c r="X5" s="87">
        <f t="shared" si="35"/>
        <v>39.5</v>
      </c>
      <c r="Y5" s="87">
        <f t="shared" si="35"/>
        <v>41</v>
      </c>
      <c r="Z5" s="87">
        <f t="shared" si="35"/>
        <v>41</v>
      </c>
      <c r="AA5" s="87">
        <f t="shared" si="35"/>
        <v>47</v>
      </c>
      <c r="AB5" s="87">
        <f t="shared" si="35"/>
        <v>47</v>
      </c>
      <c r="AC5" s="87">
        <f t="shared" si="35"/>
        <v>39</v>
      </c>
      <c r="AD5" s="87">
        <f t="shared" si="35"/>
        <v>41.5</v>
      </c>
      <c r="AE5" s="87">
        <f t="shared" si="35"/>
        <v>30</v>
      </c>
      <c r="AF5" s="87">
        <f t="shared" si="35"/>
        <v>52</v>
      </c>
      <c r="AG5" s="87">
        <f t="shared" si="35"/>
        <v>45.5</v>
      </c>
      <c r="AH5" s="87">
        <f t="shared" si="35"/>
        <v>42</v>
      </c>
      <c r="AI5" s="87">
        <f t="shared" si="35"/>
        <v>27.5</v>
      </c>
      <c r="AJ5" s="87">
        <f t="shared" si="35"/>
        <v>27</v>
      </c>
      <c r="AK5" s="87">
        <f t="shared" si="35"/>
        <v>33.5</v>
      </c>
      <c r="AL5" s="87">
        <f t="shared" si="35"/>
        <v>28.5</v>
      </c>
      <c r="AM5" s="87">
        <f t="shared" si="35"/>
        <v>37.5</v>
      </c>
      <c r="AN5" s="87">
        <f t="shared" si="35"/>
        <v>24</v>
      </c>
      <c r="AO5" s="87">
        <f t="shared" si="35"/>
        <v>27</v>
      </c>
      <c r="AP5" s="87">
        <f t="shared" si="35"/>
        <v>15</v>
      </c>
      <c r="AQ5" s="93"/>
    </row>
    <row r="6" spans="1:44" s="101" customFormat="1">
      <c r="A6" s="95" t="s">
        <v>29</v>
      </c>
      <c r="B6" s="96" t="s">
        <v>34</v>
      </c>
      <c r="C6" s="97">
        <v>2700</v>
      </c>
      <c r="D6" s="97">
        <v>90</v>
      </c>
      <c r="E6" s="98"/>
      <c r="F6" s="99">
        <v>3</v>
      </c>
      <c r="G6" s="99"/>
      <c r="H6" s="99"/>
      <c r="I6" s="99"/>
      <c r="J6" s="99"/>
      <c r="K6" s="99"/>
      <c r="L6" s="99">
        <v>2</v>
      </c>
      <c r="M6" s="99"/>
      <c r="N6" s="99"/>
      <c r="O6" s="99"/>
      <c r="P6" s="99"/>
      <c r="Q6" s="99">
        <v>4.5</v>
      </c>
      <c r="R6" s="99">
        <v>4.5</v>
      </c>
      <c r="S6" s="99">
        <v>5</v>
      </c>
      <c r="T6" s="99">
        <v>8</v>
      </c>
      <c r="U6" s="99">
        <v>4</v>
      </c>
      <c r="V6" s="99">
        <v>2.5</v>
      </c>
      <c r="W6" s="99">
        <v>3</v>
      </c>
      <c r="X6" s="99">
        <v>5</v>
      </c>
      <c r="Y6" s="99">
        <v>3</v>
      </c>
      <c r="Z6" s="99">
        <v>6</v>
      </c>
      <c r="AA6" s="99">
        <v>3</v>
      </c>
      <c r="AB6" s="99">
        <v>3</v>
      </c>
      <c r="AC6" s="99">
        <v>3</v>
      </c>
      <c r="AD6" s="99">
        <v>3</v>
      </c>
      <c r="AE6" s="99">
        <v>3</v>
      </c>
      <c r="AF6" s="99">
        <v>5</v>
      </c>
      <c r="AG6" s="99">
        <v>3</v>
      </c>
      <c r="AH6" s="99">
        <v>3</v>
      </c>
      <c r="AI6" s="99">
        <v>3</v>
      </c>
      <c r="AJ6" s="99">
        <v>3</v>
      </c>
      <c r="AK6" s="99">
        <v>7</v>
      </c>
      <c r="AL6" s="99">
        <v>5</v>
      </c>
      <c r="AM6" s="99">
        <v>2.5</v>
      </c>
      <c r="AN6" s="99">
        <v>2</v>
      </c>
      <c r="AO6" s="99">
        <v>3</v>
      </c>
      <c r="AP6" s="99"/>
      <c r="AQ6" s="99">
        <f>SUM(F6:AP6)</f>
        <v>102</v>
      </c>
      <c r="AR6" s="100" t="s">
        <v>27</v>
      </c>
    </row>
    <row r="7" spans="1:44" s="101" customFormat="1">
      <c r="A7" s="98" t="s">
        <v>30</v>
      </c>
      <c r="B7" s="102" t="s">
        <v>33</v>
      </c>
      <c r="C7" s="103">
        <v>2700</v>
      </c>
      <c r="D7" s="103">
        <v>100</v>
      </c>
      <c r="E7" s="98"/>
      <c r="F7" s="99">
        <v>3</v>
      </c>
      <c r="G7" s="99">
        <v>2</v>
      </c>
      <c r="H7" s="99">
        <v>3</v>
      </c>
      <c r="I7" s="99">
        <v>4</v>
      </c>
      <c r="J7" s="99">
        <v>3</v>
      </c>
      <c r="K7" s="99">
        <v>4</v>
      </c>
      <c r="L7" s="99">
        <v>2</v>
      </c>
      <c r="M7" s="99">
        <v>4</v>
      </c>
      <c r="N7" s="99">
        <v>2</v>
      </c>
      <c r="O7" s="99">
        <v>3</v>
      </c>
      <c r="P7" s="99">
        <v>3</v>
      </c>
      <c r="Q7" s="99">
        <v>3</v>
      </c>
      <c r="R7" s="99">
        <v>3</v>
      </c>
      <c r="S7" s="99">
        <v>2</v>
      </c>
      <c r="T7" s="99">
        <v>2</v>
      </c>
      <c r="U7" s="99">
        <v>3</v>
      </c>
      <c r="V7" s="99">
        <v>7</v>
      </c>
      <c r="W7" s="99">
        <v>2</v>
      </c>
      <c r="X7" s="99">
        <v>2</v>
      </c>
      <c r="Y7" s="99">
        <v>2</v>
      </c>
      <c r="Z7" s="99">
        <v>2</v>
      </c>
      <c r="AA7" s="99">
        <v>1</v>
      </c>
      <c r="AB7" s="99">
        <v>1</v>
      </c>
      <c r="AC7" s="99"/>
      <c r="AD7" s="99">
        <v>1</v>
      </c>
      <c r="AE7" s="99"/>
      <c r="AF7" s="99">
        <v>1</v>
      </c>
      <c r="AG7" s="99"/>
      <c r="AH7" s="99"/>
      <c r="AI7" s="99">
        <v>1</v>
      </c>
      <c r="AJ7" s="99"/>
      <c r="AK7" s="99"/>
      <c r="AL7" s="99">
        <v>2</v>
      </c>
      <c r="AM7" s="99">
        <v>1</v>
      </c>
      <c r="AN7" s="99">
        <v>2</v>
      </c>
      <c r="AO7" s="99"/>
      <c r="AP7" s="99"/>
      <c r="AQ7" s="99">
        <f t="shared" ref="AQ7:AQ70" si="36">SUM(F7:AP7)</f>
        <v>71</v>
      </c>
      <c r="AR7" s="100" t="s">
        <v>26</v>
      </c>
    </row>
    <row r="8" spans="1:44" s="101" customFormat="1">
      <c r="A8" s="98" t="s">
        <v>41</v>
      </c>
      <c r="B8" s="102" t="s">
        <v>107</v>
      </c>
      <c r="C8" s="103">
        <v>2700</v>
      </c>
      <c r="D8" s="103">
        <v>30</v>
      </c>
      <c r="E8" s="9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>
        <v>4</v>
      </c>
      <c r="X8" s="99">
        <v>2</v>
      </c>
      <c r="Y8" s="99">
        <v>2</v>
      </c>
      <c r="Z8" s="99">
        <v>1</v>
      </c>
      <c r="AA8" s="99">
        <v>2</v>
      </c>
      <c r="AB8" s="99">
        <v>3</v>
      </c>
      <c r="AC8" s="99">
        <v>3</v>
      </c>
      <c r="AD8" s="99">
        <v>2</v>
      </c>
      <c r="AE8" s="99"/>
      <c r="AF8" s="99">
        <v>1.5</v>
      </c>
      <c r="AG8" s="99">
        <v>1</v>
      </c>
      <c r="AH8" s="99">
        <v>1</v>
      </c>
      <c r="AI8" s="99">
        <v>1</v>
      </c>
      <c r="AJ8" s="99">
        <v>2</v>
      </c>
      <c r="AK8" s="99">
        <v>1</v>
      </c>
      <c r="AL8" s="99">
        <v>2</v>
      </c>
      <c r="AM8" s="99">
        <v>1</v>
      </c>
      <c r="AN8" s="99">
        <v>1</v>
      </c>
      <c r="AO8" s="99">
        <v>1</v>
      </c>
      <c r="AP8" s="99"/>
      <c r="AQ8" s="99">
        <f t="shared" si="36"/>
        <v>31.5</v>
      </c>
      <c r="AR8" s="100" t="s">
        <v>26</v>
      </c>
    </row>
    <row r="9" spans="1:44" s="101" customFormat="1">
      <c r="A9" s="98" t="s">
        <v>52</v>
      </c>
      <c r="B9" s="102" t="s">
        <v>53</v>
      </c>
      <c r="C9" s="103">
        <v>2700</v>
      </c>
      <c r="D9" s="103">
        <v>45</v>
      </c>
      <c r="E9" s="98"/>
      <c r="F9" s="99"/>
      <c r="G9" s="99"/>
      <c r="H9" s="99"/>
      <c r="I9" s="99"/>
      <c r="J9" s="99"/>
      <c r="K9" s="99"/>
      <c r="L9" s="99"/>
      <c r="M9" s="99"/>
      <c r="N9" s="99">
        <v>1</v>
      </c>
      <c r="O9" s="99">
        <v>1</v>
      </c>
      <c r="P9" s="99">
        <v>1</v>
      </c>
      <c r="Q9" s="99">
        <v>1</v>
      </c>
      <c r="R9" s="99">
        <v>1</v>
      </c>
      <c r="S9" s="99">
        <v>1</v>
      </c>
      <c r="T9" s="99">
        <v>1</v>
      </c>
      <c r="U9" s="99">
        <v>2</v>
      </c>
      <c r="V9" s="99">
        <v>2</v>
      </c>
      <c r="W9" s="99">
        <v>1</v>
      </c>
      <c r="X9" s="99">
        <v>2</v>
      </c>
      <c r="Y9" s="99">
        <v>2</v>
      </c>
      <c r="Z9" s="99">
        <v>2</v>
      </c>
      <c r="AA9" s="99">
        <v>2</v>
      </c>
      <c r="AB9" s="99">
        <v>2</v>
      </c>
      <c r="AC9" s="99">
        <v>1</v>
      </c>
      <c r="AD9" s="99">
        <v>2</v>
      </c>
      <c r="AE9" s="99">
        <v>1</v>
      </c>
      <c r="AF9" s="99">
        <v>1</v>
      </c>
      <c r="AG9" s="99">
        <v>1</v>
      </c>
      <c r="AH9" s="99"/>
      <c r="AI9" s="99">
        <v>1</v>
      </c>
      <c r="AJ9" s="99"/>
      <c r="AK9" s="99"/>
      <c r="AL9" s="99"/>
      <c r="AM9" s="99"/>
      <c r="AN9" s="99"/>
      <c r="AO9" s="99"/>
      <c r="AP9" s="99">
        <v>1</v>
      </c>
      <c r="AQ9" s="99">
        <f t="shared" si="36"/>
        <v>30</v>
      </c>
      <c r="AR9" s="100" t="s">
        <v>26</v>
      </c>
    </row>
    <row r="10" spans="1:44" s="108" customFormat="1">
      <c r="A10" s="104" t="s">
        <v>31</v>
      </c>
      <c r="B10" s="105" t="s">
        <v>32</v>
      </c>
      <c r="C10" s="104">
        <v>2700</v>
      </c>
      <c r="D10" s="104">
        <v>6</v>
      </c>
      <c r="E10" s="106"/>
      <c r="F10" s="107"/>
      <c r="G10" s="107">
        <v>5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99">
        <f t="shared" si="36"/>
        <v>5</v>
      </c>
      <c r="AR10" s="104" t="s">
        <v>28</v>
      </c>
    </row>
    <row r="11" spans="1:44" s="108" customFormat="1">
      <c r="A11" s="106" t="s">
        <v>35</v>
      </c>
      <c r="B11" s="109" t="s">
        <v>37</v>
      </c>
      <c r="C11" s="110">
        <v>2700</v>
      </c>
      <c r="D11" s="106">
        <v>10</v>
      </c>
      <c r="E11" s="106"/>
      <c r="F11" s="107">
        <v>5</v>
      </c>
      <c r="G11" s="107">
        <v>5</v>
      </c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99">
        <f t="shared" si="36"/>
        <v>10</v>
      </c>
      <c r="AR11" s="104" t="s">
        <v>28</v>
      </c>
    </row>
    <row r="12" spans="1:44" s="108" customFormat="1">
      <c r="A12" s="106" t="s">
        <v>39</v>
      </c>
      <c r="B12" s="109" t="s">
        <v>40</v>
      </c>
      <c r="C12" s="104">
        <v>2700</v>
      </c>
      <c r="D12" s="106">
        <v>8</v>
      </c>
      <c r="E12" s="106"/>
      <c r="F12" s="107"/>
      <c r="G12" s="107"/>
      <c r="H12" s="107">
        <v>8</v>
      </c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99">
        <f t="shared" si="36"/>
        <v>8</v>
      </c>
      <c r="AR12" s="104" t="s">
        <v>28</v>
      </c>
    </row>
    <row r="13" spans="1:44" s="108" customFormat="1">
      <c r="A13" s="106" t="s">
        <v>43</v>
      </c>
      <c r="B13" s="109" t="s">
        <v>44</v>
      </c>
      <c r="C13" s="104">
        <v>2600</v>
      </c>
      <c r="D13" s="106">
        <v>16</v>
      </c>
      <c r="E13" s="106"/>
      <c r="F13" s="107"/>
      <c r="G13" s="107"/>
      <c r="H13" s="107"/>
      <c r="I13" s="107">
        <v>7</v>
      </c>
      <c r="J13" s="107">
        <v>1</v>
      </c>
      <c r="K13" s="107">
        <v>8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>
        <v>6.5</v>
      </c>
      <c r="AL13" s="107"/>
      <c r="AM13" s="107"/>
      <c r="AN13" s="107"/>
      <c r="AO13" s="107"/>
      <c r="AP13" s="107"/>
      <c r="AQ13" s="99">
        <f t="shared" si="36"/>
        <v>22.5</v>
      </c>
      <c r="AR13" s="104" t="s">
        <v>28</v>
      </c>
    </row>
    <row r="14" spans="1:44" s="108" customFormat="1" ht="19.5" customHeight="1">
      <c r="A14" s="106" t="s">
        <v>41</v>
      </c>
      <c r="B14" s="109" t="s">
        <v>42</v>
      </c>
      <c r="C14" s="104">
        <v>2600</v>
      </c>
      <c r="D14" s="106">
        <v>6</v>
      </c>
      <c r="E14" s="106"/>
      <c r="F14" s="107"/>
      <c r="G14" s="107"/>
      <c r="H14" s="107"/>
      <c r="I14" s="107">
        <v>1</v>
      </c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99">
        <f t="shared" si="36"/>
        <v>1</v>
      </c>
      <c r="AR14" s="104" t="s">
        <v>28</v>
      </c>
    </row>
    <row r="15" spans="1:44" s="108" customFormat="1">
      <c r="A15" s="111" t="s">
        <v>45</v>
      </c>
      <c r="B15" s="112" t="s">
        <v>46</v>
      </c>
      <c r="C15" s="106">
        <v>2600</v>
      </c>
      <c r="D15" s="106">
        <v>13</v>
      </c>
      <c r="E15" s="106"/>
      <c r="F15" s="107"/>
      <c r="G15" s="107"/>
      <c r="H15" s="107"/>
      <c r="I15" s="107"/>
      <c r="J15" s="107">
        <v>7</v>
      </c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>
        <v>3.5</v>
      </c>
      <c r="Y15" s="107"/>
      <c r="Z15" s="107">
        <v>3</v>
      </c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99">
        <f t="shared" si="36"/>
        <v>13.5</v>
      </c>
      <c r="AR15" s="108" t="s">
        <v>162</v>
      </c>
    </row>
    <row r="16" spans="1:44" s="108" customFormat="1">
      <c r="A16" s="106" t="s">
        <v>173</v>
      </c>
      <c r="B16" s="109" t="s">
        <v>47</v>
      </c>
      <c r="C16" s="106">
        <v>2600</v>
      </c>
      <c r="D16" s="106">
        <v>10</v>
      </c>
      <c r="E16" s="106"/>
      <c r="F16" s="107"/>
      <c r="G16" s="107"/>
      <c r="H16" s="107"/>
      <c r="I16" s="107"/>
      <c r="J16" s="107"/>
      <c r="K16" s="107">
        <v>7</v>
      </c>
      <c r="L16" s="107">
        <v>3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99">
        <f t="shared" si="36"/>
        <v>10</v>
      </c>
      <c r="AR16" s="104" t="s">
        <v>28</v>
      </c>
    </row>
    <row r="17" spans="1:45" s="108" customFormat="1">
      <c r="A17" s="106" t="s">
        <v>174</v>
      </c>
      <c r="B17" s="109" t="s">
        <v>49</v>
      </c>
      <c r="C17" s="106">
        <v>2600</v>
      </c>
      <c r="D17" s="106">
        <v>6</v>
      </c>
      <c r="E17" s="106"/>
      <c r="F17" s="107"/>
      <c r="G17" s="107"/>
      <c r="H17" s="107"/>
      <c r="I17" s="107"/>
      <c r="J17" s="107"/>
      <c r="K17" s="107"/>
      <c r="L17" s="107">
        <v>6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99">
        <f t="shared" si="36"/>
        <v>6</v>
      </c>
      <c r="AR17" s="113" t="str">
        <f>'Sprint Backlog'!H12</f>
        <v>Linsee.lin</v>
      </c>
    </row>
    <row r="18" spans="1:45" s="108" customFormat="1">
      <c r="A18" s="111" t="s">
        <v>54</v>
      </c>
      <c r="B18" s="112" t="s">
        <v>55</v>
      </c>
      <c r="C18" s="104">
        <v>2600</v>
      </c>
      <c r="D18" s="106">
        <v>8</v>
      </c>
      <c r="E18" s="106"/>
      <c r="F18" s="107"/>
      <c r="G18" s="107"/>
      <c r="H18" s="107"/>
      <c r="I18" s="107"/>
      <c r="J18" s="107"/>
      <c r="K18" s="107"/>
      <c r="L18" s="107"/>
      <c r="M18" s="107">
        <v>4</v>
      </c>
      <c r="N18" s="107">
        <v>4.5</v>
      </c>
      <c r="O18" s="107"/>
      <c r="P18" s="107">
        <v>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99">
        <f t="shared" si="36"/>
        <v>12.5</v>
      </c>
      <c r="AR18" s="104" t="s">
        <v>28</v>
      </c>
    </row>
    <row r="19" spans="1:45" s="108" customFormat="1">
      <c r="A19" s="111" t="s">
        <v>56</v>
      </c>
      <c r="B19" s="112" t="s">
        <v>57</v>
      </c>
      <c r="C19" s="104">
        <v>2600</v>
      </c>
      <c r="D19" s="106">
        <v>20</v>
      </c>
      <c r="E19" s="106"/>
      <c r="F19" s="107"/>
      <c r="G19" s="107"/>
      <c r="H19" s="107"/>
      <c r="I19" s="107"/>
      <c r="J19" s="107"/>
      <c r="K19" s="107"/>
      <c r="L19" s="107"/>
      <c r="M19" s="107"/>
      <c r="N19" s="107"/>
      <c r="O19" s="107">
        <v>6</v>
      </c>
      <c r="P19" s="107"/>
      <c r="Q19" s="107">
        <v>4</v>
      </c>
      <c r="R19" s="107">
        <v>3</v>
      </c>
      <c r="S19" s="107"/>
      <c r="T19" s="107">
        <v>2</v>
      </c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99">
        <f t="shared" si="36"/>
        <v>15</v>
      </c>
      <c r="AR19" s="104" t="s">
        <v>28</v>
      </c>
    </row>
    <row r="20" spans="1:45" s="108" customFormat="1">
      <c r="A20" s="111" t="s">
        <v>58</v>
      </c>
      <c r="B20" s="112" t="s">
        <v>59</v>
      </c>
      <c r="C20" s="104">
        <v>2600</v>
      </c>
      <c r="D20" s="106">
        <v>10</v>
      </c>
      <c r="E20" s="106"/>
      <c r="F20" s="107"/>
      <c r="G20" s="107"/>
      <c r="H20" s="107"/>
      <c r="I20" s="107"/>
      <c r="J20" s="107"/>
      <c r="K20" s="107"/>
      <c r="L20" s="107"/>
      <c r="M20" s="107"/>
      <c r="N20" s="107">
        <v>3.5</v>
      </c>
      <c r="O20" s="107"/>
      <c r="P20" s="107"/>
      <c r="Q20" s="107"/>
      <c r="R20" s="107">
        <v>4</v>
      </c>
      <c r="S20" s="107">
        <v>2.5</v>
      </c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99">
        <f t="shared" si="36"/>
        <v>10</v>
      </c>
      <c r="AR20" s="104" t="s">
        <v>28</v>
      </c>
    </row>
    <row r="21" spans="1:45" s="108" customFormat="1">
      <c r="A21" s="111" t="s">
        <v>60</v>
      </c>
      <c r="B21" s="112" t="s">
        <v>61</v>
      </c>
      <c r="C21" s="104">
        <v>2600</v>
      </c>
      <c r="D21" s="106">
        <v>8</v>
      </c>
      <c r="E21" s="106"/>
      <c r="F21" s="107"/>
      <c r="G21" s="107"/>
      <c r="H21" s="107"/>
      <c r="I21" s="107"/>
      <c r="J21" s="107"/>
      <c r="K21" s="107"/>
      <c r="L21" s="107"/>
      <c r="M21" s="107"/>
      <c r="N21" s="107"/>
      <c r="O21" s="107">
        <v>2</v>
      </c>
      <c r="P21" s="107"/>
      <c r="Q21" s="107"/>
      <c r="R21" s="107"/>
      <c r="S21" s="107">
        <v>4.5</v>
      </c>
      <c r="T21" s="107">
        <v>1.5</v>
      </c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99">
        <f t="shared" si="36"/>
        <v>8</v>
      </c>
      <c r="AR21" s="104" t="s">
        <v>28</v>
      </c>
    </row>
    <row r="22" spans="1:45" s="108" customFormat="1">
      <c r="A22" s="106" t="s">
        <v>62</v>
      </c>
      <c r="B22" s="109" t="s">
        <v>63</v>
      </c>
      <c r="C22" s="106">
        <v>2600</v>
      </c>
      <c r="D22" s="106">
        <v>8</v>
      </c>
      <c r="E22" s="106"/>
      <c r="F22" s="107"/>
      <c r="G22" s="107"/>
      <c r="H22" s="107"/>
      <c r="I22" s="107"/>
      <c r="J22" s="107"/>
      <c r="K22" s="107"/>
      <c r="L22" s="107"/>
      <c r="M22" s="107">
        <v>4</v>
      </c>
      <c r="N22" s="107"/>
      <c r="O22" s="107"/>
      <c r="P22" s="107">
        <v>4</v>
      </c>
      <c r="Q22" s="107">
        <v>2.5</v>
      </c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99">
        <f t="shared" si="36"/>
        <v>10.5</v>
      </c>
      <c r="AR22" s="104" t="s">
        <v>28</v>
      </c>
    </row>
    <row r="23" spans="1:45" s="108" customFormat="1">
      <c r="A23" s="106" t="s">
        <v>64</v>
      </c>
      <c r="B23" s="109" t="s">
        <v>65</v>
      </c>
      <c r="C23" s="106">
        <v>2500</v>
      </c>
      <c r="D23" s="106">
        <v>8</v>
      </c>
      <c r="E23" s="106"/>
      <c r="F23" s="107"/>
      <c r="G23" s="107"/>
      <c r="H23" s="107"/>
      <c r="I23" s="107"/>
      <c r="J23" s="107"/>
      <c r="K23" s="107"/>
      <c r="L23" s="107"/>
      <c r="M23" s="107"/>
      <c r="N23" s="107">
        <v>4.5</v>
      </c>
      <c r="O23" s="107"/>
      <c r="P23" s="107"/>
      <c r="Q23" s="107"/>
      <c r="R23" s="107"/>
      <c r="S23" s="107">
        <v>1.5</v>
      </c>
      <c r="T23" s="107"/>
      <c r="U23" s="107">
        <v>3</v>
      </c>
      <c r="V23" s="107">
        <v>1</v>
      </c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99">
        <f t="shared" si="36"/>
        <v>10</v>
      </c>
      <c r="AR23" s="104" t="s">
        <v>96</v>
      </c>
    </row>
    <row r="24" spans="1:45" s="101" customFormat="1">
      <c r="A24" s="114" t="s">
        <v>68</v>
      </c>
      <c r="B24" s="115" t="s">
        <v>69</v>
      </c>
      <c r="C24" s="114">
        <v>2400</v>
      </c>
      <c r="D24" s="114">
        <v>8</v>
      </c>
      <c r="E24" s="114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>
        <v>1.5</v>
      </c>
      <c r="U24" s="116"/>
      <c r="V24" s="116"/>
      <c r="W24" s="116"/>
      <c r="X24" s="116"/>
      <c r="Y24" s="116"/>
      <c r="Z24" s="116"/>
      <c r="AA24" s="116">
        <v>1</v>
      </c>
      <c r="AB24" s="116"/>
      <c r="AC24" s="116">
        <v>0.5</v>
      </c>
      <c r="AD24" s="116">
        <v>3.5</v>
      </c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99">
        <f t="shared" si="36"/>
        <v>6.5</v>
      </c>
      <c r="AR24" s="100" t="s">
        <v>28</v>
      </c>
    </row>
    <row r="25" spans="1:45" s="108" customFormat="1" ht="17.149999999999999" customHeight="1">
      <c r="A25" s="106" t="s">
        <v>70</v>
      </c>
      <c r="B25" s="109" t="s">
        <v>71</v>
      </c>
      <c r="C25" s="106">
        <v>2300</v>
      </c>
      <c r="D25" s="106">
        <v>12</v>
      </c>
      <c r="E25" s="106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>
        <v>1</v>
      </c>
      <c r="V25" s="107"/>
      <c r="W25" s="107"/>
      <c r="X25" s="107"/>
      <c r="Y25" s="107"/>
      <c r="Z25" s="107"/>
      <c r="AA25" s="107">
        <v>5.5</v>
      </c>
      <c r="AB25" s="107">
        <v>0.5</v>
      </c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99">
        <f t="shared" si="36"/>
        <v>7</v>
      </c>
      <c r="AR25" s="104" t="s">
        <v>48</v>
      </c>
    </row>
    <row r="26" spans="1:45" s="108" customFormat="1" ht="29">
      <c r="A26" s="106" t="s">
        <v>72</v>
      </c>
      <c r="B26" s="109" t="s">
        <v>73</v>
      </c>
      <c r="C26" s="106">
        <v>2300</v>
      </c>
      <c r="D26" s="106">
        <v>3</v>
      </c>
      <c r="E26" s="106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>
        <v>2.5</v>
      </c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99">
        <f t="shared" si="36"/>
        <v>2.5</v>
      </c>
      <c r="AR26" s="104" t="s">
        <v>97</v>
      </c>
    </row>
    <row r="27" spans="1:45" s="108" customFormat="1">
      <c r="A27" s="106" t="s">
        <v>74</v>
      </c>
      <c r="B27" s="109" t="s">
        <v>75</v>
      </c>
      <c r="C27" s="106">
        <v>2300</v>
      </c>
      <c r="D27" s="106">
        <v>20</v>
      </c>
      <c r="E27" s="106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>
        <v>10</v>
      </c>
      <c r="V27" s="107">
        <v>7</v>
      </c>
      <c r="W27" s="107"/>
      <c r="X27" s="107"/>
      <c r="Y27" s="107"/>
      <c r="Z27" s="107"/>
      <c r="AA27" s="107">
        <v>5</v>
      </c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99">
        <f t="shared" si="36"/>
        <v>22</v>
      </c>
      <c r="AR27" s="104" t="s">
        <v>48</v>
      </c>
    </row>
    <row r="28" spans="1:45" s="108" customFormat="1">
      <c r="A28" s="106" t="s">
        <v>35</v>
      </c>
      <c r="B28" s="109" t="s">
        <v>76</v>
      </c>
      <c r="C28" s="106">
        <v>2300</v>
      </c>
      <c r="D28" s="106">
        <v>5</v>
      </c>
      <c r="E28" s="106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>
        <v>4.5</v>
      </c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99">
        <f t="shared" si="36"/>
        <v>4.5</v>
      </c>
      <c r="AR28" s="104" t="s">
        <v>51</v>
      </c>
    </row>
    <row r="29" spans="1:45" s="101" customFormat="1">
      <c r="A29" s="117" t="s">
        <v>39</v>
      </c>
      <c r="B29" s="118" t="s">
        <v>77</v>
      </c>
      <c r="C29" s="117">
        <v>2300</v>
      </c>
      <c r="D29" s="117">
        <v>4</v>
      </c>
      <c r="E29" s="117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>
        <v>2</v>
      </c>
      <c r="W29" s="119"/>
      <c r="X29" s="119"/>
      <c r="Y29" s="119">
        <v>0.5</v>
      </c>
      <c r="Z29" s="119"/>
      <c r="AA29" s="119"/>
      <c r="AB29" s="119"/>
      <c r="AC29" s="119"/>
      <c r="AD29" s="119">
        <v>0.5</v>
      </c>
      <c r="AE29" s="119"/>
      <c r="AF29" s="119"/>
      <c r="AG29" s="119"/>
      <c r="AH29" s="119">
        <v>1</v>
      </c>
      <c r="AI29" s="119"/>
      <c r="AJ29" s="119"/>
      <c r="AK29" s="119"/>
      <c r="AL29" s="119"/>
      <c r="AM29" s="119">
        <v>0.5</v>
      </c>
      <c r="AN29" s="119"/>
      <c r="AO29" s="119">
        <v>4</v>
      </c>
      <c r="AP29" s="119"/>
      <c r="AQ29" s="99">
        <f t="shared" si="36"/>
        <v>8.5</v>
      </c>
      <c r="AR29" s="100" t="s">
        <v>97</v>
      </c>
    </row>
    <row r="30" spans="1:45" s="108" customFormat="1">
      <c r="A30" s="106" t="s">
        <v>105</v>
      </c>
      <c r="B30" s="109" t="s">
        <v>106</v>
      </c>
      <c r="C30" s="106">
        <v>2300</v>
      </c>
      <c r="D30" s="106">
        <v>20</v>
      </c>
      <c r="E30" s="106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>
        <v>10</v>
      </c>
      <c r="X30" s="107"/>
      <c r="Y30" s="107">
        <v>2</v>
      </c>
      <c r="Z30" s="107">
        <v>5</v>
      </c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99">
        <f t="shared" si="36"/>
        <v>17</v>
      </c>
      <c r="AR30" s="104" t="s">
        <v>48</v>
      </c>
    </row>
    <row r="31" spans="1:45" s="108" customFormat="1">
      <c r="A31" s="106" t="s">
        <v>78</v>
      </c>
      <c r="B31" s="109" t="s">
        <v>79</v>
      </c>
      <c r="C31" s="106">
        <v>2250</v>
      </c>
      <c r="D31" s="104">
        <v>9</v>
      </c>
      <c r="E31" s="106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>
        <v>2</v>
      </c>
      <c r="W31" s="107">
        <v>6</v>
      </c>
      <c r="X31" s="107">
        <v>0.5</v>
      </c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>
        <v>0.5</v>
      </c>
      <c r="AN31" s="107"/>
      <c r="AO31" s="107"/>
      <c r="AP31" s="107"/>
      <c r="AQ31" s="99">
        <f t="shared" si="36"/>
        <v>9</v>
      </c>
      <c r="AR31" s="104" t="s">
        <v>97</v>
      </c>
    </row>
    <row r="32" spans="1:45" s="108" customFormat="1">
      <c r="A32" s="106" t="s">
        <v>80</v>
      </c>
      <c r="B32" s="109" t="s">
        <v>81</v>
      </c>
      <c r="C32" s="106">
        <v>2250</v>
      </c>
      <c r="D32" s="106">
        <v>7</v>
      </c>
      <c r="E32" s="106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>
        <v>2</v>
      </c>
      <c r="W32" s="107"/>
      <c r="X32" s="107">
        <v>3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>
        <v>2</v>
      </c>
      <c r="AI32" s="107"/>
      <c r="AJ32" s="107"/>
      <c r="AK32" s="107"/>
      <c r="AL32" s="107"/>
      <c r="AM32" s="107"/>
      <c r="AN32" s="107">
        <v>2.5</v>
      </c>
      <c r="AO32" s="107">
        <v>1</v>
      </c>
      <c r="AP32" s="107"/>
      <c r="AQ32" s="99">
        <f t="shared" si="36"/>
        <v>10.5</v>
      </c>
      <c r="AR32" s="104" t="s">
        <v>28</v>
      </c>
      <c r="AS32" s="108" t="s">
        <v>183</v>
      </c>
    </row>
    <row r="33" spans="1:45" s="108" customFormat="1">
      <c r="A33" s="106" t="s">
        <v>82</v>
      </c>
      <c r="B33" s="109" t="s">
        <v>83</v>
      </c>
      <c r="C33" s="106">
        <v>2250</v>
      </c>
      <c r="D33" s="106">
        <v>6</v>
      </c>
      <c r="E33" s="106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>
        <v>5</v>
      </c>
      <c r="AC33" s="107">
        <v>2.5</v>
      </c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99">
        <f t="shared" si="36"/>
        <v>7.5</v>
      </c>
      <c r="AR33" s="104" t="s">
        <v>28</v>
      </c>
    </row>
    <row r="34" spans="1:45" s="108" customFormat="1">
      <c r="A34" s="106" t="s">
        <v>84</v>
      </c>
      <c r="B34" s="109" t="s">
        <v>85</v>
      </c>
      <c r="C34" s="106">
        <v>2200</v>
      </c>
      <c r="D34" s="106">
        <v>7</v>
      </c>
      <c r="E34" s="106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>
        <v>3</v>
      </c>
      <c r="W34" s="107">
        <v>1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>
        <v>3</v>
      </c>
      <c r="AI34" s="107"/>
      <c r="AJ34" s="107"/>
      <c r="AK34" s="107"/>
      <c r="AL34" s="107"/>
      <c r="AM34" s="107"/>
      <c r="AN34" s="107"/>
      <c r="AO34" s="107"/>
      <c r="AP34" s="107"/>
      <c r="AQ34" s="99">
        <f t="shared" si="36"/>
        <v>7</v>
      </c>
      <c r="AR34" s="104" t="s">
        <v>28</v>
      </c>
      <c r="AS34" s="108" t="s">
        <v>183</v>
      </c>
    </row>
    <row r="35" spans="1:45" s="108" customFormat="1">
      <c r="A35" s="106" t="s">
        <v>99</v>
      </c>
      <c r="B35" s="106" t="s">
        <v>197</v>
      </c>
      <c r="C35" s="106">
        <v>2200</v>
      </c>
      <c r="D35" s="106">
        <v>16</v>
      </c>
      <c r="E35" s="106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>
        <v>4</v>
      </c>
      <c r="X35" s="107">
        <v>4</v>
      </c>
      <c r="Y35" s="107">
        <v>5</v>
      </c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>
        <v>1</v>
      </c>
      <c r="AL35" s="107"/>
      <c r="AM35" s="107"/>
      <c r="AN35" s="107"/>
      <c r="AO35" s="107"/>
      <c r="AP35" s="107"/>
      <c r="AQ35" s="99">
        <f t="shared" si="36"/>
        <v>14</v>
      </c>
      <c r="AR35" s="104" t="s">
        <v>51</v>
      </c>
    </row>
    <row r="36" spans="1:45" s="108" customFormat="1">
      <c r="A36" s="106" t="s">
        <v>86</v>
      </c>
      <c r="B36" s="109" t="s">
        <v>98</v>
      </c>
      <c r="C36" s="106">
        <v>2200</v>
      </c>
      <c r="D36" s="106">
        <v>8</v>
      </c>
      <c r="E36" s="106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>
        <v>3.5</v>
      </c>
      <c r="W36" s="107"/>
      <c r="X36" s="107"/>
      <c r="Y36" s="107">
        <v>3</v>
      </c>
      <c r="Z36" s="107"/>
      <c r="AA36" s="107">
        <v>1</v>
      </c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99">
        <f t="shared" si="36"/>
        <v>7.5</v>
      </c>
      <c r="AR36" s="104" t="s">
        <v>48</v>
      </c>
    </row>
    <row r="37" spans="1:45" s="108" customFormat="1">
      <c r="A37" s="111" t="s">
        <v>87</v>
      </c>
      <c r="B37" s="112" t="s">
        <v>88</v>
      </c>
      <c r="C37" s="106">
        <v>2200</v>
      </c>
      <c r="D37" s="106">
        <v>6</v>
      </c>
      <c r="E37" s="106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>
        <v>5</v>
      </c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99">
        <f t="shared" si="36"/>
        <v>5</v>
      </c>
      <c r="AR37" s="104" t="s">
        <v>48</v>
      </c>
    </row>
    <row r="38" spans="1:45" s="108" customFormat="1">
      <c r="A38" s="106" t="s">
        <v>89</v>
      </c>
      <c r="B38" s="109" t="s">
        <v>112</v>
      </c>
      <c r="C38" s="106">
        <v>2100</v>
      </c>
      <c r="D38" s="106">
        <v>12</v>
      </c>
      <c r="E38" s="106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>
        <v>3.5</v>
      </c>
      <c r="X38" s="107">
        <v>1</v>
      </c>
      <c r="Y38" s="107">
        <v>3</v>
      </c>
      <c r="Z38" s="107"/>
      <c r="AA38" s="107"/>
      <c r="AB38" s="107"/>
      <c r="AC38" s="107"/>
      <c r="AD38" s="107"/>
      <c r="AE38" s="107"/>
      <c r="AF38" s="107">
        <v>1</v>
      </c>
      <c r="AG38" s="107"/>
      <c r="AH38" s="107"/>
      <c r="AI38" s="107">
        <v>0.5</v>
      </c>
      <c r="AJ38" s="107"/>
      <c r="AK38" s="107"/>
      <c r="AL38" s="107"/>
      <c r="AM38" s="107"/>
      <c r="AN38" s="107"/>
      <c r="AO38" s="107"/>
      <c r="AP38" s="107"/>
      <c r="AQ38" s="99">
        <f t="shared" si="36"/>
        <v>9</v>
      </c>
      <c r="AR38" s="104" t="s">
        <v>28</v>
      </c>
      <c r="AS38" s="120" t="s">
        <v>181</v>
      </c>
    </row>
    <row r="39" spans="1:45" s="108" customFormat="1" ht="15" customHeight="1">
      <c r="A39" s="106" t="s">
        <v>113</v>
      </c>
      <c r="B39" s="109" t="s">
        <v>114</v>
      </c>
      <c r="C39" s="106">
        <v>2100</v>
      </c>
      <c r="D39" s="106">
        <v>12</v>
      </c>
      <c r="E39" s="106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>
        <v>2</v>
      </c>
      <c r="AA39" s="107">
        <v>3.5</v>
      </c>
      <c r="AB39" s="107">
        <v>2.5</v>
      </c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99">
        <f t="shared" si="36"/>
        <v>8</v>
      </c>
      <c r="AR39" s="104" t="s">
        <v>28</v>
      </c>
    </row>
    <row r="40" spans="1:45" s="108" customFormat="1">
      <c r="A40" s="106" t="s">
        <v>90</v>
      </c>
      <c r="B40" s="109" t="s">
        <v>91</v>
      </c>
      <c r="C40" s="106">
        <v>2100</v>
      </c>
      <c r="D40" s="106">
        <v>7</v>
      </c>
      <c r="E40" s="106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>
        <v>7</v>
      </c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99">
        <f t="shared" si="36"/>
        <v>7</v>
      </c>
      <c r="AR40" s="104" t="s">
        <v>28</v>
      </c>
    </row>
    <row r="41" spans="1:45" s="108" customFormat="1">
      <c r="A41" s="106" t="s">
        <v>92</v>
      </c>
      <c r="B41" s="109" t="s">
        <v>93</v>
      </c>
      <c r="C41" s="106">
        <v>2100</v>
      </c>
      <c r="D41" s="106">
        <v>5</v>
      </c>
      <c r="E41" s="106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>
        <v>2</v>
      </c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99">
        <f t="shared" si="36"/>
        <v>2</v>
      </c>
      <c r="AR41" s="104" t="s">
        <v>110</v>
      </c>
    </row>
    <row r="42" spans="1:45" s="108" customFormat="1">
      <c r="A42" s="106" t="s">
        <v>109</v>
      </c>
      <c r="B42" s="109" t="s">
        <v>108</v>
      </c>
      <c r="C42" s="106">
        <v>2100</v>
      </c>
      <c r="D42" s="106">
        <v>8</v>
      </c>
      <c r="E42" s="106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>
        <v>2</v>
      </c>
      <c r="Y42" s="107">
        <v>4</v>
      </c>
      <c r="Z42" s="107">
        <v>1</v>
      </c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99">
        <f t="shared" si="36"/>
        <v>7</v>
      </c>
      <c r="AR42" s="104" t="s">
        <v>48</v>
      </c>
    </row>
    <row r="43" spans="1:45" s="122" customFormat="1">
      <c r="A43" s="114" t="s">
        <v>66</v>
      </c>
      <c r="B43" s="115" t="s">
        <v>67</v>
      </c>
      <c r="C43" s="114">
        <v>2100</v>
      </c>
      <c r="D43" s="114">
        <v>12</v>
      </c>
      <c r="E43" s="11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>
        <v>3</v>
      </c>
      <c r="Y43" s="116">
        <v>3.5</v>
      </c>
      <c r="Z43" s="116">
        <v>1</v>
      </c>
      <c r="AA43" s="116"/>
      <c r="AB43" s="116"/>
      <c r="AC43" s="116"/>
      <c r="AD43" s="116"/>
      <c r="AE43" s="116"/>
      <c r="AF43" s="116"/>
      <c r="AG43" s="116">
        <v>3</v>
      </c>
      <c r="AH43" s="116">
        <v>2.5</v>
      </c>
      <c r="AI43" s="116"/>
      <c r="AJ43" s="116"/>
      <c r="AK43" s="116"/>
      <c r="AL43" s="116"/>
      <c r="AM43" s="116">
        <v>1</v>
      </c>
      <c r="AN43" s="116"/>
      <c r="AO43" s="116"/>
      <c r="AP43" s="116"/>
      <c r="AQ43" s="99">
        <f t="shared" si="36"/>
        <v>14</v>
      </c>
      <c r="AR43" s="121" t="s">
        <v>28</v>
      </c>
      <c r="AS43" s="122" t="s">
        <v>210</v>
      </c>
    </row>
    <row r="44" spans="1:45" s="108" customFormat="1">
      <c r="A44" s="106" t="s">
        <v>160</v>
      </c>
      <c r="B44" s="109" t="s">
        <v>158</v>
      </c>
      <c r="C44" s="106">
        <v>2100</v>
      </c>
      <c r="D44" s="106">
        <v>8</v>
      </c>
      <c r="E44" s="106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>
        <v>4.5</v>
      </c>
      <c r="AD44" s="107"/>
      <c r="AE44" s="107"/>
      <c r="AF44" s="107"/>
      <c r="AG44" s="107"/>
      <c r="AH44" s="107">
        <v>3</v>
      </c>
      <c r="AI44" s="107"/>
      <c r="AJ44" s="107"/>
      <c r="AK44" s="107"/>
      <c r="AL44" s="107"/>
      <c r="AM44" s="107"/>
      <c r="AN44" s="107"/>
      <c r="AO44" s="107"/>
      <c r="AP44" s="107"/>
      <c r="AQ44" s="99">
        <f t="shared" si="36"/>
        <v>7.5</v>
      </c>
      <c r="AR44" s="108" t="s">
        <v>212</v>
      </c>
    </row>
    <row r="45" spans="1:45" s="122" customFormat="1">
      <c r="A45" s="114" t="s">
        <v>94</v>
      </c>
      <c r="B45" s="115" t="s">
        <v>95</v>
      </c>
      <c r="C45" s="114">
        <v>2100</v>
      </c>
      <c r="D45" s="114">
        <v>60</v>
      </c>
      <c r="E45" s="11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>
        <v>4</v>
      </c>
      <c r="W45" s="116"/>
      <c r="X45" s="116"/>
      <c r="Y45" s="116"/>
      <c r="Z45" s="116"/>
      <c r="AA45" s="116">
        <v>4</v>
      </c>
      <c r="AB45" s="116"/>
      <c r="AC45" s="116"/>
      <c r="AD45" s="116"/>
      <c r="AE45" s="116">
        <v>3</v>
      </c>
      <c r="AF45" s="116">
        <v>2</v>
      </c>
      <c r="AG45" s="116">
        <v>4</v>
      </c>
      <c r="AH45" s="116">
        <v>4</v>
      </c>
      <c r="AI45" s="116">
        <v>4</v>
      </c>
      <c r="AJ45" s="116">
        <v>3</v>
      </c>
      <c r="AK45" s="116">
        <v>2</v>
      </c>
      <c r="AL45" s="116">
        <v>1</v>
      </c>
      <c r="AM45" s="116">
        <v>4</v>
      </c>
      <c r="AN45" s="116"/>
      <c r="AO45" s="116"/>
      <c r="AP45" s="116">
        <v>7</v>
      </c>
      <c r="AQ45" s="99">
        <f t="shared" si="36"/>
        <v>42</v>
      </c>
      <c r="AR45" s="121" t="s">
        <v>26</v>
      </c>
    </row>
    <row r="46" spans="1:45" s="108" customFormat="1" ht="29">
      <c r="A46" s="106" t="s">
        <v>99</v>
      </c>
      <c r="B46" s="109" t="s">
        <v>159</v>
      </c>
      <c r="C46" s="106">
        <v>2100</v>
      </c>
      <c r="D46" s="110">
        <v>16</v>
      </c>
      <c r="E46" s="106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>
        <v>2.5</v>
      </c>
      <c r="W46" s="107">
        <v>1</v>
      </c>
      <c r="X46" s="107">
        <v>3</v>
      </c>
      <c r="Y46" s="107">
        <v>2</v>
      </c>
      <c r="Z46" s="107">
        <v>7</v>
      </c>
      <c r="AA46" s="107">
        <v>2.5</v>
      </c>
      <c r="AB46" s="107"/>
      <c r="AC46" s="107"/>
      <c r="AD46" s="107"/>
      <c r="AE46" s="107">
        <v>3.5</v>
      </c>
      <c r="AF46" s="107"/>
      <c r="AG46" s="107"/>
      <c r="AH46" s="107">
        <v>1</v>
      </c>
      <c r="AI46" s="107"/>
      <c r="AJ46" s="107"/>
      <c r="AK46" s="107"/>
      <c r="AL46" s="107"/>
      <c r="AM46" s="107">
        <v>1</v>
      </c>
      <c r="AN46" s="107"/>
      <c r="AO46" s="107"/>
      <c r="AP46" s="107"/>
      <c r="AQ46" s="99">
        <f t="shared" si="36"/>
        <v>23.5</v>
      </c>
      <c r="AR46" s="104" t="s">
        <v>97</v>
      </c>
    </row>
    <row r="47" spans="1:45" s="108" customFormat="1">
      <c r="A47" s="106" t="s">
        <v>100</v>
      </c>
      <c r="B47" s="109" t="s">
        <v>197</v>
      </c>
      <c r="C47" s="106">
        <v>2000</v>
      </c>
      <c r="D47" s="106">
        <v>12</v>
      </c>
      <c r="E47" s="106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>
        <v>3.5</v>
      </c>
      <c r="Z47" s="107">
        <v>3</v>
      </c>
      <c r="AA47" s="107">
        <v>1.5</v>
      </c>
      <c r="AB47" s="107"/>
      <c r="AC47" s="107"/>
      <c r="AD47" s="107">
        <v>3</v>
      </c>
      <c r="AE47" s="107">
        <v>0.5</v>
      </c>
      <c r="AF47" s="107">
        <v>1.5</v>
      </c>
      <c r="AG47" s="107">
        <v>2</v>
      </c>
      <c r="AH47" s="107"/>
      <c r="AI47" s="107"/>
      <c r="AJ47" s="107"/>
      <c r="AK47" s="107"/>
      <c r="AL47" s="107"/>
      <c r="AM47" s="107"/>
      <c r="AN47" s="107"/>
      <c r="AO47" s="107"/>
      <c r="AP47" s="107"/>
      <c r="AQ47" s="99">
        <f t="shared" si="36"/>
        <v>15</v>
      </c>
      <c r="AR47" s="108" t="s">
        <v>161</v>
      </c>
      <c r="AS47" s="108" t="s">
        <v>182</v>
      </c>
    </row>
    <row r="48" spans="1:45" s="108" customFormat="1">
      <c r="A48" s="106" t="s">
        <v>101</v>
      </c>
      <c r="B48" s="109" t="s">
        <v>102</v>
      </c>
      <c r="C48" s="106">
        <v>2000</v>
      </c>
      <c r="D48" s="106">
        <v>8</v>
      </c>
      <c r="E48" s="106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>
        <v>3.5</v>
      </c>
      <c r="Y48" s="107">
        <v>3.5</v>
      </c>
      <c r="Z48" s="107">
        <v>2</v>
      </c>
      <c r="AA48" s="107"/>
      <c r="AB48" s="107"/>
      <c r="AC48" s="107"/>
      <c r="AD48" s="107"/>
      <c r="AE48" s="107"/>
      <c r="AF48" s="107"/>
      <c r="AG48" s="107">
        <v>1</v>
      </c>
      <c r="AH48" s="107"/>
      <c r="AI48" s="107"/>
      <c r="AJ48" s="107"/>
      <c r="AK48" s="107"/>
      <c r="AL48" s="107"/>
      <c r="AM48" s="107"/>
      <c r="AN48" s="107"/>
      <c r="AO48" s="107"/>
      <c r="AP48" s="107"/>
      <c r="AQ48" s="99">
        <f t="shared" si="36"/>
        <v>10</v>
      </c>
      <c r="AR48" s="113" t="s">
        <v>111</v>
      </c>
      <c r="AS48" s="108" t="s">
        <v>209</v>
      </c>
    </row>
    <row r="49" spans="1:45" s="108" customFormat="1">
      <c r="A49" s="106" t="s">
        <v>103</v>
      </c>
      <c r="B49" s="109" t="s">
        <v>104</v>
      </c>
      <c r="C49" s="106">
        <v>2000</v>
      </c>
      <c r="D49" s="106">
        <v>8</v>
      </c>
      <c r="E49" s="106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>
        <v>1</v>
      </c>
      <c r="AA49" s="107">
        <v>1</v>
      </c>
      <c r="AB49" s="107"/>
      <c r="AC49" s="107"/>
      <c r="AD49" s="107"/>
      <c r="AE49" s="107"/>
      <c r="AF49" s="107">
        <v>2.5</v>
      </c>
      <c r="AG49" s="107"/>
      <c r="AH49" s="107">
        <v>1</v>
      </c>
      <c r="AI49" s="107"/>
      <c r="AJ49" s="107"/>
      <c r="AK49" s="107"/>
      <c r="AL49" s="107"/>
      <c r="AM49" s="107"/>
      <c r="AN49" s="107"/>
      <c r="AO49" s="107"/>
      <c r="AP49" s="107"/>
      <c r="AQ49" s="99">
        <f t="shared" si="36"/>
        <v>5.5</v>
      </c>
      <c r="AR49" s="113" t="s">
        <v>111</v>
      </c>
    </row>
    <row r="50" spans="1:45" s="122" customFormat="1">
      <c r="A50" s="123" t="s">
        <v>115</v>
      </c>
      <c r="B50" s="124" t="s">
        <v>116</v>
      </c>
      <c r="C50" s="125">
        <v>2000</v>
      </c>
      <c r="D50" s="125">
        <v>8</v>
      </c>
      <c r="E50" s="11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>
        <v>4</v>
      </c>
      <c r="AA50" s="116"/>
      <c r="AB50" s="116"/>
      <c r="AC50" s="116"/>
      <c r="AD50" s="116"/>
      <c r="AE50" s="116"/>
      <c r="AF50" s="116">
        <v>1.5</v>
      </c>
      <c r="AG50" s="116"/>
      <c r="AH50" s="116"/>
      <c r="AI50" s="116"/>
      <c r="AJ50" s="116"/>
      <c r="AK50" s="116"/>
      <c r="AL50" s="116"/>
      <c r="AM50" s="116"/>
      <c r="AN50" s="116"/>
      <c r="AO50" s="116">
        <v>0.5</v>
      </c>
      <c r="AP50" s="116"/>
      <c r="AQ50" s="99">
        <f t="shared" si="36"/>
        <v>6</v>
      </c>
      <c r="AR50" s="126" t="s">
        <v>28</v>
      </c>
    </row>
    <row r="51" spans="1:45" s="108" customFormat="1" ht="29">
      <c r="A51" s="111" t="s">
        <v>135</v>
      </c>
      <c r="B51" s="112" t="s">
        <v>142</v>
      </c>
      <c r="C51" s="127">
        <v>1950</v>
      </c>
      <c r="D51" s="127">
        <v>8</v>
      </c>
      <c r="E51" s="106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>
        <v>4</v>
      </c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99">
        <f t="shared" si="36"/>
        <v>4</v>
      </c>
      <c r="AR51" s="113" t="s">
        <v>111</v>
      </c>
    </row>
    <row r="52" spans="1:45" s="108" customFormat="1">
      <c r="A52" s="111" t="s">
        <v>143</v>
      </c>
      <c r="B52" s="112" t="s">
        <v>144</v>
      </c>
      <c r="C52" s="127">
        <v>1950</v>
      </c>
      <c r="D52" s="127">
        <v>4</v>
      </c>
      <c r="E52" s="106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>
        <v>1</v>
      </c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99">
        <f t="shared" si="36"/>
        <v>1</v>
      </c>
      <c r="AR52" s="113"/>
    </row>
    <row r="53" spans="1:45" s="108" customFormat="1" ht="29">
      <c r="A53" s="111" t="s">
        <v>150</v>
      </c>
      <c r="B53" s="112" t="s">
        <v>151</v>
      </c>
      <c r="C53" s="127">
        <v>1950</v>
      </c>
      <c r="D53" s="127">
        <v>3</v>
      </c>
      <c r="E53" s="106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>
        <v>0.5</v>
      </c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99">
        <f t="shared" si="36"/>
        <v>0.5</v>
      </c>
      <c r="AR53" s="113" t="s">
        <v>111</v>
      </c>
    </row>
    <row r="54" spans="1:45" s="108" customFormat="1">
      <c r="A54" s="111" t="s">
        <v>152</v>
      </c>
      <c r="B54" s="112" t="s">
        <v>153</v>
      </c>
      <c r="C54" s="127">
        <v>1950</v>
      </c>
      <c r="D54" s="127">
        <v>8</v>
      </c>
      <c r="E54" s="106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>
        <v>1</v>
      </c>
      <c r="AA54" s="107"/>
      <c r="AB54" s="107"/>
      <c r="AC54" s="107">
        <v>2.5</v>
      </c>
      <c r="AD54" s="107">
        <v>1.5</v>
      </c>
      <c r="AE54" s="107"/>
      <c r="AF54" s="107"/>
      <c r="AG54" s="107"/>
      <c r="AH54" s="107">
        <v>3</v>
      </c>
      <c r="AI54" s="107"/>
      <c r="AJ54" s="107"/>
      <c r="AK54" s="107"/>
      <c r="AL54" s="107"/>
      <c r="AM54" s="107"/>
      <c r="AN54" s="107"/>
      <c r="AO54" s="107"/>
      <c r="AP54" s="107"/>
      <c r="AQ54" s="99">
        <f t="shared" si="36"/>
        <v>8</v>
      </c>
      <c r="AR54" s="113" t="s">
        <v>48</v>
      </c>
    </row>
    <row r="55" spans="1:45" s="108" customFormat="1">
      <c r="A55" s="111" t="s">
        <v>119</v>
      </c>
      <c r="B55" s="112" t="s">
        <v>120</v>
      </c>
      <c r="C55" s="127">
        <v>1900</v>
      </c>
      <c r="D55" s="127">
        <v>12</v>
      </c>
      <c r="E55" s="106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>
        <v>4.5</v>
      </c>
      <c r="AD55" s="107"/>
      <c r="AE55" s="107"/>
      <c r="AF55" s="107">
        <v>1.5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99">
        <f t="shared" si="36"/>
        <v>6</v>
      </c>
      <c r="AR55" s="113" t="s">
        <v>111</v>
      </c>
    </row>
    <row r="56" spans="1:45" s="108" customFormat="1">
      <c r="A56" s="111" t="s">
        <v>145</v>
      </c>
      <c r="B56" s="112" t="s">
        <v>146</v>
      </c>
      <c r="C56" s="127">
        <v>1900</v>
      </c>
      <c r="D56" s="127">
        <v>12</v>
      </c>
      <c r="E56" s="106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>
        <v>4</v>
      </c>
      <c r="AC56" s="107"/>
      <c r="AD56" s="107"/>
      <c r="AE56" s="107"/>
      <c r="AF56" s="107">
        <v>1.5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99">
        <f t="shared" si="36"/>
        <v>5.5</v>
      </c>
      <c r="AR56" s="113" t="s">
        <v>111</v>
      </c>
    </row>
    <row r="57" spans="1:45" s="108" customFormat="1">
      <c r="A57" s="111" t="s">
        <v>147</v>
      </c>
      <c r="B57" s="112" t="s">
        <v>148</v>
      </c>
      <c r="C57" s="127">
        <v>1900</v>
      </c>
      <c r="D57" s="127">
        <v>8</v>
      </c>
      <c r="E57" s="106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>
        <v>2</v>
      </c>
      <c r="AC57" s="107">
        <v>1.5</v>
      </c>
      <c r="AD57" s="107">
        <v>3</v>
      </c>
      <c r="AE57" s="107"/>
      <c r="AG57" s="107">
        <v>2.5</v>
      </c>
      <c r="AH57" s="107"/>
      <c r="AI57" s="107"/>
      <c r="AJ57" s="107"/>
      <c r="AK57" s="107"/>
      <c r="AL57" s="107"/>
      <c r="AM57" s="107"/>
      <c r="AN57" s="107"/>
      <c r="AO57" s="107"/>
      <c r="AP57" s="107"/>
      <c r="AQ57" s="99">
        <f t="shared" si="36"/>
        <v>9</v>
      </c>
      <c r="AR57" s="113" t="s">
        <v>111</v>
      </c>
      <c r="AS57" s="108" t="s">
        <v>206</v>
      </c>
    </row>
    <row r="58" spans="1:45" s="108" customFormat="1" ht="29">
      <c r="A58" s="111" t="s">
        <v>121</v>
      </c>
      <c r="B58" s="112" t="s">
        <v>180</v>
      </c>
      <c r="C58" s="127">
        <v>1900</v>
      </c>
      <c r="D58" s="127">
        <v>4</v>
      </c>
      <c r="E58" s="106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>
        <v>3</v>
      </c>
      <c r="AG58" s="107"/>
      <c r="AJ58" s="107"/>
      <c r="AK58" s="107"/>
      <c r="AL58" s="107"/>
      <c r="AM58" s="107"/>
      <c r="AN58" s="107"/>
      <c r="AO58" s="107"/>
      <c r="AP58" s="107"/>
      <c r="AQ58" s="99">
        <f t="shared" si="36"/>
        <v>3</v>
      </c>
      <c r="AR58" s="113" t="s">
        <v>28</v>
      </c>
    </row>
    <row r="59" spans="1:45" s="108" customFormat="1" ht="29">
      <c r="A59" s="111" t="s">
        <v>154</v>
      </c>
      <c r="B59" s="112" t="s">
        <v>155</v>
      </c>
      <c r="C59" s="127">
        <v>1850</v>
      </c>
      <c r="D59" s="127">
        <v>8</v>
      </c>
      <c r="E59" s="106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>
        <v>5</v>
      </c>
      <c r="AE59" s="107">
        <v>1.5</v>
      </c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99">
        <f t="shared" si="36"/>
        <v>6.5</v>
      </c>
      <c r="AR59" s="113" t="s">
        <v>48</v>
      </c>
    </row>
    <row r="60" spans="1:45" s="108" customFormat="1">
      <c r="A60" s="111" t="s">
        <v>156</v>
      </c>
      <c r="B60" s="112" t="s">
        <v>157</v>
      </c>
      <c r="C60" s="127">
        <v>1850</v>
      </c>
      <c r="D60" s="127">
        <v>8</v>
      </c>
      <c r="E60" s="106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>
        <v>4</v>
      </c>
      <c r="AC60" s="107">
        <v>2</v>
      </c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99">
        <f t="shared" si="36"/>
        <v>6</v>
      </c>
      <c r="AR60" s="113" t="s">
        <v>48</v>
      </c>
      <c r="AS60" s="108" t="s">
        <v>225</v>
      </c>
    </row>
    <row r="61" spans="1:45" s="108" customFormat="1">
      <c r="A61" s="111" t="s">
        <v>122</v>
      </c>
      <c r="B61" s="112" t="s">
        <v>123</v>
      </c>
      <c r="C61" s="127">
        <v>1800</v>
      </c>
      <c r="D61" s="127">
        <v>12</v>
      </c>
      <c r="E61" s="106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>
        <v>3</v>
      </c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99">
        <f t="shared" si="36"/>
        <v>3</v>
      </c>
      <c r="AR61" s="113" t="s">
        <v>111</v>
      </c>
    </row>
    <row r="62" spans="1:45" s="134" customFormat="1">
      <c r="A62" s="128" t="s">
        <v>124</v>
      </c>
      <c r="B62" s="129" t="s">
        <v>125</v>
      </c>
      <c r="C62" s="130">
        <v>1800</v>
      </c>
      <c r="D62" s="130">
        <v>8</v>
      </c>
      <c r="E62" s="131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>
        <v>6</v>
      </c>
      <c r="AB62" s="132">
        <v>1</v>
      </c>
      <c r="AC62" s="132"/>
      <c r="AD62" s="132"/>
      <c r="AE62" s="132"/>
      <c r="AF62" s="132"/>
      <c r="AG62" s="132">
        <v>0.5</v>
      </c>
      <c r="AH62" s="132"/>
      <c r="AI62" s="132"/>
      <c r="AJ62" s="132"/>
      <c r="AK62" s="132">
        <v>5</v>
      </c>
      <c r="AL62" s="132"/>
      <c r="AM62" s="132"/>
      <c r="AN62" s="132"/>
      <c r="AO62" s="132"/>
      <c r="AP62" s="132"/>
      <c r="AQ62" s="99">
        <f t="shared" si="36"/>
        <v>12.5</v>
      </c>
      <c r="AR62" s="133" t="s">
        <v>97</v>
      </c>
    </row>
    <row r="63" spans="1:45" s="108" customFormat="1">
      <c r="A63" s="111" t="s">
        <v>131</v>
      </c>
      <c r="B63" s="112" t="s">
        <v>132</v>
      </c>
      <c r="C63" s="127">
        <v>1500</v>
      </c>
      <c r="D63" s="127">
        <v>3</v>
      </c>
      <c r="E63" s="106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>
        <v>1</v>
      </c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99">
        <f t="shared" si="36"/>
        <v>1</v>
      </c>
      <c r="AR63" s="113" t="s">
        <v>48</v>
      </c>
    </row>
    <row r="64" spans="1:45" s="136" customFormat="1">
      <c r="A64" s="111" t="s">
        <v>149</v>
      </c>
      <c r="B64" s="112" t="s">
        <v>178</v>
      </c>
      <c r="C64" s="127">
        <v>1500</v>
      </c>
      <c r="D64" s="127">
        <v>6</v>
      </c>
      <c r="E64" s="104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>
        <v>1.5</v>
      </c>
      <c r="AC64" s="135">
        <v>1.5</v>
      </c>
      <c r="AD64" s="135"/>
      <c r="AE64" s="135"/>
      <c r="AF64" s="135">
        <v>2</v>
      </c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99">
        <f t="shared" si="36"/>
        <v>5</v>
      </c>
      <c r="AR64" s="136" t="s">
        <v>162</v>
      </c>
    </row>
    <row r="65" spans="1:45" s="108" customFormat="1">
      <c r="A65" s="111" t="s">
        <v>133</v>
      </c>
      <c r="B65" s="112" t="s">
        <v>134</v>
      </c>
      <c r="C65" s="127">
        <v>1500</v>
      </c>
      <c r="D65" s="127">
        <v>8</v>
      </c>
      <c r="E65" s="106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>
        <v>2</v>
      </c>
      <c r="AC65" s="107">
        <v>3</v>
      </c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99">
        <f t="shared" si="36"/>
        <v>5</v>
      </c>
      <c r="AR65" s="113" t="s">
        <v>48</v>
      </c>
    </row>
    <row r="66" spans="1:45" s="108" customFormat="1">
      <c r="A66" s="111" t="s">
        <v>136</v>
      </c>
      <c r="B66" s="112" t="s">
        <v>137</v>
      </c>
      <c r="C66" s="127">
        <v>1500</v>
      </c>
      <c r="D66" s="127">
        <v>12</v>
      </c>
      <c r="E66" s="106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>
        <v>6</v>
      </c>
      <c r="AC66" s="107">
        <v>7.5</v>
      </c>
      <c r="AD66" s="107">
        <v>0.5</v>
      </c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99">
        <f t="shared" si="36"/>
        <v>14</v>
      </c>
      <c r="AR66" s="113" t="s">
        <v>97</v>
      </c>
    </row>
    <row r="67" spans="1:45" s="108" customFormat="1">
      <c r="A67" s="111"/>
      <c r="B67" s="112" t="s">
        <v>164</v>
      </c>
      <c r="C67" s="127">
        <v>1500</v>
      </c>
      <c r="D67" s="127">
        <v>10</v>
      </c>
      <c r="E67" s="106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>
        <v>8</v>
      </c>
      <c r="AC67" s="107">
        <v>2</v>
      </c>
      <c r="AD67" s="107"/>
      <c r="AE67" s="107">
        <v>2</v>
      </c>
      <c r="AF67" s="107">
        <v>2</v>
      </c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99">
        <f t="shared" si="36"/>
        <v>14</v>
      </c>
      <c r="AR67" s="113" t="s">
        <v>110</v>
      </c>
    </row>
    <row r="68" spans="1:45" s="108" customFormat="1">
      <c r="A68" s="111" t="s">
        <v>165</v>
      </c>
      <c r="B68" s="112" t="s">
        <v>169</v>
      </c>
      <c r="C68" s="127">
        <v>1450</v>
      </c>
      <c r="D68" s="127">
        <v>6</v>
      </c>
      <c r="E68" s="106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>
        <v>3</v>
      </c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99">
        <f t="shared" si="36"/>
        <v>3</v>
      </c>
      <c r="AR68" s="113" t="s">
        <v>28</v>
      </c>
    </row>
    <row r="69" spans="1:45" s="108" customFormat="1" ht="29">
      <c r="A69" s="111" t="s">
        <v>166</v>
      </c>
      <c r="B69" s="112" t="s">
        <v>170</v>
      </c>
      <c r="C69" s="127">
        <v>1450</v>
      </c>
      <c r="D69" s="127">
        <v>4</v>
      </c>
      <c r="E69" s="106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>
        <v>4</v>
      </c>
      <c r="AE69" s="107"/>
      <c r="AF69" s="107"/>
      <c r="AG69" s="107"/>
      <c r="AH69" s="107">
        <v>0.5</v>
      </c>
      <c r="AI69" s="107"/>
      <c r="AJ69" s="107"/>
      <c r="AK69" s="107"/>
      <c r="AL69" s="107"/>
      <c r="AM69" s="107"/>
      <c r="AN69" s="107"/>
      <c r="AO69" s="107"/>
      <c r="AP69" s="107"/>
      <c r="AQ69" s="99">
        <f t="shared" si="36"/>
        <v>4.5</v>
      </c>
      <c r="AR69" s="113" t="s">
        <v>97</v>
      </c>
    </row>
    <row r="70" spans="1:45" s="108" customFormat="1" ht="29">
      <c r="A70" s="111" t="s">
        <v>167</v>
      </c>
      <c r="B70" s="112" t="s">
        <v>171</v>
      </c>
      <c r="C70" s="127">
        <v>1450</v>
      </c>
      <c r="D70" s="127">
        <v>6</v>
      </c>
      <c r="E70" s="106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>
        <v>3</v>
      </c>
      <c r="AE70" s="107">
        <v>3</v>
      </c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99">
        <f t="shared" si="36"/>
        <v>6</v>
      </c>
      <c r="AR70" s="113" t="s">
        <v>97</v>
      </c>
      <c r="AS70" s="108" t="s">
        <v>211</v>
      </c>
    </row>
    <row r="71" spans="1:45" s="122" customFormat="1" ht="29">
      <c r="A71" s="123" t="s">
        <v>168</v>
      </c>
      <c r="B71" s="124" t="s">
        <v>172</v>
      </c>
      <c r="C71" s="125">
        <v>1450</v>
      </c>
      <c r="D71" s="125">
        <v>30</v>
      </c>
      <c r="E71" s="11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>
        <v>7.5</v>
      </c>
      <c r="AJ71" s="116">
        <v>4.5</v>
      </c>
      <c r="AK71" s="116">
        <v>2.5</v>
      </c>
      <c r="AL71" s="116"/>
      <c r="AM71" s="116">
        <v>8</v>
      </c>
      <c r="AN71" s="116"/>
      <c r="AO71" s="116"/>
      <c r="AP71" s="116"/>
      <c r="AQ71" s="99">
        <f t="shared" ref="AQ71:AQ105" si="37">SUM(F71:AP71)</f>
        <v>22.5</v>
      </c>
      <c r="AR71" s="122" t="s">
        <v>221</v>
      </c>
    </row>
    <row r="72" spans="1:45" s="122" customFormat="1">
      <c r="A72" s="123" t="s">
        <v>175</v>
      </c>
      <c r="B72" s="124" t="s">
        <v>179</v>
      </c>
      <c r="C72" s="125">
        <v>1450</v>
      </c>
      <c r="D72" s="125">
        <v>12</v>
      </c>
      <c r="E72" s="11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>
        <v>4</v>
      </c>
      <c r="AE72" s="116"/>
      <c r="AF72" s="116">
        <v>3</v>
      </c>
      <c r="AG72" s="116"/>
      <c r="AH72" s="116">
        <v>1.5</v>
      </c>
      <c r="AI72" s="116"/>
      <c r="AJ72" s="116"/>
      <c r="AK72" s="116"/>
      <c r="AL72" s="116"/>
      <c r="AM72" s="116"/>
      <c r="AN72" s="116">
        <v>0.5</v>
      </c>
      <c r="AO72" s="116">
        <v>1</v>
      </c>
      <c r="AP72" s="116"/>
      <c r="AQ72" s="99">
        <f t="shared" si="37"/>
        <v>10</v>
      </c>
      <c r="AR72" s="122" t="s">
        <v>162</v>
      </c>
      <c r="AS72" s="122" t="s">
        <v>184</v>
      </c>
    </row>
    <row r="73" spans="1:45" s="108" customFormat="1" ht="29">
      <c r="A73" s="111" t="s">
        <v>214</v>
      </c>
      <c r="B73" s="112" t="s">
        <v>213</v>
      </c>
      <c r="C73" s="127">
        <v>1450</v>
      </c>
      <c r="D73" s="127">
        <v>8</v>
      </c>
      <c r="E73" s="106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>
        <v>4</v>
      </c>
      <c r="AH73" s="107">
        <v>4</v>
      </c>
      <c r="AI73" s="107"/>
      <c r="AJ73" s="107"/>
      <c r="AK73" s="107"/>
      <c r="AL73" s="107"/>
      <c r="AM73" s="107"/>
      <c r="AN73" s="107"/>
      <c r="AO73" s="107"/>
      <c r="AP73" s="107"/>
      <c r="AQ73" s="99">
        <f t="shared" si="37"/>
        <v>8</v>
      </c>
      <c r="AR73" s="113" t="s">
        <v>110</v>
      </c>
    </row>
    <row r="74" spans="1:45" s="108" customFormat="1">
      <c r="A74" s="111" t="s">
        <v>208</v>
      </c>
      <c r="B74" s="112" t="s">
        <v>176</v>
      </c>
      <c r="C74" s="127">
        <v>1450</v>
      </c>
      <c r="D74" s="127">
        <v>2</v>
      </c>
      <c r="E74" s="106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>
        <v>1</v>
      </c>
      <c r="AE74" s="107"/>
      <c r="AF74" s="107"/>
      <c r="AG74" s="107">
        <v>1</v>
      </c>
      <c r="AH74" s="107"/>
      <c r="AI74" s="107"/>
      <c r="AJ74" s="107"/>
      <c r="AK74" s="107"/>
      <c r="AL74" s="107"/>
      <c r="AM74" s="107"/>
      <c r="AN74" s="107"/>
      <c r="AO74" s="107"/>
      <c r="AP74" s="107"/>
      <c r="AQ74" s="99">
        <f t="shared" si="37"/>
        <v>2</v>
      </c>
      <c r="AR74" s="113" t="s">
        <v>111</v>
      </c>
    </row>
    <row r="75" spans="1:45" s="108" customFormat="1">
      <c r="A75" s="111" t="s">
        <v>198</v>
      </c>
      <c r="B75" s="112" t="s">
        <v>199</v>
      </c>
      <c r="C75" s="127">
        <v>1450</v>
      </c>
      <c r="D75" s="127">
        <v>8</v>
      </c>
      <c r="E75" s="106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>
        <v>5</v>
      </c>
      <c r="AF75" s="107">
        <v>2</v>
      </c>
      <c r="AG75" s="107">
        <v>1</v>
      </c>
      <c r="AH75" s="107"/>
      <c r="AI75" s="107"/>
      <c r="AJ75" s="107"/>
      <c r="AK75" s="107"/>
      <c r="AL75" s="107"/>
      <c r="AM75" s="107"/>
      <c r="AN75" s="107"/>
      <c r="AO75" s="107"/>
      <c r="AP75" s="107"/>
      <c r="AQ75" s="99">
        <f t="shared" si="37"/>
        <v>8</v>
      </c>
      <c r="AR75" s="113" t="s">
        <v>48</v>
      </c>
    </row>
    <row r="76" spans="1:45" s="108" customFormat="1" ht="29">
      <c r="A76" s="111" t="s">
        <v>177</v>
      </c>
      <c r="B76" s="112" t="s">
        <v>203</v>
      </c>
      <c r="C76" s="127">
        <v>1450</v>
      </c>
      <c r="D76" s="127">
        <v>6</v>
      </c>
      <c r="E76" s="106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>
        <v>2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99">
        <f t="shared" si="37"/>
        <v>2</v>
      </c>
      <c r="AR76" s="113" t="s">
        <v>48</v>
      </c>
    </row>
    <row r="77" spans="1:45" s="108" customFormat="1">
      <c r="A77" s="111" t="s">
        <v>185</v>
      </c>
      <c r="B77" s="112" t="s">
        <v>186</v>
      </c>
      <c r="C77" s="127">
        <v>1450</v>
      </c>
      <c r="D77" s="127">
        <v>6</v>
      </c>
      <c r="E77" s="106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>
        <v>5</v>
      </c>
      <c r="AG77" s="107"/>
      <c r="AH77" s="107">
        <v>1.5</v>
      </c>
      <c r="AI77" s="107"/>
      <c r="AJ77" s="107"/>
      <c r="AK77" s="107"/>
      <c r="AL77" s="107"/>
      <c r="AM77" s="107"/>
      <c r="AN77" s="107"/>
      <c r="AO77" s="107"/>
      <c r="AP77" s="107"/>
      <c r="AQ77" s="99">
        <f t="shared" si="37"/>
        <v>6.5</v>
      </c>
      <c r="AR77" s="113" t="s">
        <v>48</v>
      </c>
    </row>
    <row r="78" spans="1:45" s="108" customFormat="1">
      <c r="A78" s="111" t="s">
        <v>204</v>
      </c>
      <c r="B78" s="112" t="s">
        <v>205</v>
      </c>
      <c r="C78" s="127">
        <v>1450</v>
      </c>
      <c r="D78" s="127">
        <v>8</v>
      </c>
      <c r="E78" s="106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>
        <v>5</v>
      </c>
      <c r="AH78" s="107"/>
      <c r="AI78" s="107"/>
      <c r="AJ78" s="107"/>
      <c r="AK78" s="107"/>
      <c r="AL78" s="107"/>
      <c r="AM78" s="107"/>
      <c r="AN78" s="107"/>
      <c r="AO78" s="107"/>
      <c r="AP78" s="107"/>
      <c r="AQ78" s="99">
        <f t="shared" si="37"/>
        <v>5</v>
      </c>
      <c r="AR78" s="113" t="s">
        <v>48</v>
      </c>
    </row>
    <row r="79" spans="1:45" s="108" customFormat="1">
      <c r="A79" s="111" t="s">
        <v>187</v>
      </c>
      <c r="B79" s="112" t="s">
        <v>217</v>
      </c>
      <c r="C79" s="127">
        <v>1450</v>
      </c>
      <c r="D79" s="127">
        <v>6</v>
      </c>
      <c r="E79" s="106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37">
        <v>2</v>
      </c>
      <c r="AG79" s="107"/>
      <c r="AH79" s="107">
        <v>1.5</v>
      </c>
      <c r="AI79" s="107"/>
      <c r="AJ79" s="107"/>
      <c r="AK79" s="107"/>
      <c r="AL79" s="107"/>
      <c r="AM79" s="107"/>
      <c r="AN79" s="107"/>
      <c r="AO79" s="107"/>
      <c r="AP79" s="107"/>
      <c r="AQ79" s="99">
        <f t="shared" si="37"/>
        <v>3.5</v>
      </c>
      <c r="AR79" s="108" t="s">
        <v>162</v>
      </c>
    </row>
    <row r="80" spans="1:45" s="108" customFormat="1">
      <c r="A80" s="111" t="s">
        <v>188</v>
      </c>
      <c r="B80" s="112" t="s">
        <v>189</v>
      </c>
      <c r="C80" s="127">
        <v>1450</v>
      </c>
      <c r="D80" s="127">
        <v>6</v>
      </c>
      <c r="E80" s="106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>
        <v>3</v>
      </c>
      <c r="AG80" s="107">
        <v>5</v>
      </c>
      <c r="AH80" s="107"/>
      <c r="AI80" s="107"/>
      <c r="AJ80" s="107"/>
      <c r="AK80" s="107"/>
      <c r="AL80" s="107"/>
      <c r="AM80" s="107"/>
      <c r="AN80" s="107"/>
      <c r="AO80" s="107"/>
      <c r="AP80" s="107"/>
      <c r="AQ80" s="99">
        <f t="shared" si="37"/>
        <v>8</v>
      </c>
      <c r="AR80" s="113" t="s">
        <v>97</v>
      </c>
    </row>
    <row r="81" spans="1:45" s="108" customFormat="1" ht="16" customHeight="1">
      <c r="A81" s="111" t="s">
        <v>190</v>
      </c>
      <c r="B81" s="112" t="s">
        <v>218</v>
      </c>
      <c r="C81" s="127">
        <v>1450</v>
      </c>
      <c r="D81" s="127">
        <v>6</v>
      </c>
      <c r="E81" s="106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>
        <v>1</v>
      </c>
      <c r="AI81" s="107"/>
      <c r="AJ81" s="107"/>
      <c r="AK81" s="107"/>
      <c r="AL81" s="107"/>
      <c r="AM81" s="107"/>
      <c r="AN81" s="107"/>
      <c r="AO81" s="107"/>
      <c r="AP81" s="107"/>
      <c r="AQ81" s="99">
        <f t="shared" si="37"/>
        <v>1</v>
      </c>
      <c r="AR81" s="113" t="s">
        <v>111</v>
      </c>
    </row>
    <row r="82" spans="1:45" s="108" customFormat="1">
      <c r="A82" s="111" t="s">
        <v>191</v>
      </c>
      <c r="B82" s="112" t="s">
        <v>216</v>
      </c>
      <c r="C82" s="127">
        <v>1450</v>
      </c>
      <c r="D82" s="127">
        <v>6</v>
      </c>
      <c r="E82" s="106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>
        <v>2</v>
      </c>
      <c r="AI82" s="107"/>
      <c r="AJ82" s="107"/>
      <c r="AK82" s="107"/>
      <c r="AL82" s="107"/>
      <c r="AM82" s="107"/>
      <c r="AN82" s="107">
        <v>2</v>
      </c>
      <c r="AO82" s="107">
        <v>0.5</v>
      </c>
      <c r="AP82" s="107"/>
      <c r="AQ82" s="99">
        <f t="shared" si="37"/>
        <v>4.5</v>
      </c>
      <c r="AR82" s="113" t="s">
        <v>111</v>
      </c>
    </row>
    <row r="83" spans="1:45" s="108" customFormat="1">
      <c r="A83" s="111" t="s">
        <v>192</v>
      </c>
      <c r="B83" s="112" t="s">
        <v>193</v>
      </c>
      <c r="C83" s="127">
        <v>1450</v>
      </c>
      <c r="D83" s="127">
        <v>5</v>
      </c>
      <c r="E83" s="106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>
        <v>1</v>
      </c>
      <c r="AG83" s="107"/>
      <c r="AH83" s="107">
        <v>1</v>
      </c>
      <c r="AI83" s="107"/>
      <c r="AJ83" s="107"/>
      <c r="AK83" s="107"/>
      <c r="AL83" s="107">
        <v>2</v>
      </c>
      <c r="AM83" s="107"/>
      <c r="AN83" s="107">
        <v>2.5</v>
      </c>
      <c r="AO83" s="107"/>
      <c r="AP83" s="107"/>
      <c r="AQ83" s="99">
        <f t="shared" si="37"/>
        <v>6.5</v>
      </c>
      <c r="AR83" s="113" t="s">
        <v>28</v>
      </c>
      <c r="AS83" s="108" t="s">
        <v>215</v>
      </c>
    </row>
    <row r="84" spans="1:45" s="108" customFormat="1" ht="29">
      <c r="A84" s="111" t="s">
        <v>194</v>
      </c>
      <c r="B84" s="112" t="s">
        <v>195</v>
      </c>
      <c r="C84" s="127">
        <v>1420</v>
      </c>
      <c r="D84" s="127">
        <v>4</v>
      </c>
      <c r="E84" s="106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>
        <v>3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99">
        <f t="shared" si="37"/>
        <v>3</v>
      </c>
      <c r="AR84" s="113" t="s">
        <v>97</v>
      </c>
    </row>
    <row r="85" spans="1:45" s="108" customFormat="1">
      <c r="A85" s="111" t="s">
        <v>126</v>
      </c>
      <c r="B85" s="112" t="s">
        <v>196</v>
      </c>
      <c r="C85" s="127">
        <v>1420</v>
      </c>
      <c r="D85" s="127">
        <v>8</v>
      </c>
      <c r="E85" s="106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>
        <v>1.5</v>
      </c>
      <c r="AE85" s="107">
        <v>7.5</v>
      </c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99">
        <f t="shared" si="37"/>
        <v>9</v>
      </c>
      <c r="AR85" s="113" t="s">
        <v>28</v>
      </c>
    </row>
    <row r="86" spans="1:45" s="108" customFormat="1">
      <c r="A86" s="111" t="s">
        <v>207</v>
      </c>
      <c r="B86" s="112" t="s">
        <v>200</v>
      </c>
      <c r="C86" s="127">
        <v>1420</v>
      </c>
      <c r="D86" s="127">
        <v>6</v>
      </c>
      <c r="E86" s="106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>
        <v>9</v>
      </c>
      <c r="AH86" s="107"/>
      <c r="AI86" s="107"/>
      <c r="AJ86" s="107"/>
      <c r="AK86" s="107"/>
      <c r="AL86" s="107"/>
      <c r="AM86" s="107"/>
      <c r="AN86" s="107"/>
      <c r="AO86" s="107"/>
      <c r="AP86" s="107"/>
      <c r="AQ86" s="99">
        <f t="shared" si="37"/>
        <v>9</v>
      </c>
      <c r="AR86" s="108" t="s">
        <v>212</v>
      </c>
    </row>
    <row r="87" spans="1:45" s="108" customFormat="1">
      <c r="A87" s="111" t="s">
        <v>202</v>
      </c>
      <c r="B87" s="112" t="s">
        <v>201</v>
      </c>
      <c r="C87" s="127">
        <v>1420</v>
      </c>
      <c r="D87" s="127">
        <v>6</v>
      </c>
      <c r="E87" s="106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>
        <v>4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99">
        <f t="shared" si="37"/>
        <v>4</v>
      </c>
      <c r="AR87" s="113" t="s">
        <v>110</v>
      </c>
    </row>
    <row r="88" spans="1:45" s="108" customFormat="1">
      <c r="A88" s="111" t="s">
        <v>117</v>
      </c>
      <c r="B88" s="112" t="s">
        <v>118</v>
      </c>
      <c r="C88" s="127">
        <v>1400</v>
      </c>
      <c r="D88" s="127">
        <v>24</v>
      </c>
      <c r="E88" s="106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>
        <v>6</v>
      </c>
      <c r="AJ88" s="107">
        <v>4</v>
      </c>
      <c r="AK88" s="107">
        <v>3</v>
      </c>
      <c r="AL88" s="107"/>
      <c r="AM88" s="107"/>
      <c r="AN88" s="107"/>
      <c r="AO88" s="107"/>
      <c r="AP88" s="107"/>
      <c r="AQ88" s="99">
        <f t="shared" si="37"/>
        <v>13</v>
      </c>
      <c r="AR88" s="113" t="s">
        <v>48</v>
      </c>
    </row>
    <row r="89" spans="1:45" s="108" customFormat="1">
      <c r="A89" s="111" t="s">
        <v>127</v>
      </c>
      <c r="B89" s="112" t="s">
        <v>128</v>
      </c>
      <c r="C89" s="127">
        <v>1400</v>
      </c>
      <c r="D89" s="127">
        <v>12</v>
      </c>
      <c r="E89" s="106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>
        <v>4</v>
      </c>
      <c r="AI89" s="107">
        <v>3.5</v>
      </c>
      <c r="AJ89" s="107"/>
      <c r="AK89" s="107"/>
      <c r="AL89" s="107"/>
      <c r="AM89" s="107"/>
      <c r="AN89" s="107"/>
      <c r="AO89" s="107"/>
      <c r="AP89" s="107"/>
      <c r="AQ89" s="99">
        <f t="shared" si="37"/>
        <v>7.5</v>
      </c>
      <c r="AR89" s="113" t="s">
        <v>28</v>
      </c>
    </row>
    <row r="90" spans="1:45" s="122" customFormat="1">
      <c r="A90" s="123" t="s">
        <v>129</v>
      </c>
      <c r="B90" s="124" t="s">
        <v>130</v>
      </c>
      <c r="C90" s="125">
        <v>1000</v>
      </c>
      <c r="D90" s="125">
        <v>6</v>
      </c>
      <c r="E90" s="11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>
        <v>3</v>
      </c>
      <c r="AN90" s="116"/>
      <c r="AO90" s="116"/>
      <c r="AP90" s="116"/>
      <c r="AQ90" s="99">
        <f t="shared" si="37"/>
        <v>3</v>
      </c>
      <c r="AR90" s="126" t="s">
        <v>111</v>
      </c>
    </row>
    <row r="91" spans="1:45" s="101" customFormat="1">
      <c r="A91" s="117"/>
      <c r="B91" s="118" t="s">
        <v>163</v>
      </c>
      <c r="C91" s="117">
        <v>1000</v>
      </c>
      <c r="D91" s="117">
        <v>6</v>
      </c>
      <c r="E91" s="117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>
        <v>2.5</v>
      </c>
      <c r="AH91" s="119">
        <v>0.5</v>
      </c>
      <c r="AI91" s="119"/>
      <c r="AJ91" s="119">
        <v>1</v>
      </c>
      <c r="AK91" s="119"/>
      <c r="AL91" s="119"/>
      <c r="AM91" s="119">
        <v>4</v>
      </c>
      <c r="AN91" s="119">
        <v>1</v>
      </c>
      <c r="AO91" s="119">
        <v>2</v>
      </c>
      <c r="AP91" s="119">
        <v>7</v>
      </c>
      <c r="AQ91" s="99">
        <f t="shared" si="37"/>
        <v>18</v>
      </c>
      <c r="AR91" s="138"/>
    </row>
    <row r="92" spans="1:45" s="101" customFormat="1">
      <c r="A92" s="117"/>
      <c r="B92" s="118" t="s">
        <v>219</v>
      </c>
      <c r="C92" s="117">
        <v>1000</v>
      </c>
      <c r="D92" s="117"/>
      <c r="E92" s="117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>
        <v>3.5</v>
      </c>
      <c r="AK92" s="119"/>
      <c r="AL92" s="119"/>
      <c r="AM92" s="119"/>
      <c r="AN92" s="119"/>
      <c r="AO92" s="119"/>
      <c r="AP92" s="119"/>
      <c r="AQ92" s="99">
        <f t="shared" si="37"/>
        <v>3.5</v>
      </c>
      <c r="AR92" s="138" t="s">
        <v>28</v>
      </c>
    </row>
    <row r="93" spans="1:45" s="122" customFormat="1">
      <c r="A93" s="114"/>
      <c r="B93" s="115" t="s">
        <v>220</v>
      </c>
      <c r="C93" s="114">
        <v>1000</v>
      </c>
      <c r="D93" s="114">
        <v>12</v>
      </c>
      <c r="E93" s="11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>
        <v>6</v>
      </c>
      <c r="AK93" s="116">
        <v>3</v>
      </c>
      <c r="AL93" s="116"/>
      <c r="AM93" s="116"/>
      <c r="AN93" s="116">
        <v>2</v>
      </c>
      <c r="AO93" s="116"/>
      <c r="AP93" s="116"/>
      <c r="AQ93" s="99">
        <f t="shared" si="37"/>
        <v>11</v>
      </c>
      <c r="AR93" s="126" t="s">
        <v>221</v>
      </c>
    </row>
    <row r="94" spans="1:45" s="122" customFormat="1">
      <c r="A94" s="114"/>
      <c r="B94" s="115" t="s">
        <v>238</v>
      </c>
      <c r="C94" s="114">
        <v>1000</v>
      </c>
      <c r="D94" s="114">
        <v>12</v>
      </c>
      <c r="E94" s="11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>
        <v>6</v>
      </c>
      <c r="AM94" s="116">
        <v>5</v>
      </c>
      <c r="AN94" s="116"/>
      <c r="AO94" s="116"/>
      <c r="AP94" s="116"/>
      <c r="AQ94" s="99">
        <f t="shared" si="37"/>
        <v>11</v>
      </c>
      <c r="AR94" s="126" t="s">
        <v>240</v>
      </c>
    </row>
    <row r="95" spans="1:45" s="122" customFormat="1">
      <c r="A95" s="114" t="s">
        <v>224</v>
      </c>
      <c r="B95" s="115" t="s">
        <v>222</v>
      </c>
      <c r="C95" s="114">
        <v>1000</v>
      </c>
      <c r="D95" s="114">
        <v>4</v>
      </c>
      <c r="E95" s="11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>
        <v>1</v>
      </c>
      <c r="AN95" s="116"/>
      <c r="AO95" s="116"/>
      <c r="AP95" s="116"/>
      <c r="AQ95" s="99">
        <f t="shared" si="37"/>
        <v>1</v>
      </c>
      <c r="AR95" s="126" t="s">
        <v>111</v>
      </c>
    </row>
    <row r="96" spans="1:45" s="101" customFormat="1">
      <c r="A96" s="117" t="s">
        <v>214</v>
      </c>
      <c r="B96" s="118" t="s">
        <v>223</v>
      </c>
      <c r="C96" s="117">
        <v>1000</v>
      </c>
      <c r="D96" s="117">
        <v>6</v>
      </c>
      <c r="E96" s="117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>
        <v>2.5</v>
      </c>
      <c r="AL96" s="119"/>
      <c r="AM96" s="119"/>
      <c r="AN96" s="119"/>
      <c r="AO96" s="119"/>
      <c r="AP96" s="119"/>
      <c r="AQ96" s="99">
        <f t="shared" si="37"/>
        <v>2.5</v>
      </c>
      <c r="AR96" s="138" t="s">
        <v>111</v>
      </c>
    </row>
    <row r="97" spans="1:44" s="143" customFormat="1">
      <c r="A97" s="139" t="s">
        <v>214</v>
      </c>
      <c r="B97" s="140" t="s">
        <v>226</v>
      </c>
      <c r="C97" s="139">
        <v>900</v>
      </c>
      <c r="D97" s="139">
        <v>5</v>
      </c>
      <c r="E97" s="139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>
        <v>3.5</v>
      </c>
      <c r="AM97" s="141"/>
      <c r="AN97" s="141"/>
      <c r="AO97" s="141"/>
      <c r="AP97" s="141"/>
      <c r="AQ97" s="99">
        <f t="shared" si="37"/>
        <v>3.5</v>
      </c>
      <c r="AR97" s="142" t="s">
        <v>28</v>
      </c>
    </row>
    <row r="98" spans="1:44" s="143" customFormat="1">
      <c r="A98" s="139" t="s">
        <v>227</v>
      </c>
      <c r="B98" s="140" t="s">
        <v>228</v>
      </c>
      <c r="C98" s="139">
        <v>900</v>
      </c>
      <c r="D98" s="104">
        <v>2</v>
      </c>
      <c r="E98" s="139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99">
        <f t="shared" si="37"/>
        <v>0</v>
      </c>
      <c r="AR98" s="142" t="s">
        <v>111</v>
      </c>
    </row>
    <row r="99" spans="1:44" s="143" customFormat="1" ht="29">
      <c r="A99" s="139" t="s">
        <v>229</v>
      </c>
      <c r="B99" s="140" t="s">
        <v>230</v>
      </c>
      <c r="C99" s="139">
        <v>900</v>
      </c>
      <c r="D99" s="139">
        <v>6</v>
      </c>
      <c r="E99" s="139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>
        <v>5</v>
      </c>
      <c r="AM99" s="141"/>
      <c r="AN99" s="141"/>
      <c r="AO99" s="141"/>
      <c r="AP99" s="141"/>
      <c r="AQ99" s="99">
        <f t="shared" si="37"/>
        <v>5</v>
      </c>
      <c r="AR99" s="142" t="s">
        <v>111</v>
      </c>
    </row>
    <row r="100" spans="1:44" s="143" customFormat="1" ht="29">
      <c r="A100" s="139" t="s">
        <v>231</v>
      </c>
      <c r="B100" s="140" t="s">
        <v>232</v>
      </c>
      <c r="C100" s="139">
        <v>900</v>
      </c>
      <c r="D100" s="139">
        <v>2</v>
      </c>
      <c r="E100" s="139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>
        <v>2</v>
      </c>
      <c r="AM100" s="141"/>
      <c r="AN100" s="141"/>
      <c r="AO100" s="141"/>
      <c r="AP100" s="141"/>
      <c r="AQ100" s="99">
        <f t="shared" si="37"/>
        <v>2</v>
      </c>
      <c r="AR100" s="142" t="s">
        <v>111</v>
      </c>
    </row>
    <row r="101" spans="1:44" s="148" customFormat="1">
      <c r="A101" s="144" t="s">
        <v>239</v>
      </c>
      <c r="B101" s="145" t="s">
        <v>237</v>
      </c>
      <c r="C101" s="144">
        <v>900</v>
      </c>
      <c r="D101" s="144">
        <v>5</v>
      </c>
      <c r="E101" s="144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>
        <v>2</v>
      </c>
      <c r="AN101" s="146">
        <v>2.5</v>
      </c>
      <c r="AO101" s="146"/>
      <c r="AP101" s="146"/>
      <c r="AQ101" s="99">
        <f t="shared" si="37"/>
        <v>4.5</v>
      </c>
      <c r="AR101" s="147" t="s">
        <v>111</v>
      </c>
    </row>
    <row r="102" spans="1:44" s="153" customFormat="1">
      <c r="A102" s="149" t="s">
        <v>233</v>
      </c>
      <c r="B102" s="150" t="s">
        <v>234</v>
      </c>
      <c r="C102" s="149">
        <v>900</v>
      </c>
      <c r="D102" s="149">
        <v>5</v>
      </c>
      <c r="E102" s="149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>
        <v>3</v>
      </c>
      <c r="AN102" s="151"/>
      <c r="AO102" s="151">
        <v>1</v>
      </c>
      <c r="AP102" s="151"/>
      <c r="AQ102" s="99">
        <f t="shared" si="37"/>
        <v>4</v>
      </c>
      <c r="AR102" s="152" t="s">
        <v>97</v>
      </c>
    </row>
    <row r="103" spans="1:44" s="148" customFormat="1">
      <c r="A103" s="144" t="s">
        <v>241</v>
      </c>
      <c r="B103" s="145" t="s">
        <v>242</v>
      </c>
      <c r="C103" s="144">
        <v>900</v>
      </c>
      <c r="D103" s="144">
        <v>6</v>
      </c>
      <c r="E103" s="144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>
        <v>5</v>
      </c>
      <c r="AO103" s="146"/>
      <c r="AP103" s="146"/>
      <c r="AQ103" s="99">
        <f t="shared" si="37"/>
        <v>5</v>
      </c>
      <c r="AR103" s="147" t="s">
        <v>48</v>
      </c>
    </row>
    <row r="104" spans="1:44" s="134" customFormat="1">
      <c r="A104" s="154" t="s">
        <v>235</v>
      </c>
      <c r="B104" s="155" t="s">
        <v>236</v>
      </c>
      <c r="C104" s="154">
        <v>900</v>
      </c>
      <c r="D104" s="154">
        <v>7</v>
      </c>
      <c r="E104" s="154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>
        <v>1</v>
      </c>
      <c r="AO104" s="132">
        <v>2.5</v>
      </c>
      <c r="AP104" s="132"/>
      <c r="AQ104" s="99">
        <f t="shared" si="37"/>
        <v>3.5</v>
      </c>
      <c r="AR104" s="133" t="s">
        <v>28</v>
      </c>
    </row>
    <row r="105" spans="1:44" s="122" customFormat="1">
      <c r="A105" s="114"/>
      <c r="B105" s="115" t="s">
        <v>243</v>
      </c>
      <c r="C105" s="114">
        <v>900</v>
      </c>
      <c r="D105" s="114">
        <v>20</v>
      </c>
      <c r="E105" s="11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>
        <v>10.5</v>
      </c>
      <c r="AP105" s="116"/>
      <c r="AQ105" s="99">
        <f t="shared" si="37"/>
        <v>10.5</v>
      </c>
      <c r="AR105" s="126" t="s">
        <v>48</v>
      </c>
    </row>
    <row r="106" spans="1:44" s="101" customFormat="1">
      <c r="A106" s="156"/>
      <c r="B106" s="157"/>
      <c r="C106" s="156"/>
      <c r="D106" s="156"/>
      <c r="E106" s="156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</row>
  </sheetData>
  <mergeCells count="2">
    <mergeCell ref="D1:D2"/>
    <mergeCell ref="AQ1:AQ2"/>
  </mergeCells>
  <phoneticPr fontId="2" type="noConversion"/>
  <dataValidations count="1">
    <dataValidation type="list" allowBlank="1" showInputMessage="1" showErrorMessage="1" sqref="AR1:AR14 AR45:AR46 AR16:AR43 AR73:AR78 AR65:AR70 AR87:AR92 AR80:AR85 AR48:AR63 AR95:AR1048576">
      <formula1>"All,Olivia.ge,Bela.zhao,Bella.bi,Linsee.lin,Oliver.ye,Bright.liu,Carl.Chai"</formula1>
    </dataValidation>
  </dataValidations>
  <pageMargins left="0" right="0" top="0.25" bottom="0.25" header="0.05" footer="0.05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59"/>
  <sheetViews>
    <sheetView zoomScale="85" zoomScaleNormal="85" workbookViewId="0">
      <pane xSplit="4" ySplit="9" topLeftCell="AE10" activePane="bottomRight" state="frozen"/>
      <selection pane="topRight" activeCell="E1" sqref="E1"/>
      <selection pane="bottomLeft" activeCell="A10" sqref="A10"/>
      <selection pane="bottomRight" activeCell="AJ13" sqref="AJ13"/>
    </sheetView>
  </sheetViews>
  <sheetFormatPr defaultColWidth="8.453125" defaultRowHeight="14.5"/>
  <cols>
    <col min="1" max="1" width="21.90625" style="6" customWidth="1"/>
    <col min="2" max="2" width="47.6328125" style="25" customWidth="1"/>
    <col min="3" max="4" width="8.453125" style="38" bestFit="1" customWidth="1"/>
    <col min="5" max="5" width="8.453125" style="9" customWidth="1"/>
    <col min="6" max="7" width="7.453125" style="9" customWidth="1"/>
    <col min="8" max="12" width="7" style="9" customWidth="1"/>
    <col min="13" max="13" width="8.453125" style="42" customWidth="1"/>
    <col min="14" max="37" width="8.453125" style="25"/>
    <col min="38" max="41" width="8.453125" style="9"/>
    <col min="42" max="16384" width="8.453125" style="25"/>
  </cols>
  <sheetData>
    <row r="1" spans="1:41" s="2" customFormat="1" ht="15.75" customHeight="1">
      <c r="A1" s="22" t="s">
        <v>19</v>
      </c>
      <c r="B1" s="23" t="s">
        <v>11</v>
      </c>
      <c r="C1" s="36" t="s">
        <v>18</v>
      </c>
      <c r="D1" s="168" t="s">
        <v>21</v>
      </c>
      <c r="E1" s="1">
        <f>'Daily Records'!E1</f>
        <v>43019</v>
      </c>
      <c r="F1" s="1">
        <f>'Daily Records'!F1</f>
        <v>43020</v>
      </c>
      <c r="G1" s="1">
        <f>'Daily Records'!G1</f>
        <v>43021</v>
      </c>
      <c r="H1" s="1">
        <f>'Daily Records'!H1</f>
        <v>43024</v>
      </c>
      <c r="I1" s="1">
        <f>'Daily Records'!I1</f>
        <v>43025</v>
      </c>
      <c r="J1" s="1">
        <f>'Daily Records'!J1</f>
        <v>43026</v>
      </c>
      <c r="K1" s="1">
        <f>'Daily Records'!K1</f>
        <v>43027</v>
      </c>
      <c r="L1" s="1">
        <f>'Daily Records'!L1</f>
        <v>43028</v>
      </c>
      <c r="M1" s="1">
        <f>'Daily Records'!M1</f>
        <v>43031</v>
      </c>
      <c r="N1" s="1">
        <f>'Daily Records'!N1</f>
        <v>43032</v>
      </c>
      <c r="O1" s="1">
        <f>'Daily Records'!O1</f>
        <v>43033</v>
      </c>
      <c r="P1" s="1">
        <f>'Daily Records'!P1</f>
        <v>43034</v>
      </c>
      <c r="Q1" s="1">
        <f>'Daily Records'!Q1</f>
        <v>43035</v>
      </c>
      <c r="R1" s="1">
        <f>'Daily Records'!R1</f>
        <v>43038</v>
      </c>
      <c r="S1" s="1">
        <f>'Daily Records'!S1</f>
        <v>43039</v>
      </c>
      <c r="T1" s="1">
        <f>'Daily Records'!T1</f>
        <v>43040</v>
      </c>
      <c r="U1" s="1">
        <f>'Daily Records'!U1</f>
        <v>43041</v>
      </c>
      <c r="V1" s="1">
        <f>'Daily Records'!V1</f>
        <v>43042</v>
      </c>
      <c r="W1" s="1">
        <f>'Daily Records'!W1</f>
        <v>43045</v>
      </c>
      <c r="X1" s="1">
        <f>'Daily Records'!X1</f>
        <v>43046</v>
      </c>
      <c r="Y1" s="1">
        <f>'Daily Records'!Y1</f>
        <v>43047</v>
      </c>
      <c r="Z1" s="1">
        <f>'Daily Records'!Z1</f>
        <v>43048</v>
      </c>
      <c r="AA1" s="1">
        <f>'Daily Records'!AA1</f>
        <v>43049</v>
      </c>
      <c r="AB1" s="1">
        <f>'Daily Records'!AB1</f>
        <v>43052</v>
      </c>
      <c r="AC1" s="1">
        <f>'Daily Records'!AC1</f>
        <v>43053</v>
      </c>
      <c r="AD1" s="1">
        <f>'Daily Records'!AD1</f>
        <v>43054</v>
      </c>
      <c r="AE1" s="1">
        <f>'Daily Records'!AE1</f>
        <v>43055</v>
      </c>
      <c r="AF1" s="1">
        <f>'Daily Records'!AF1</f>
        <v>43056</v>
      </c>
      <c r="AG1" s="1">
        <f>'Daily Records'!AG1</f>
        <v>43059</v>
      </c>
      <c r="AH1" s="1">
        <f>'Daily Records'!AH1</f>
        <v>43060</v>
      </c>
      <c r="AI1" s="1">
        <f>'Daily Records'!AI1</f>
        <v>43061</v>
      </c>
      <c r="AJ1" s="1">
        <f>'Daily Records'!AJ1</f>
        <v>43062</v>
      </c>
      <c r="AK1" s="1">
        <f>'Daily Records'!AK1</f>
        <v>43063</v>
      </c>
      <c r="AL1" s="1">
        <f>'Daily Records'!AL1</f>
        <v>43066</v>
      </c>
      <c r="AM1" s="1">
        <f>'Daily Records'!AM1</f>
        <v>43067</v>
      </c>
      <c r="AN1" s="1">
        <f>'Daily Records'!AN1</f>
        <v>43068</v>
      </c>
      <c r="AO1" s="1">
        <f>'Daily Records'!AO1</f>
        <v>43069</v>
      </c>
    </row>
    <row r="2" spans="1:41" s="2" customFormat="1" ht="15" thickBot="1">
      <c r="A2" s="3"/>
      <c r="B2" s="4"/>
      <c r="C2" s="37"/>
      <c r="D2" s="169"/>
      <c r="E2" s="33">
        <f>'Daily Records'!E1</f>
        <v>43019</v>
      </c>
      <c r="F2" s="33">
        <f>'Daily Records'!F1</f>
        <v>43020</v>
      </c>
      <c r="G2" s="33">
        <f>'Daily Records'!G1</f>
        <v>43021</v>
      </c>
      <c r="H2" s="33">
        <f>'Daily Records'!H1</f>
        <v>43024</v>
      </c>
      <c r="I2" s="33">
        <f>'Daily Records'!I1</f>
        <v>43025</v>
      </c>
      <c r="J2" s="33">
        <f>'Daily Records'!J1</f>
        <v>43026</v>
      </c>
      <c r="K2" s="33">
        <f>'Daily Records'!K1</f>
        <v>43027</v>
      </c>
      <c r="L2" s="33">
        <f>'Daily Records'!L1</f>
        <v>43028</v>
      </c>
      <c r="M2" s="33">
        <f>'Daily Records'!M1</f>
        <v>43031</v>
      </c>
      <c r="N2" s="33">
        <f>'Daily Records'!N1</f>
        <v>43032</v>
      </c>
      <c r="O2" s="33">
        <f>'Daily Records'!O1</f>
        <v>43033</v>
      </c>
      <c r="P2" s="33">
        <f>'Daily Records'!P1</f>
        <v>43034</v>
      </c>
      <c r="Q2" s="33">
        <f>'Daily Records'!Q1</f>
        <v>43035</v>
      </c>
      <c r="R2" s="33">
        <f>'Daily Records'!R1</f>
        <v>43038</v>
      </c>
      <c r="S2" s="33">
        <f>'Daily Records'!S1</f>
        <v>43039</v>
      </c>
      <c r="T2" s="33">
        <f>'Daily Records'!T1</f>
        <v>43040</v>
      </c>
      <c r="U2" s="33">
        <f>'Daily Records'!U1</f>
        <v>43041</v>
      </c>
      <c r="V2" s="33">
        <f>'Daily Records'!V1</f>
        <v>43042</v>
      </c>
      <c r="W2" s="33">
        <f>'Daily Records'!W1</f>
        <v>43045</v>
      </c>
      <c r="X2" s="33">
        <f>'Daily Records'!X1</f>
        <v>43046</v>
      </c>
      <c r="Y2" s="33">
        <f>'Daily Records'!Y2</f>
        <v>43047</v>
      </c>
      <c r="Z2" s="33">
        <f>'Daily Records'!Z2</f>
        <v>43048</v>
      </c>
      <c r="AA2" s="33">
        <f>'Daily Records'!AA2</f>
        <v>43049</v>
      </c>
      <c r="AB2" s="33">
        <f>'Daily Records'!AB2</f>
        <v>43052</v>
      </c>
      <c r="AC2" s="33">
        <f>'Daily Records'!AC2</f>
        <v>43053</v>
      </c>
      <c r="AD2" s="33">
        <f>'Daily Records'!AD2</f>
        <v>43054</v>
      </c>
      <c r="AE2" s="33">
        <f>'Daily Records'!AE2</f>
        <v>43055</v>
      </c>
      <c r="AF2" s="33">
        <f>'Daily Records'!AF2</f>
        <v>43056</v>
      </c>
      <c r="AG2" s="33">
        <f>'Daily Records'!AG2</f>
        <v>43059</v>
      </c>
      <c r="AH2" s="33">
        <f>'Daily Records'!AH2</f>
        <v>43060</v>
      </c>
      <c r="AI2" s="33">
        <f>'Daily Records'!AI2</f>
        <v>43061</v>
      </c>
      <c r="AJ2" s="33">
        <f>'Daily Records'!AJ2</f>
        <v>43062</v>
      </c>
      <c r="AK2" s="33">
        <f>'Daily Records'!AK2</f>
        <v>43063</v>
      </c>
      <c r="AL2" s="33">
        <f>'Daily Records'!AL2</f>
        <v>43066</v>
      </c>
      <c r="AM2" s="33">
        <f>'Daily Records'!AM2</f>
        <v>43067</v>
      </c>
      <c r="AN2" s="33">
        <f>'Daily Records'!AN2</f>
        <v>43068</v>
      </c>
      <c r="AO2" s="33">
        <f>'Daily Records'!AO2</f>
        <v>43069</v>
      </c>
    </row>
    <row r="3" spans="1:41" s="62" customFormat="1" ht="15" thickBot="1">
      <c r="A3" s="58"/>
      <c r="B3" s="59" t="s">
        <v>139</v>
      </c>
      <c r="C3" s="58"/>
      <c r="D3" s="60"/>
      <c r="E3" s="61">
        <f>Resources!C8</f>
        <v>1000</v>
      </c>
      <c r="F3" s="61">
        <f>Resources!D8</f>
        <v>988</v>
      </c>
      <c r="G3" s="61">
        <f>Resources!E8</f>
        <v>976</v>
      </c>
      <c r="H3" s="61">
        <f>Resources!F8</f>
        <v>964</v>
      </c>
      <c r="I3" s="61">
        <f>Resources!G8</f>
        <v>952</v>
      </c>
      <c r="J3" s="61">
        <f>Resources!H8</f>
        <v>940</v>
      </c>
      <c r="K3" s="61">
        <f>Resources!I8</f>
        <v>928</v>
      </c>
      <c r="L3" s="61">
        <f>Resources!J8</f>
        <v>912</v>
      </c>
      <c r="M3" s="61">
        <f>Resources!K8</f>
        <v>900</v>
      </c>
      <c r="N3" s="61">
        <f>Resources!L8</f>
        <v>884</v>
      </c>
      <c r="O3" s="61">
        <f>Resources!M8</f>
        <v>868</v>
      </c>
      <c r="P3" s="61">
        <f>Resources!N8</f>
        <v>852</v>
      </c>
      <c r="Q3" s="61">
        <f>Resources!O8</f>
        <v>836</v>
      </c>
      <c r="R3" s="61">
        <f>Resources!P8</f>
        <v>820</v>
      </c>
      <c r="S3" s="61">
        <f>Resources!Q8</f>
        <v>804</v>
      </c>
      <c r="T3" s="61">
        <f>Resources!R8</f>
        <v>786</v>
      </c>
      <c r="U3" s="61">
        <f>Resources!S8</f>
        <v>753</v>
      </c>
      <c r="V3" s="61">
        <f>Resources!T8</f>
        <v>720</v>
      </c>
      <c r="W3" s="61">
        <f>Resources!U8</f>
        <v>683</v>
      </c>
      <c r="X3" s="61">
        <f>Resources!V8</f>
        <v>646</v>
      </c>
      <c r="Y3" s="61">
        <f>Resources!W8</f>
        <v>607</v>
      </c>
      <c r="Z3" s="61">
        <f>Resources!X8</f>
        <v>568</v>
      </c>
      <c r="AA3" s="61">
        <f>Resources!Y8</f>
        <v>529</v>
      </c>
      <c r="AB3" s="61">
        <f>Resources!Z8</f>
        <v>491</v>
      </c>
      <c r="AC3" s="61">
        <f>Resources!AA8</f>
        <v>455</v>
      </c>
      <c r="AD3" s="61">
        <f>Resources!AB8</f>
        <v>419</v>
      </c>
      <c r="AE3" s="61">
        <f>Resources!AC8</f>
        <v>383</v>
      </c>
      <c r="AF3" s="61">
        <f>Resources!AD8</f>
        <v>347</v>
      </c>
      <c r="AG3" s="61">
        <f>Resources!AE8</f>
        <v>307</v>
      </c>
      <c r="AH3" s="61">
        <f>Resources!AF8</f>
        <v>269</v>
      </c>
      <c r="AI3" s="61">
        <f>Resources!AG8</f>
        <v>233</v>
      </c>
      <c r="AJ3" s="61">
        <f>Resources!AH8</f>
        <v>199</v>
      </c>
      <c r="AK3" s="61">
        <f>Resources!AI8</f>
        <v>165</v>
      </c>
      <c r="AL3" s="61">
        <f>Resources!AJ8</f>
        <v>132</v>
      </c>
      <c r="AM3" s="61">
        <f>Resources!AK8</f>
        <v>99</v>
      </c>
      <c r="AN3" s="61">
        <f>Resources!AL8</f>
        <v>66</v>
      </c>
      <c r="AO3" s="61">
        <f>Resources!AM8</f>
        <v>33</v>
      </c>
    </row>
    <row r="4" spans="1:41" s="62" customFormat="1">
      <c r="A4" s="58"/>
      <c r="B4" s="59" t="s">
        <v>140</v>
      </c>
      <c r="C4" s="58"/>
      <c r="D4" s="63">
        <f>SUM(D6:D141)</f>
        <v>1132</v>
      </c>
      <c r="E4" s="61">
        <f t="shared" ref="E4:AO4" si="0">SUM(E6:E111)</f>
        <v>989</v>
      </c>
      <c r="F4" s="61">
        <f t="shared" si="0"/>
        <v>978</v>
      </c>
      <c r="G4" s="61">
        <f t="shared" si="0"/>
        <v>967</v>
      </c>
      <c r="H4" s="61">
        <f t="shared" si="0"/>
        <v>952</v>
      </c>
      <c r="I4" s="61">
        <f t="shared" si="0"/>
        <v>939</v>
      </c>
      <c r="J4" s="61">
        <f t="shared" si="0"/>
        <v>928</v>
      </c>
      <c r="K4" s="61">
        <f t="shared" si="0"/>
        <v>910</v>
      </c>
      <c r="L4" s="61">
        <f t="shared" si="0"/>
        <v>896</v>
      </c>
      <c r="M4" s="61">
        <f t="shared" si="0"/>
        <v>888</v>
      </c>
      <c r="N4" s="61">
        <f t="shared" si="0"/>
        <v>872</v>
      </c>
      <c r="O4" s="61">
        <f t="shared" si="0"/>
        <v>857</v>
      </c>
      <c r="P4" s="61">
        <f t="shared" si="0"/>
        <v>845</v>
      </c>
      <c r="Q4" s="61">
        <f t="shared" si="0"/>
        <v>830</v>
      </c>
      <c r="R4" s="61">
        <f t="shared" si="0"/>
        <v>815</v>
      </c>
      <c r="S4" s="61">
        <f t="shared" si="0"/>
        <v>800</v>
      </c>
      <c r="T4" s="61">
        <f t="shared" si="0"/>
        <v>778</v>
      </c>
      <c r="U4" s="61">
        <f t="shared" si="0"/>
        <v>733</v>
      </c>
      <c r="V4" s="61">
        <f t="shared" si="0"/>
        <v>711</v>
      </c>
      <c r="W4" s="61">
        <f t="shared" si="0"/>
        <v>670</v>
      </c>
      <c r="X4" s="61">
        <f t="shared" si="0"/>
        <v>610</v>
      </c>
      <c r="Y4" s="61">
        <f t="shared" si="0"/>
        <v>572</v>
      </c>
      <c r="Z4" s="61">
        <f t="shared" si="0"/>
        <v>536</v>
      </c>
      <c r="AA4" s="61">
        <f t="shared" si="0"/>
        <v>461</v>
      </c>
      <c r="AB4" s="61">
        <f t="shared" si="0"/>
        <v>404</v>
      </c>
      <c r="AC4" s="61">
        <f t="shared" si="0"/>
        <v>359</v>
      </c>
      <c r="AD4" s="61">
        <f t="shared" si="0"/>
        <v>332</v>
      </c>
      <c r="AE4" s="61">
        <f t="shared" si="0"/>
        <v>347</v>
      </c>
      <c r="AF4" s="61">
        <f t="shared" si="0"/>
        <v>323</v>
      </c>
      <c r="AG4" s="61">
        <f t="shared" si="0"/>
        <v>279</v>
      </c>
      <c r="AH4" s="61">
        <f t="shared" si="0"/>
        <v>205</v>
      </c>
      <c r="AI4" s="61">
        <f t="shared" si="0"/>
        <v>174</v>
      </c>
      <c r="AJ4" s="61">
        <f t="shared" si="0"/>
        <v>108</v>
      </c>
      <c r="AK4" s="61">
        <f t="shared" si="0"/>
        <v>99</v>
      </c>
      <c r="AL4" s="61">
        <f t="shared" si="0"/>
        <v>83</v>
      </c>
      <c r="AM4" s="61">
        <f t="shared" si="0"/>
        <v>56</v>
      </c>
      <c r="AN4" s="61">
        <f t="shared" si="0"/>
        <v>37</v>
      </c>
      <c r="AO4" s="61">
        <f t="shared" si="0"/>
        <v>23</v>
      </c>
    </row>
    <row r="5" spans="1:41" s="66" customFormat="1" hidden="1">
      <c r="A5" s="64"/>
      <c r="B5" s="65"/>
      <c r="C5" s="64"/>
      <c r="D5" s="60">
        <f>SUM(D6:D88)</f>
        <v>1016</v>
      </c>
      <c r="E5" s="61">
        <f t="shared" ref="E5:AO5" si="1">SUM(E6:E111)</f>
        <v>989</v>
      </c>
      <c r="F5" s="61">
        <f t="shared" si="1"/>
        <v>978</v>
      </c>
      <c r="G5" s="61">
        <f t="shared" si="1"/>
        <v>967</v>
      </c>
      <c r="H5" s="61">
        <f t="shared" si="1"/>
        <v>952</v>
      </c>
      <c r="I5" s="61">
        <f t="shared" si="1"/>
        <v>939</v>
      </c>
      <c r="J5" s="61">
        <f t="shared" si="1"/>
        <v>928</v>
      </c>
      <c r="K5" s="61">
        <f t="shared" si="1"/>
        <v>910</v>
      </c>
      <c r="L5" s="61">
        <f t="shared" si="1"/>
        <v>896</v>
      </c>
      <c r="M5" s="61">
        <f t="shared" si="1"/>
        <v>888</v>
      </c>
      <c r="N5" s="61">
        <f t="shared" si="1"/>
        <v>872</v>
      </c>
      <c r="O5" s="61">
        <f t="shared" si="1"/>
        <v>857</v>
      </c>
      <c r="P5" s="61">
        <f t="shared" si="1"/>
        <v>845</v>
      </c>
      <c r="Q5" s="61">
        <f t="shared" si="1"/>
        <v>830</v>
      </c>
      <c r="R5" s="61">
        <f t="shared" si="1"/>
        <v>815</v>
      </c>
      <c r="S5" s="61">
        <f t="shared" si="1"/>
        <v>800</v>
      </c>
      <c r="T5" s="61">
        <f t="shared" si="1"/>
        <v>778</v>
      </c>
      <c r="U5" s="61">
        <f t="shared" si="1"/>
        <v>733</v>
      </c>
      <c r="V5" s="61">
        <f t="shared" si="1"/>
        <v>711</v>
      </c>
      <c r="W5" s="61">
        <f t="shared" si="1"/>
        <v>670</v>
      </c>
      <c r="X5" s="61">
        <f t="shared" si="1"/>
        <v>610</v>
      </c>
      <c r="Y5" s="61">
        <f t="shared" si="1"/>
        <v>572</v>
      </c>
      <c r="Z5" s="61">
        <f t="shared" si="1"/>
        <v>536</v>
      </c>
      <c r="AA5" s="61">
        <f t="shared" si="1"/>
        <v>461</v>
      </c>
      <c r="AB5" s="61">
        <f t="shared" si="1"/>
        <v>404</v>
      </c>
      <c r="AC5" s="61">
        <f t="shared" si="1"/>
        <v>359</v>
      </c>
      <c r="AD5" s="61">
        <f t="shared" si="1"/>
        <v>332</v>
      </c>
      <c r="AE5" s="61">
        <f t="shared" si="1"/>
        <v>347</v>
      </c>
      <c r="AF5" s="61">
        <f t="shared" si="1"/>
        <v>323</v>
      </c>
      <c r="AG5" s="61">
        <f t="shared" si="1"/>
        <v>279</v>
      </c>
      <c r="AH5" s="61">
        <f t="shared" si="1"/>
        <v>205</v>
      </c>
      <c r="AI5" s="61">
        <f t="shared" si="1"/>
        <v>174</v>
      </c>
      <c r="AJ5" s="61">
        <f t="shared" si="1"/>
        <v>108</v>
      </c>
      <c r="AK5" s="61">
        <f t="shared" si="1"/>
        <v>99</v>
      </c>
      <c r="AL5" s="61">
        <f t="shared" si="1"/>
        <v>83</v>
      </c>
      <c r="AM5" s="61">
        <f t="shared" si="1"/>
        <v>56</v>
      </c>
      <c r="AN5" s="61">
        <f t="shared" si="1"/>
        <v>37</v>
      </c>
      <c r="AO5" s="61">
        <f t="shared" si="1"/>
        <v>23</v>
      </c>
    </row>
    <row r="6" spans="1:41" s="71" customFormat="1">
      <c r="A6" s="67" t="str">
        <f>'Daily Records'!A6</f>
        <v>SY05.P003</v>
      </c>
      <c r="B6" s="67" t="str">
        <f>'Daily Records'!B6</f>
        <v>Meeting-Phase 6</v>
      </c>
      <c r="C6" s="68">
        <f>'Daily Records'!C6</f>
        <v>2700</v>
      </c>
      <c r="D6" s="67">
        <f>'Daily Records'!D6</f>
        <v>90</v>
      </c>
      <c r="E6" s="69">
        <f>D6</f>
        <v>90</v>
      </c>
      <c r="F6" s="69">
        <v>87</v>
      </c>
      <c r="G6" s="69">
        <v>87</v>
      </c>
      <c r="H6" s="69">
        <v>87</v>
      </c>
      <c r="I6" s="69">
        <v>87</v>
      </c>
      <c r="J6" s="69">
        <v>87</v>
      </c>
      <c r="K6" s="69">
        <v>87</v>
      </c>
      <c r="L6" s="70">
        <v>85</v>
      </c>
      <c r="M6" s="70">
        <v>85</v>
      </c>
      <c r="N6" s="70">
        <v>85</v>
      </c>
      <c r="O6" s="70">
        <v>85</v>
      </c>
      <c r="P6" s="70">
        <v>85</v>
      </c>
      <c r="Q6" s="69">
        <v>80</v>
      </c>
      <c r="R6" s="70">
        <v>75</v>
      </c>
      <c r="S6" s="69">
        <v>70</v>
      </c>
      <c r="T6" s="69">
        <v>65</v>
      </c>
      <c r="U6" s="70">
        <v>60</v>
      </c>
      <c r="V6" s="69">
        <v>67</v>
      </c>
      <c r="W6" s="69">
        <v>64</v>
      </c>
      <c r="X6" s="70">
        <v>60</v>
      </c>
      <c r="Y6" s="69">
        <v>57</v>
      </c>
      <c r="Z6" s="69">
        <v>51</v>
      </c>
      <c r="AA6" s="70">
        <v>48</v>
      </c>
      <c r="AB6" s="69">
        <v>45</v>
      </c>
      <c r="AC6" s="69">
        <v>42</v>
      </c>
      <c r="AD6" s="70">
        <v>39</v>
      </c>
      <c r="AE6" s="69">
        <v>36</v>
      </c>
      <c r="AF6" s="69">
        <v>31</v>
      </c>
      <c r="AG6" s="70">
        <v>28</v>
      </c>
      <c r="AH6" s="69">
        <v>25</v>
      </c>
      <c r="AI6" s="69">
        <f t="shared" ref="AI6" si="2">AH6</f>
        <v>25</v>
      </c>
      <c r="AJ6" s="70">
        <v>15</v>
      </c>
      <c r="AK6" s="69">
        <v>10</v>
      </c>
      <c r="AL6" s="69">
        <f t="shared" ref="AL6" si="3">AK6</f>
        <v>10</v>
      </c>
      <c r="AM6" s="70">
        <v>8</v>
      </c>
      <c r="AN6" s="69">
        <v>2</v>
      </c>
      <c r="AO6" s="69">
        <v>1</v>
      </c>
    </row>
    <row r="7" spans="1:41" s="71" customFormat="1">
      <c r="A7" s="67" t="str">
        <f>'Daily Records'!A7</f>
        <v>SY05.S003</v>
      </c>
      <c r="B7" s="67" t="str">
        <f>'Daily Records'!B7</f>
        <v>Requirements analysis</v>
      </c>
      <c r="C7" s="68">
        <f>'Daily Records'!C7</f>
        <v>2700</v>
      </c>
      <c r="D7" s="67">
        <f>'Daily Records'!D7</f>
        <v>100</v>
      </c>
      <c r="E7" s="69">
        <f t="shared" ref="E7:E69" si="4">D7</f>
        <v>100</v>
      </c>
      <c r="F7" s="69">
        <v>97</v>
      </c>
      <c r="G7" s="69">
        <v>92</v>
      </c>
      <c r="H7" s="69">
        <v>90</v>
      </c>
      <c r="I7" s="69">
        <v>87</v>
      </c>
      <c r="J7" s="69">
        <v>84</v>
      </c>
      <c r="K7" s="69">
        <v>81</v>
      </c>
      <c r="L7" s="70">
        <v>78</v>
      </c>
      <c r="M7" s="69">
        <v>75</v>
      </c>
      <c r="N7" s="70">
        <v>70</v>
      </c>
      <c r="O7" s="69">
        <v>67</v>
      </c>
      <c r="P7" s="70">
        <v>64</v>
      </c>
      <c r="Q7" s="69">
        <v>61</v>
      </c>
      <c r="R7" s="70">
        <v>57</v>
      </c>
      <c r="S7" s="69">
        <v>54</v>
      </c>
      <c r="T7" s="70">
        <v>50</v>
      </c>
      <c r="U7" s="69">
        <v>46</v>
      </c>
      <c r="V7" s="70">
        <v>43</v>
      </c>
      <c r="W7" s="69">
        <v>40</v>
      </c>
      <c r="X7" s="70">
        <v>37</v>
      </c>
      <c r="Y7" s="69">
        <v>35</v>
      </c>
      <c r="Z7" s="69">
        <v>33</v>
      </c>
      <c r="AA7" s="69">
        <v>31</v>
      </c>
      <c r="AB7" s="69">
        <v>29</v>
      </c>
      <c r="AC7" s="69">
        <v>28</v>
      </c>
      <c r="AD7" s="69">
        <v>26</v>
      </c>
      <c r="AE7" s="69">
        <v>26</v>
      </c>
      <c r="AF7" s="69">
        <v>24</v>
      </c>
      <c r="AG7" s="69">
        <v>20</v>
      </c>
      <c r="AH7" s="69">
        <v>18</v>
      </c>
      <c r="AI7" s="69">
        <v>15</v>
      </c>
      <c r="AJ7" s="69">
        <v>10</v>
      </c>
      <c r="AK7" s="69">
        <v>5</v>
      </c>
      <c r="AL7" s="69">
        <v>6</v>
      </c>
      <c r="AM7" s="69">
        <v>5</v>
      </c>
      <c r="AN7" s="69">
        <v>1</v>
      </c>
      <c r="AO7" s="69">
        <v>1</v>
      </c>
    </row>
    <row r="8" spans="1:41" s="71" customFormat="1" ht="20.149999999999999" customHeight="1">
      <c r="A8" s="67" t="str">
        <f>'Daily Records'!A8</f>
        <v>SY05.S004</v>
      </c>
      <c r="B8" s="67" t="str">
        <f>'Daily Records'!B8</f>
        <v>Task documentation</v>
      </c>
      <c r="C8" s="68">
        <f>'Daily Records'!C8</f>
        <v>2700</v>
      </c>
      <c r="D8" s="67">
        <f>'Daily Records'!D8</f>
        <v>30</v>
      </c>
      <c r="E8" s="69">
        <f t="shared" si="4"/>
        <v>30</v>
      </c>
      <c r="F8" s="69">
        <f t="shared" ref="F8:F10" si="5">E8</f>
        <v>30</v>
      </c>
      <c r="G8" s="69">
        <f t="shared" ref="G8:G9" si="6">F8</f>
        <v>30</v>
      </c>
      <c r="H8" s="69">
        <f t="shared" ref="H8:H10" si="7">G8</f>
        <v>30</v>
      </c>
      <c r="I8" s="69">
        <f t="shared" ref="I8:I12" si="8">H8</f>
        <v>30</v>
      </c>
      <c r="J8" s="69">
        <f t="shared" ref="J8:J12" si="9">I8</f>
        <v>30</v>
      </c>
      <c r="K8" s="69">
        <f t="shared" ref="K8:K12" si="10">J8</f>
        <v>30</v>
      </c>
      <c r="L8" s="70">
        <f t="shared" ref="L8:L15" si="11">K8</f>
        <v>30</v>
      </c>
      <c r="M8" s="69">
        <f t="shared" ref="M8:M17" si="12">L8</f>
        <v>30</v>
      </c>
      <c r="N8" s="69">
        <f t="shared" ref="N8" si="13">M8</f>
        <v>30</v>
      </c>
      <c r="O8" s="69">
        <f t="shared" ref="O8" si="14">N8</f>
        <v>30</v>
      </c>
      <c r="P8" s="69">
        <f t="shared" ref="P8" si="15">O8</f>
        <v>30</v>
      </c>
      <c r="Q8" s="69">
        <f t="shared" ref="Q8" si="16">P8</f>
        <v>30</v>
      </c>
      <c r="R8" s="69">
        <f t="shared" ref="R8" si="17">Q8</f>
        <v>30</v>
      </c>
      <c r="S8" s="69">
        <f t="shared" ref="S8" si="18">R8</f>
        <v>30</v>
      </c>
      <c r="T8" s="69">
        <f t="shared" ref="T8" si="19">S8</f>
        <v>30</v>
      </c>
      <c r="U8" s="69">
        <f t="shared" ref="U8" si="20">T8</f>
        <v>30</v>
      </c>
      <c r="V8" s="69">
        <f t="shared" ref="V8" si="21">U8</f>
        <v>30</v>
      </c>
      <c r="W8" s="69">
        <v>25</v>
      </c>
      <c r="X8" s="69">
        <v>23</v>
      </c>
      <c r="Y8" s="69">
        <v>20</v>
      </c>
      <c r="Z8" s="69">
        <v>19</v>
      </c>
      <c r="AA8" s="69">
        <v>18</v>
      </c>
      <c r="AB8" s="69">
        <v>16</v>
      </c>
      <c r="AC8" s="69">
        <v>14</v>
      </c>
      <c r="AD8" s="69">
        <f t="shared" ref="AD8" si="22">AC8</f>
        <v>14</v>
      </c>
      <c r="AE8" s="69">
        <f t="shared" ref="AE8" si="23">AD8</f>
        <v>14</v>
      </c>
      <c r="AF8" s="69">
        <f t="shared" ref="AF8" si="24">AE8</f>
        <v>14</v>
      </c>
      <c r="AG8" s="69">
        <f t="shared" ref="AG8" si="25">AF8</f>
        <v>14</v>
      </c>
      <c r="AH8" s="69">
        <v>13</v>
      </c>
      <c r="AI8" s="69">
        <v>12</v>
      </c>
      <c r="AJ8" s="69">
        <v>7</v>
      </c>
      <c r="AK8" s="69">
        <v>5</v>
      </c>
      <c r="AL8" s="69">
        <f t="shared" ref="AL8:AL25" si="26">AK8</f>
        <v>5</v>
      </c>
      <c r="AM8" s="69">
        <v>4</v>
      </c>
      <c r="AN8" s="69">
        <v>1</v>
      </c>
      <c r="AO8" s="69">
        <f t="shared" ref="AO8:AO25" si="27">AN8</f>
        <v>1</v>
      </c>
    </row>
    <row r="9" spans="1:41" s="71" customFormat="1" ht="20.149999999999999" customHeight="1">
      <c r="A9" s="67" t="str">
        <f>'Daily Records'!A9</f>
        <v>SY05.P005</v>
      </c>
      <c r="B9" s="67" t="str">
        <f>'Daily Records'!B9</f>
        <v>Project Management</v>
      </c>
      <c r="C9" s="68">
        <f>'Daily Records'!C9</f>
        <v>2700</v>
      </c>
      <c r="D9" s="67">
        <f>'Daily Records'!D9</f>
        <v>45</v>
      </c>
      <c r="E9" s="69">
        <f t="shared" si="4"/>
        <v>45</v>
      </c>
      <c r="F9" s="69">
        <f t="shared" si="5"/>
        <v>45</v>
      </c>
      <c r="G9" s="69">
        <f t="shared" si="6"/>
        <v>45</v>
      </c>
      <c r="H9" s="69">
        <f t="shared" si="7"/>
        <v>45</v>
      </c>
      <c r="I9" s="69">
        <f t="shared" si="8"/>
        <v>45</v>
      </c>
      <c r="J9" s="69">
        <f t="shared" si="9"/>
        <v>45</v>
      </c>
      <c r="K9" s="69">
        <f t="shared" si="10"/>
        <v>45</v>
      </c>
      <c r="L9" s="70">
        <f t="shared" si="11"/>
        <v>45</v>
      </c>
      <c r="M9" s="69">
        <f t="shared" si="12"/>
        <v>45</v>
      </c>
      <c r="N9" s="69">
        <v>43</v>
      </c>
      <c r="O9" s="69">
        <v>40</v>
      </c>
      <c r="P9" s="69">
        <v>38</v>
      </c>
      <c r="Q9" s="69">
        <v>36</v>
      </c>
      <c r="R9" s="69">
        <v>34</v>
      </c>
      <c r="S9" s="69">
        <v>32</v>
      </c>
      <c r="T9" s="69">
        <v>30</v>
      </c>
      <c r="U9" s="69">
        <v>29</v>
      </c>
      <c r="V9" s="69">
        <v>28</v>
      </c>
      <c r="W9" s="69">
        <v>27</v>
      </c>
      <c r="X9" s="69">
        <v>25</v>
      </c>
      <c r="Y9" s="69">
        <v>23</v>
      </c>
      <c r="Z9" s="69">
        <v>22</v>
      </c>
      <c r="AA9" s="69">
        <v>21</v>
      </c>
      <c r="AB9" s="69">
        <v>20</v>
      </c>
      <c r="AC9" s="69">
        <v>19</v>
      </c>
      <c r="AD9" s="69">
        <v>18</v>
      </c>
      <c r="AE9" s="69">
        <v>17</v>
      </c>
      <c r="AF9" s="69">
        <v>16</v>
      </c>
      <c r="AG9" s="69">
        <v>13</v>
      </c>
      <c r="AH9" s="69">
        <v>12</v>
      </c>
      <c r="AI9" s="69">
        <v>8</v>
      </c>
      <c r="AJ9" s="69">
        <v>7</v>
      </c>
      <c r="AK9" s="69">
        <v>5</v>
      </c>
      <c r="AL9" s="69">
        <v>5</v>
      </c>
      <c r="AM9" s="69">
        <v>4</v>
      </c>
      <c r="AN9" s="69">
        <v>0</v>
      </c>
      <c r="AO9" s="69">
        <f t="shared" si="27"/>
        <v>0</v>
      </c>
    </row>
    <row r="10" spans="1:41" s="71" customFormat="1" ht="20.149999999999999" customHeight="1">
      <c r="A10" s="67" t="str">
        <f>'Daily Records'!A10</f>
        <v>SY05.D001</v>
      </c>
      <c r="B10" s="67" t="str">
        <f>'Daily Records'!B10</f>
        <v>Data grid control research</v>
      </c>
      <c r="C10" s="68">
        <f>'Daily Records'!C10</f>
        <v>2700</v>
      </c>
      <c r="D10" s="67">
        <f>'Daily Records'!D10</f>
        <v>6</v>
      </c>
      <c r="E10" s="69">
        <f t="shared" si="4"/>
        <v>6</v>
      </c>
      <c r="F10" s="69">
        <f t="shared" si="5"/>
        <v>6</v>
      </c>
      <c r="G10" s="69">
        <v>0</v>
      </c>
      <c r="H10" s="69">
        <f t="shared" si="7"/>
        <v>0</v>
      </c>
      <c r="I10" s="69">
        <f t="shared" si="8"/>
        <v>0</v>
      </c>
      <c r="J10" s="69">
        <f t="shared" si="9"/>
        <v>0</v>
      </c>
      <c r="K10" s="69">
        <f t="shared" si="10"/>
        <v>0</v>
      </c>
      <c r="L10" s="70">
        <f t="shared" si="11"/>
        <v>0</v>
      </c>
      <c r="M10" s="69">
        <f t="shared" si="12"/>
        <v>0</v>
      </c>
      <c r="N10" s="69">
        <f t="shared" ref="N10:N17" si="28">M10</f>
        <v>0</v>
      </c>
      <c r="O10" s="69">
        <f t="shared" ref="O10:O17" si="29">N10</f>
        <v>0</v>
      </c>
      <c r="P10" s="69">
        <f t="shared" ref="P10:P17" si="30">O10</f>
        <v>0</v>
      </c>
      <c r="Q10" s="69">
        <f t="shared" ref="Q10:Q18" si="31">P10</f>
        <v>0</v>
      </c>
      <c r="R10" s="69">
        <f t="shared" ref="R10:R18" si="32">Q10</f>
        <v>0</v>
      </c>
      <c r="S10" s="69">
        <f t="shared" ref="S10:S19" si="33">R10</f>
        <v>0</v>
      </c>
      <c r="T10" s="69">
        <f t="shared" ref="T10:T18" si="34">S10</f>
        <v>0</v>
      </c>
      <c r="U10" s="69">
        <f t="shared" ref="U10:U22" si="35">T10</f>
        <v>0</v>
      </c>
      <c r="V10" s="69">
        <f t="shared" ref="V10:V22" si="36">U10</f>
        <v>0</v>
      </c>
      <c r="W10" s="69">
        <v>0</v>
      </c>
      <c r="X10" s="69">
        <f t="shared" ref="X10:X27" si="37">W10</f>
        <v>0</v>
      </c>
      <c r="Y10" s="69">
        <f t="shared" ref="Y10:Y25" si="38">X10</f>
        <v>0</v>
      </c>
      <c r="Z10" s="69">
        <f t="shared" ref="Z10:Z34" si="39">Y10</f>
        <v>0</v>
      </c>
      <c r="AA10" s="69">
        <f t="shared" ref="AA10:AA25" si="40">Z10</f>
        <v>0</v>
      </c>
      <c r="AB10" s="69">
        <f t="shared" ref="AB10:AB32" si="41">AA10</f>
        <v>0</v>
      </c>
      <c r="AC10" s="69">
        <f t="shared" ref="AC10:AC23" si="42">AB10</f>
        <v>0</v>
      </c>
      <c r="AD10" s="69">
        <f t="shared" ref="AD10:AD47" si="43">AC10</f>
        <v>0</v>
      </c>
      <c r="AE10" s="69">
        <f t="shared" ref="AE10:AE25" si="44">AD10</f>
        <v>0</v>
      </c>
      <c r="AF10" s="69">
        <f t="shared" ref="AF10:AF25" si="45">AE10</f>
        <v>0</v>
      </c>
      <c r="AG10" s="69">
        <f t="shared" ref="AG10:AG25" si="46">AF10</f>
        <v>0</v>
      </c>
      <c r="AH10" s="69">
        <f t="shared" ref="AH10:AH25" si="47">AG10</f>
        <v>0</v>
      </c>
      <c r="AI10" s="69">
        <f t="shared" ref="AI10:AI25" si="48">AH10</f>
        <v>0</v>
      </c>
      <c r="AJ10" s="69">
        <f t="shared" ref="AJ10:AJ25" si="49">AI10</f>
        <v>0</v>
      </c>
      <c r="AK10" s="69">
        <f t="shared" ref="AK10:AK25" si="50">AJ10</f>
        <v>0</v>
      </c>
      <c r="AL10" s="69">
        <f t="shared" si="26"/>
        <v>0</v>
      </c>
      <c r="AM10" s="69">
        <f t="shared" ref="AM10:AM25" si="51">AL10</f>
        <v>0</v>
      </c>
      <c r="AN10" s="69">
        <f t="shared" ref="AN10:AN25" si="52">AM10</f>
        <v>0</v>
      </c>
      <c r="AO10" s="69">
        <f t="shared" si="27"/>
        <v>0</v>
      </c>
    </row>
    <row r="11" spans="1:41" s="71" customFormat="1" ht="20.149999999999999" customHeight="1">
      <c r="A11" s="67" t="str">
        <f>'Daily Records'!A11</f>
        <v>SY05.I007</v>
      </c>
      <c r="B11" s="67" t="str">
        <f>'Daily Records'!B11</f>
        <v>Prepare the environment</v>
      </c>
      <c r="C11" s="68">
        <f>'Daily Records'!C11</f>
        <v>2700</v>
      </c>
      <c r="D11" s="67">
        <f>'Daily Records'!D11</f>
        <v>10</v>
      </c>
      <c r="E11" s="69">
        <f t="shared" si="4"/>
        <v>10</v>
      </c>
      <c r="F11" s="69">
        <v>5</v>
      </c>
      <c r="G11" s="69">
        <v>5</v>
      </c>
      <c r="H11" s="69">
        <v>0</v>
      </c>
      <c r="I11" s="69">
        <f t="shared" si="8"/>
        <v>0</v>
      </c>
      <c r="J11" s="69">
        <f t="shared" si="9"/>
        <v>0</v>
      </c>
      <c r="K11" s="69">
        <f t="shared" si="10"/>
        <v>0</v>
      </c>
      <c r="L11" s="70">
        <f t="shared" si="11"/>
        <v>0</v>
      </c>
      <c r="M11" s="69">
        <f t="shared" si="12"/>
        <v>0</v>
      </c>
      <c r="N11" s="69">
        <f t="shared" si="28"/>
        <v>0</v>
      </c>
      <c r="O11" s="69">
        <f t="shared" si="29"/>
        <v>0</v>
      </c>
      <c r="P11" s="69">
        <f t="shared" si="30"/>
        <v>0</v>
      </c>
      <c r="Q11" s="69">
        <f t="shared" si="31"/>
        <v>0</v>
      </c>
      <c r="R11" s="69">
        <f t="shared" si="32"/>
        <v>0</v>
      </c>
      <c r="S11" s="69">
        <f t="shared" si="33"/>
        <v>0</v>
      </c>
      <c r="T11" s="69">
        <f t="shared" si="34"/>
        <v>0</v>
      </c>
      <c r="U11" s="69">
        <f t="shared" si="35"/>
        <v>0</v>
      </c>
      <c r="V11" s="69">
        <f t="shared" si="36"/>
        <v>0</v>
      </c>
      <c r="W11" s="69">
        <v>0</v>
      </c>
      <c r="X11" s="69">
        <f t="shared" si="37"/>
        <v>0</v>
      </c>
      <c r="Y11" s="69">
        <f t="shared" si="38"/>
        <v>0</v>
      </c>
      <c r="Z11" s="69">
        <f t="shared" si="39"/>
        <v>0</v>
      </c>
      <c r="AA11" s="69">
        <f t="shared" si="40"/>
        <v>0</v>
      </c>
      <c r="AB11" s="69">
        <f t="shared" si="41"/>
        <v>0</v>
      </c>
      <c r="AC11" s="69">
        <f t="shared" si="42"/>
        <v>0</v>
      </c>
      <c r="AD11" s="69">
        <f t="shared" si="43"/>
        <v>0</v>
      </c>
      <c r="AE11" s="69">
        <f t="shared" si="44"/>
        <v>0</v>
      </c>
      <c r="AF11" s="69">
        <f t="shared" si="45"/>
        <v>0</v>
      </c>
      <c r="AG11" s="69">
        <f t="shared" si="46"/>
        <v>0</v>
      </c>
      <c r="AH11" s="69">
        <f t="shared" si="47"/>
        <v>0</v>
      </c>
      <c r="AI11" s="69">
        <f t="shared" si="48"/>
        <v>0</v>
      </c>
      <c r="AJ11" s="69">
        <f t="shared" si="49"/>
        <v>0</v>
      </c>
      <c r="AK11" s="69">
        <f t="shared" si="50"/>
        <v>0</v>
      </c>
      <c r="AL11" s="69">
        <f t="shared" si="26"/>
        <v>0</v>
      </c>
      <c r="AM11" s="69">
        <f t="shared" si="51"/>
        <v>0</v>
      </c>
      <c r="AN11" s="69">
        <f t="shared" si="52"/>
        <v>0</v>
      </c>
      <c r="AO11" s="69">
        <f t="shared" si="27"/>
        <v>0</v>
      </c>
    </row>
    <row r="12" spans="1:41" s="71" customFormat="1" ht="20.149999999999999" customHeight="1">
      <c r="A12" s="67" t="str">
        <f>'Daily Records'!A12</f>
        <v>SY05.I008</v>
      </c>
      <c r="B12" s="67" t="str">
        <f>'Daily Records'!B12</f>
        <v>Data grid control demo</v>
      </c>
      <c r="C12" s="68">
        <f>'Daily Records'!C12</f>
        <v>2700</v>
      </c>
      <c r="D12" s="67">
        <f>'Daily Records'!D12</f>
        <v>8</v>
      </c>
      <c r="E12" s="69">
        <f t="shared" si="4"/>
        <v>8</v>
      </c>
      <c r="F12" s="69">
        <f t="shared" ref="F12:F72" si="53">E12</f>
        <v>8</v>
      </c>
      <c r="G12" s="69">
        <f t="shared" ref="G12:G72" si="54">F12</f>
        <v>8</v>
      </c>
      <c r="H12" s="69">
        <v>0</v>
      </c>
      <c r="I12" s="69">
        <f t="shared" si="8"/>
        <v>0</v>
      </c>
      <c r="J12" s="69">
        <f t="shared" si="9"/>
        <v>0</v>
      </c>
      <c r="K12" s="69">
        <f t="shared" si="10"/>
        <v>0</v>
      </c>
      <c r="L12" s="70">
        <f t="shared" si="11"/>
        <v>0</v>
      </c>
      <c r="M12" s="69">
        <f t="shared" si="12"/>
        <v>0</v>
      </c>
      <c r="N12" s="69">
        <f t="shared" si="28"/>
        <v>0</v>
      </c>
      <c r="O12" s="69">
        <f t="shared" si="29"/>
        <v>0</v>
      </c>
      <c r="P12" s="69">
        <f t="shared" si="30"/>
        <v>0</v>
      </c>
      <c r="Q12" s="69">
        <f t="shared" si="31"/>
        <v>0</v>
      </c>
      <c r="R12" s="69">
        <f t="shared" si="32"/>
        <v>0</v>
      </c>
      <c r="S12" s="69">
        <f t="shared" si="33"/>
        <v>0</v>
      </c>
      <c r="T12" s="69">
        <f t="shared" si="34"/>
        <v>0</v>
      </c>
      <c r="U12" s="69">
        <f t="shared" si="35"/>
        <v>0</v>
      </c>
      <c r="V12" s="69">
        <f t="shared" si="36"/>
        <v>0</v>
      </c>
      <c r="W12" s="69">
        <v>0</v>
      </c>
      <c r="X12" s="69">
        <f t="shared" si="37"/>
        <v>0</v>
      </c>
      <c r="Y12" s="69">
        <f t="shared" si="38"/>
        <v>0</v>
      </c>
      <c r="Z12" s="69">
        <f t="shared" si="39"/>
        <v>0</v>
      </c>
      <c r="AA12" s="69">
        <f t="shared" si="40"/>
        <v>0</v>
      </c>
      <c r="AB12" s="69">
        <f t="shared" si="41"/>
        <v>0</v>
      </c>
      <c r="AC12" s="69">
        <f t="shared" si="42"/>
        <v>0</v>
      </c>
      <c r="AD12" s="69">
        <f t="shared" si="43"/>
        <v>0</v>
      </c>
      <c r="AE12" s="69">
        <f t="shared" si="44"/>
        <v>0</v>
      </c>
      <c r="AF12" s="69">
        <f t="shared" si="45"/>
        <v>0</v>
      </c>
      <c r="AG12" s="69">
        <f t="shared" si="46"/>
        <v>0</v>
      </c>
      <c r="AH12" s="69">
        <f t="shared" si="47"/>
        <v>0</v>
      </c>
      <c r="AI12" s="69">
        <f t="shared" si="48"/>
        <v>0</v>
      </c>
      <c r="AJ12" s="69">
        <f t="shared" si="49"/>
        <v>0</v>
      </c>
      <c r="AK12" s="69">
        <f t="shared" si="50"/>
        <v>0</v>
      </c>
      <c r="AL12" s="69">
        <f t="shared" si="26"/>
        <v>0</v>
      </c>
      <c r="AM12" s="69">
        <f t="shared" si="51"/>
        <v>0</v>
      </c>
      <c r="AN12" s="69">
        <f t="shared" si="52"/>
        <v>0</v>
      </c>
      <c r="AO12" s="69">
        <f t="shared" si="27"/>
        <v>0</v>
      </c>
    </row>
    <row r="13" spans="1:41" s="71" customFormat="1" ht="20.149999999999999" customHeight="1">
      <c r="A13" s="67" t="str">
        <f>'Daily Records'!A13</f>
        <v>SY05.UC010.US01</v>
      </c>
      <c r="B13" s="67" t="str">
        <f>'Daily Records'!B13</f>
        <v>Display Rig list in Rig Board</v>
      </c>
      <c r="C13" s="68">
        <f>'Daily Records'!C13</f>
        <v>2600</v>
      </c>
      <c r="D13" s="67">
        <f>'Daily Records'!D13</f>
        <v>16</v>
      </c>
      <c r="E13" s="69">
        <f t="shared" si="4"/>
        <v>16</v>
      </c>
      <c r="F13" s="69">
        <f t="shared" si="53"/>
        <v>16</v>
      </c>
      <c r="G13" s="69">
        <f t="shared" si="54"/>
        <v>16</v>
      </c>
      <c r="H13" s="69">
        <f t="shared" ref="H13:H72" si="55">G13</f>
        <v>16</v>
      </c>
      <c r="I13" s="69">
        <v>9</v>
      </c>
      <c r="J13" s="69">
        <v>8</v>
      </c>
      <c r="K13" s="69">
        <v>0</v>
      </c>
      <c r="L13" s="70">
        <f t="shared" si="11"/>
        <v>0</v>
      </c>
      <c r="M13" s="69">
        <f t="shared" si="12"/>
        <v>0</v>
      </c>
      <c r="N13" s="69">
        <f t="shared" si="28"/>
        <v>0</v>
      </c>
      <c r="O13" s="69">
        <f t="shared" si="29"/>
        <v>0</v>
      </c>
      <c r="P13" s="69">
        <f t="shared" si="30"/>
        <v>0</v>
      </c>
      <c r="Q13" s="69">
        <f t="shared" si="31"/>
        <v>0</v>
      </c>
      <c r="R13" s="69">
        <f t="shared" si="32"/>
        <v>0</v>
      </c>
      <c r="S13" s="69">
        <f t="shared" si="33"/>
        <v>0</v>
      </c>
      <c r="T13" s="69">
        <f t="shared" si="34"/>
        <v>0</v>
      </c>
      <c r="U13" s="69">
        <f t="shared" si="35"/>
        <v>0</v>
      </c>
      <c r="V13" s="69">
        <f t="shared" si="36"/>
        <v>0</v>
      </c>
      <c r="W13" s="69">
        <v>0</v>
      </c>
      <c r="X13" s="69">
        <f t="shared" si="37"/>
        <v>0</v>
      </c>
      <c r="Y13" s="69">
        <f t="shared" si="38"/>
        <v>0</v>
      </c>
      <c r="Z13" s="69">
        <f t="shared" si="39"/>
        <v>0</v>
      </c>
      <c r="AA13" s="69">
        <f t="shared" si="40"/>
        <v>0</v>
      </c>
      <c r="AB13" s="69">
        <f t="shared" si="41"/>
        <v>0</v>
      </c>
      <c r="AC13" s="69">
        <f t="shared" si="42"/>
        <v>0</v>
      </c>
      <c r="AD13" s="69">
        <f t="shared" si="43"/>
        <v>0</v>
      </c>
      <c r="AE13" s="69">
        <f t="shared" si="44"/>
        <v>0</v>
      </c>
      <c r="AF13" s="69">
        <f t="shared" si="45"/>
        <v>0</v>
      </c>
      <c r="AG13" s="69">
        <f t="shared" si="46"/>
        <v>0</v>
      </c>
      <c r="AH13" s="69">
        <f t="shared" si="47"/>
        <v>0</v>
      </c>
      <c r="AI13" s="69">
        <f t="shared" si="48"/>
        <v>0</v>
      </c>
      <c r="AJ13" s="69">
        <v>6</v>
      </c>
      <c r="AK13" s="69">
        <v>0</v>
      </c>
      <c r="AL13" s="69">
        <f t="shared" si="26"/>
        <v>0</v>
      </c>
      <c r="AM13" s="69">
        <f t="shared" si="51"/>
        <v>0</v>
      </c>
      <c r="AN13" s="69">
        <f t="shared" si="52"/>
        <v>0</v>
      </c>
      <c r="AO13" s="69">
        <f t="shared" si="27"/>
        <v>0</v>
      </c>
    </row>
    <row r="14" spans="1:41" s="71" customFormat="1" ht="20.149999999999999" customHeight="1">
      <c r="A14" s="67" t="str">
        <f>'Daily Records'!A14</f>
        <v>SY05.S004</v>
      </c>
      <c r="B14" s="67" t="str">
        <f>'Daily Records'!B14</f>
        <v>Familiar with the requirements_linsee</v>
      </c>
      <c r="C14" s="68">
        <f>'Daily Records'!C14</f>
        <v>2600</v>
      </c>
      <c r="D14" s="67">
        <f>'Daily Records'!D14</f>
        <v>6</v>
      </c>
      <c r="E14" s="69">
        <f t="shared" si="4"/>
        <v>6</v>
      </c>
      <c r="F14" s="69">
        <f t="shared" si="53"/>
        <v>6</v>
      </c>
      <c r="G14" s="69">
        <f t="shared" si="54"/>
        <v>6</v>
      </c>
      <c r="H14" s="69">
        <f t="shared" si="55"/>
        <v>6</v>
      </c>
      <c r="I14" s="69">
        <v>3</v>
      </c>
      <c r="J14" s="69">
        <f t="shared" ref="J14" si="56">I14</f>
        <v>3</v>
      </c>
      <c r="K14" s="69">
        <f t="shared" ref="K14:K15" si="57">J14</f>
        <v>3</v>
      </c>
      <c r="L14" s="70">
        <f t="shared" si="11"/>
        <v>3</v>
      </c>
      <c r="M14" s="69">
        <f t="shared" si="12"/>
        <v>3</v>
      </c>
      <c r="N14" s="69">
        <f t="shared" si="28"/>
        <v>3</v>
      </c>
      <c r="O14" s="69">
        <f t="shared" si="29"/>
        <v>3</v>
      </c>
      <c r="P14" s="69">
        <f t="shared" si="30"/>
        <v>3</v>
      </c>
      <c r="Q14" s="69">
        <f t="shared" si="31"/>
        <v>3</v>
      </c>
      <c r="R14" s="69">
        <f t="shared" si="32"/>
        <v>3</v>
      </c>
      <c r="S14" s="69">
        <f t="shared" si="33"/>
        <v>3</v>
      </c>
      <c r="T14" s="69">
        <f t="shared" si="34"/>
        <v>3</v>
      </c>
      <c r="U14" s="69">
        <f t="shared" si="35"/>
        <v>3</v>
      </c>
      <c r="V14" s="69">
        <f t="shared" si="36"/>
        <v>3</v>
      </c>
      <c r="W14" s="69">
        <v>0</v>
      </c>
      <c r="X14" s="69">
        <f t="shared" si="37"/>
        <v>0</v>
      </c>
      <c r="Y14" s="69">
        <f t="shared" si="38"/>
        <v>0</v>
      </c>
      <c r="Z14" s="69">
        <f t="shared" si="39"/>
        <v>0</v>
      </c>
      <c r="AA14" s="69">
        <f t="shared" si="40"/>
        <v>0</v>
      </c>
      <c r="AB14" s="69">
        <f t="shared" si="41"/>
        <v>0</v>
      </c>
      <c r="AC14" s="69">
        <f t="shared" si="42"/>
        <v>0</v>
      </c>
      <c r="AD14" s="69">
        <f t="shared" si="43"/>
        <v>0</v>
      </c>
      <c r="AE14" s="69">
        <f t="shared" si="44"/>
        <v>0</v>
      </c>
      <c r="AF14" s="69">
        <f t="shared" si="45"/>
        <v>0</v>
      </c>
      <c r="AG14" s="69">
        <f t="shared" si="46"/>
        <v>0</v>
      </c>
      <c r="AH14" s="69">
        <f t="shared" si="47"/>
        <v>0</v>
      </c>
      <c r="AI14" s="69">
        <f t="shared" si="48"/>
        <v>0</v>
      </c>
      <c r="AJ14" s="69">
        <f t="shared" si="49"/>
        <v>0</v>
      </c>
      <c r="AK14" s="69">
        <f t="shared" si="50"/>
        <v>0</v>
      </c>
      <c r="AL14" s="69">
        <f t="shared" si="26"/>
        <v>0</v>
      </c>
      <c r="AM14" s="69">
        <f t="shared" si="51"/>
        <v>0</v>
      </c>
      <c r="AN14" s="69">
        <f t="shared" si="52"/>
        <v>0</v>
      </c>
      <c r="AO14" s="69">
        <f t="shared" si="27"/>
        <v>0</v>
      </c>
    </row>
    <row r="15" spans="1:41" s="71" customFormat="1" ht="20.149999999999999" customHeight="1">
      <c r="A15" s="67" t="str">
        <f>'Daily Records'!A15</f>
        <v>SY06.UC013.US01</v>
      </c>
      <c r="B15" s="67" t="str">
        <f>'Daily Records'!B15</f>
        <v>Rig service/dao/testdata/database</v>
      </c>
      <c r="C15" s="68">
        <f>'Daily Records'!C15</f>
        <v>2600</v>
      </c>
      <c r="D15" s="67">
        <f>'Daily Records'!D15</f>
        <v>13</v>
      </c>
      <c r="E15" s="69">
        <f t="shared" si="4"/>
        <v>13</v>
      </c>
      <c r="F15" s="69">
        <f t="shared" si="53"/>
        <v>13</v>
      </c>
      <c r="G15" s="69">
        <f t="shared" si="54"/>
        <v>13</v>
      </c>
      <c r="H15" s="69">
        <f t="shared" si="55"/>
        <v>13</v>
      </c>
      <c r="I15" s="69">
        <f t="shared" ref="I15:I72" si="58">H15</f>
        <v>13</v>
      </c>
      <c r="J15" s="69">
        <v>6</v>
      </c>
      <c r="K15" s="69">
        <f t="shared" si="57"/>
        <v>6</v>
      </c>
      <c r="L15" s="70">
        <f t="shared" si="11"/>
        <v>6</v>
      </c>
      <c r="M15" s="69">
        <f t="shared" si="12"/>
        <v>6</v>
      </c>
      <c r="N15" s="69">
        <f t="shared" si="28"/>
        <v>6</v>
      </c>
      <c r="O15" s="69">
        <f t="shared" si="29"/>
        <v>6</v>
      </c>
      <c r="P15" s="69">
        <f t="shared" si="30"/>
        <v>6</v>
      </c>
      <c r="Q15" s="69">
        <f t="shared" si="31"/>
        <v>6</v>
      </c>
      <c r="R15" s="69">
        <f t="shared" si="32"/>
        <v>6</v>
      </c>
      <c r="S15" s="69">
        <f t="shared" si="33"/>
        <v>6</v>
      </c>
      <c r="T15" s="69">
        <f t="shared" si="34"/>
        <v>6</v>
      </c>
      <c r="U15" s="69">
        <f t="shared" si="35"/>
        <v>6</v>
      </c>
      <c r="V15" s="69">
        <f t="shared" si="36"/>
        <v>6</v>
      </c>
      <c r="W15" s="69">
        <v>0</v>
      </c>
      <c r="X15" s="69">
        <f t="shared" si="37"/>
        <v>0</v>
      </c>
      <c r="Y15" s="69">
        <f t="shared" si="38"/>
        <v>0</v>
      </c>
      <c r="Z15" s="69">
        <f t="shared" si="39"/>
        <v>0</v>
      </c>
      <c r="AA15" s="69">
        <f t="shared" si="40"/>
        <v>0</v>
      </c>
      <c r="AB15" s="69">
        <f t="shared" si="41"/>
        <v>0</v>
      </c>
      <c r="AC15" s="69">
        <f t="shared" si="42"/>
        <v>0</v>
      </c>
      <c r="AD15" s="69">
        <f t="shared" si="43"/>
        <v>0</v>
      </c>
      <c r="AE15" s="69">
        <f t="shared" si="44"/>
        <v>0</v>
      </c>
      <c r="AF15" s="69">
        <f t="shared" si="45"/>
        <v>0</v>
      </c>
      <c r="AG15" s="69">
        <f t="shared" si="46"/>
        <v>0</v>
      </c>
      <c r="AH15" s="69">
        <f t="shared" si="47"/>
        <v>0</v>
      </c>
      <c r="AI15" s="69">
        <f t="shared" si="48"/>
        <v>0</v>
      </c>
      <c r="AJ15" s="69">
        <f t="shared" si="49"/>
        <v>0</v>
      </c>
      <c r="AK15" s="69">
        <f t="shared" si="50"/>
        <v>0</v>
      </c>
      <c r="AL15" s="69">
        <f t="shared" si="26"/>
        <v>0</v>
      </c>
      <c r="AM15" s="69">
        <f t="shared" si="51"/>
        <v>0</v>
      </c>
      <c r="AN15" s="69">
        <f t="shared" si="52"/>
        <v>0</v>
      </c>
      <c r="AO15" s="69">
        <f t="shared" si="27"/>
        <v>0</v>
      </c>
    </row>
    <row r="16" spans="1:41" s="71" customFormat="1" ht="20.149999999999999" customHeight="1">
      <c r="A16" s="67" t="str">
        <f>'Daily Records'!A16</f>
        <v>SY05.UC010.US01.T01</v>
      </c>
      <c r="B16" s="67" t="str">
        <f>'Daily Records'!B16</f>
        <v>Design for MergeStyledCell</v>
      </c>
      <c r="C16" s="68">
        <f>'Daily Records'!C16</f>
        <v>2600</v>
      </c>
      <c r="D16" s="67">
        <f>'Daily Records'!D16</f>
        <v>10</v>
      </c>
      <c r="E16" s="69">
        <f t="shared" si="4"/>
        <v>10</v>
      </c>
      <c r="F16" s="69">
        <f t="shared" si="53"/>
        <v>10</v>
      </c>
      <c r="G16" s="69">
        <f t="shared" si="54"/>
        <v>10</v>
      </c>
      <c r="H16" s="69">
        <f t="shared" si="55"/>
        <v>10</v>
      </c>
      <c r="I16" s="69">
        <f t="shared" si="58"/>
        <v>10</v>
      </c>
      <c r="J16" s="69">
        <f t="shared" ref="J16:J72" si="59">I16</f>
        <v>10</v>
      </c>
      <c r="K16" s="69">
        <v>3</v>
      </c>
      <c r="L16" s="70">
        <v>0</v>
      </c>
      <c r="M16" s="69">
        <f t="shared" si="12"/>
        <v>0</v>
      </c>
      <c r="N16" s="69">
        <f t="shared" si="28"/>
        <v>0</v>
      </c>
      <c r="O16" s="69">
        <f t="shared" si="29"/>
        <v>0</v>
      </c>
      <c r="P16" s="69">
        <f t="shared" si="30"/>
        <v>0</v>
      </c>
      <c r="Q16" s="69">
        <f t="shared" si="31"/>
        <v>0</v>
      </c>
      <c r="R16" s="69">
        <f t="shared" si="32"/>
        <v>0</v>
      </c>
      <c r="S16" s="69">
        <f t="shared" si="33"/>
        <v>0</v>
      </c>
      <c r="T16" s="69">
        <f t="shared" si="34"/>
        <v>0</v>
      </c>
      <c r="U16" s="69">
        <f t="shared" si="35"/>
        <v>0</v>
      </c>
      <c r="V16" s="69">
        <f t="shared" si="36"/>
        <v>0</v>
      </c>
      <c r="W16" s="69">
        <v>0</v>
      </c>
      <c r="X16" s="69">
        <f t="shared" si="37"/>
        <v>0</v>
      </c>
      <c r="Y16" s="69">
        <f t="shared" si="38"/>
        <v>0</v>
      </c>
      <c r="Z16" s="69">
        <f t="shared" si="39"/>
        <v>0</v>
      </c>
      <c r="AA16" s="69">
        <f t="shared" si="40"/>
        <v>0</v>
      </c>
      <c r="AB16" s="69">
        <f t="shared" si="41"/>
        <v>0</v>
      </c>
      <c r="AC16" s="69">
        <f t="shared" si="42"/>
        <v>0</v>
      </c>
      <c r="AD16" s="69">
        <f t="shared" si="43"/>
        <v>0</v>
      </c>
      <c r="AE16" s="69">
        <f t="shared" si="44"/>
        <v>0</v>
      </c>
      <c r="AF16" s="69">
        <f t="shared" si="45"/>
        <v>0</v>
      </c>
      <c r="AG16" s="69">
        <f t="shared" si="46"/>
        <v>0</v>
      </c>
      <c r="AH16" s="69">
        <f t="shared" si="47"/>
        <v>0</v>
      </c>
      <c r="AI16" s="69">
        <f t="shared" si="48"/>
        <v>0</v>
      </c>
      <c r="AJ16" s="69">
        <f t="shared" si="49"/>
        <v>0</v>
      </c>
      <c r="AK16" s="69">
        <f t="shared" si="50"/>
        <v>0</v>
      </c>
      <c r="AL16" s="69">
        <f t="shared" si="26"/>
        <v>0</v>
      </c>
      <c r="AM16" s="69">
        <f t="shared" si="51"/>
        <v>0</v>
      </c>
      <c r="AN16" s="69">
        <f t="shared" si="52"/>
        <v>0</v>
      </c>
      <c r="AO16" s="69">
        <f t="shared" si="27"/>
        <v>0</v>
      </c>
    </row>
    <row r="17" spans="1:41" s="71" customFormat="1" ht="20.149999999999999" customHeight="1">
      <c r="A17" s="67" t="str">
        <f>'Daily Records'!A17</f>
        <v>SY05.UC012.US01.T01</v>
      </c>
      <c r="B17" s="67" t="str">
        <f>'Daily Records'!B17</f>
        <v>Display menu by Right click research</v>
      </c>
      <c r="C17" s="68">
        <f>'Daily Records'!C17</f>
        <v>2600</v>
      </c>
      <c r="D17" s="67">
        <f>'Daily Records'!D17</f>
        <v>6</v>
      </c>
      <c r="E17" s="69">
        <f t="shared" si="4"/>
        <v>6</v>
      </c>
      <c r="F17" s="69">
        <f t="shared" si="53"/>
        <v>6</v>
      </c>
      <c r="G17" s="69">
        <f t="shared" si="54"/>
        <v>6</v>
      </c>
      <c r="H17" s="69">
        <f t="shared" si="55"/>
        <v>6</v>
      </c>
      <c r="I17" s="69">
        <f t="shared" si="58"/>
        <v>6</v>
      </c>
      <c r="J17" s="69">
        <f t="shared" si="59"/>
        <v>6</v>
      </c>
      <c r="K17" s="69">
        <f t="shared" ref="K17:K72" si="60">J17</f>
        <v>6</v>
      </c>
      <c r="L17" s="70">
        <v>0</v>
      </c>
      <c r="M17" s="69">
        <f t="shared" si="12"/>
        <v>0</v>
      </c>
      <c r="N17" s="69">
        <f t="shared" si="28"/>
        <v>0</v>
      </c>
      <c r="O17" s="69">
        <f t="shared" si="29"/>
        <v>0</v>
      </c>
      <c r="P17" s="69">
        <f t="shared" si="30"/>
        <v>0</v>
      </c>
      <c r="Q17" s="69">
        <f t="shared" si="31"/>
        <v>0</v>
      </c>
      <c r="R17" s="69">
        <f t="shared" si="32"/>
        <v>0</v>
      </c>
      <c r="S17" s="69">
        <f t="shared" si="33"/>
        <v>0</v>
      </c>
      <c r="T17" s="69">
        <f t="shared" si="34"/>
        <v>0</v>
      </c>
      <c r="U17" s="69">
        <f t="shared" si="35"/>
        <v>0</v>
      </c>
      <c r="V17" s="69">
        <f t="shared" si="36"/>
        <v>0</v>
      </c>
      <c r="W17" s="69">
        <v>0</v>
      </c>
      <c r="X17" s="69">
        <f t="shared" si="37"/>
        <v>0</v>
      </c>
      <c r="Y17" s="69">
        <f t="shared" si="38"/>
        <v>0</v>
      </c>
      <c r="Z17" s="69">
        <f t="shared" si="39"/>
        <v>0</v>
      </c>
      <c r="AA17" s="69">
        <f t="shared" si="40"/>
        <v>0</v>
      </c>
      <c r="AB17" s="69">
        <f t="shared" si="41"/>
        <v>0</v>
      </c>
      <c r="AC17" s="69">
        <f t="shared" si="42"/>
        <v>0</v>
      </c>
      <c r="AD17" s="69">
        <f t="shared" si="43"/>
        <v>0</v>
      </c>
      <c r="AE17" s="69">
        <f t="shared" si="44"/>
        <v>0</v>
      </c>
      <c r="AF17" s="69">
        <f t="shared" si="45"/>
        <v>0</v>
      </c>
      <c r="AG17" s="69">
        <f t="shared" si="46"/>
        <v>0</v>
      </c>
      <c r="AH17" s="69">
        <f t="shared" si="47"/>
        <v>0</v>
      </c>
      <c r="AI17" s="69">
        <f t="shared" si="48"/>
        <v>0</v>
      </c>
      <c r="AJ17" s="69">
        <f t="shared" si="49"/>
        <v>0</v>
      </c>
      <c r="AK17" s="69">
        <f t="shared" si="50"/>
        <v>0</v>
      </c>
      <c r="AL17" s="69">
        <f t="shared" si="26"/>
        <v>0</v>
      </c>
      <c r="AM17" s="69">
        <f t="shared" si="51"/>
        <v>0</v>
      </c>
      <c r="AN17" s="69">
        <f t="shared" si="52"/>
        <v>0</v>
      </c>
      <c r="AO17" s="69">
        <f t="shared" si="27"/>
        <v>0</v>
      </c>
    </row>
    <row r="18" spans="1:41" s="71" customFormat="1" ht="20.149999999999999" customHeight="1">
      <c r="A18" s="67" t="str">
        <f>'Daily Records'!A18</f>
        <v>SY05.UC010.US02</v>
      </c>
      <c r="B18" s="67" t="str">
        <f>'Daily Records'!B18</f>
        <v xml:space="preserve">Display call sheet in proper status color </v>
      </c>
      <c r="C18" s="68">
        <f>'Daily Records'!C18</f>
        <v>2600</v>
      </c>
      <c r="D18" s="67">
        <f>'Daily Records'!D18</f>
        <v>8</v>
      </c>
      <c r="E18" s="69">
        <f t="shared" si="4"/>
        <v>8</v>
      </c>
      <c r="F18" s="69">
        <f t="shared" si="53"/>
        <v>8</v>
      </c>
      <c r="G18" s="69">
        <f t="shared" si="54"/>
        <v>8</v>
      </c>
      <c r="H18" s="69">
        <f t="shared" si="55"/>
        <v>8</v>
      </c>
      <c r="I18" s="69">
        <f t="shared" si="58"/>
        <v>8</v>
      </c>
      <c r="J18" s="69">
        <f t="shared" si="59"/>
        <v>8</v>
      </c>
      <c r="K18" s="69">
        <f t="shared" si="60"/>
        <v>8</v>
      </c>
      <c r="L18" s="70">
        <f t="shared" ref="L18:L72" si="61">K18</f>
        <v>8</v>
      </c>
      <c r="M18" s="69">
        <v>4</v>
      </c>
      <c r="N18" s="69">
        <v>3</v>
      </c>
      <c r="O18" s="69">
        <v>4</v>
      </c>
      <c r="P18" s="69">
        <v>0</v>
      </c>
      <c r="Q18" s="69">
        <f t="shared" si="31"/>
        <v>0</v>
      </c>
      <c r="R18" s="69">
        <f t="shared" si="32"/>
        <v>0</v>
      </c>
      <c r="S18" s="69">
        <f t="shared" si="33"/>
        <v>0</v>
      </c>
      <c r="T18" s="69">
        <f t="shared" si="34"/>
        <v>0</v>
      </c>
      <c r="U18" s="69">
        <f t="shared" si="35"/>
        <v>0</v>
      </c>
      <c r="V18" s="69">
        <f t="shared" si="36"/>
        <v>0</v>
      </c>
      <c r="W18" s="69">
        <v>0</v>
      </c>
      <c r="X18" s="69">
        <f t="shared" si="37"/>
        <v>0</v>
      </c>
      <c r="Y18" s="69">
        <f t="shared" si="38"/>
        <v>0</v>
      </c>
      <c r="Z18" s="69">
        <f t="shared" si="39"/>
        <v>0</v>
      </c>
      <c r="AA18" s="69">
        <f t="shared" si="40"/>
        <v>0</v>
      </c>
      <c r="AB18" s="69">
        <f t="shared" si="41"/>
        <v>0</v>
      </c>
      <c r="AC18" s="69">
        <f t="shared" si="42"/>
        <v>0</v>
      </c>
      <c r="AD18" s="69">
        <f t="shared" si="43"/>
        <v>0</v>
      </c>
      <c r="AE18" s="69">
        <f t="shared" si="44"/>
        <v>0</v>
      </c>
      <c r="AF18" s="69">
        <f t="shared" si="45"/>
        <v>0</v>
      </c>
      <c r="AG18" s="69">
        <f t="shared" si="46"/>
        <v>0</v>
      </c>
      <c r="AH18" s="69">
        <f t="shared" si="47"/>
        <v>0</v>
      </c>
      <c r="AI18" s="69">
        <f t="shared" si="48"/>
        <v>0</v>
      </c>
      <c r="AJ18" s="69">
        <f t="shared" si="49"/>
        <v>0</v>
      </c>
      <c r="AK18" s="69">
        <f t="shared" si="50"/>
        <v>0</v>
      </c>
      <c r="AL18" s="69">
        <f t="shared" si="26"/>
        <v>0</v>
      </c>
      <c r="AM18" s="69">
        <f t="shared" si="51"/>
        <v>0</v>
      </c>
      <c r="AN18" s="69">
        <f t="shared" si="52"/>
        <v>0</v>
      </c>
      <c r="AO18" s="69">
        <f t="shared" si="27"/>
        <v>0</v>
      </c>
    </row>
    <row r="19" spans="1:41" s="71" customFormat="1" ht="20.149999999999999" customHeight="1">
      <c r="A19" s="67" t="str">
        <f>'Daily Records'!A19</f>
        <v>SY05.UC010.US02.T01</v>
      </c>
      <c r="B19" s="67" t="str">
        <f>'Daily Records'!B19</f>
        <v>Display data in proper status color</v>
      </c>
      <c r="C19" s="68">
        <f>'Daily Records'!C19</f>
        <v>2600</v>
      </c>
      <c r="D19" s="67">
        <f>'Daily Records'!D19</f>
        <v>20</v>
      </c>
      <c r="E19" s="69">
        <f t="shared" si="4"/>
        <v>20</v>
      </c>
      <c r="F19" s="69">
        <f t="shared" si="53"/>
        <v>20</v>
      </c>
      <c r="G19" s="69">
        <f t="shared" si="54"/>
        <v>20</v>
      </c>
      <c r="H19" s="69">
        <f t="shared" si="55"/>
        <v>20</v>
      </c>
      <c r="I19" s="69">
        <f t="shared" si="58"/>
        <v>20</v>
      </c>
      <c r="J19" s="69">
        <f t="shared" si="59"/>
        <v>20</v>
      </c>
      <c r="K19" s="69">
        <f t="shared" si="60"/>
        <v>20</v>
      </c>
      <c r="L19" s="70">
        <f t="shared" si="61"/>
        <v>20</v>
      </c>
      <c r="M19" s="69">
        <f t="shared" ref="M19:M21" si="62">L19</f>
        <v>20</v>
      </c>
      <c r="N19" s="69">
        <f t="shared" ref="N19" si="63">M19</f>
        <v>20</v>
      </c>
      <c r="O19" s="69">
        <v>14</v>
      </c>
      <c r="P19" s="69">
        <f t="shared" ref="P19" si="64">O19</f>
        <v>14</v>
      </c>
      <c r="Q19" s="69">
        <v>10</v>
      </c>
      <c r="R19" s="69">
        <v>7</v>
      </c>
      <c r="S19" s="69">
        <f t="shared" si="33"/>
        <v>7</v>
      </c>
      <c r="T19" s="69">
        <v>0</v>
      </c>
      <c r="U19" s="69">
        <f t="shared" si="35"/>
        <v>0</v>
      </c>
      <c r="V19" s="69">
        <f t="shared" si="36"/>
        <v>0</v>
      </c>
      <c r="W19" s="69">
        <v>0</v>
      </c>
      <c r="X19" s="69">
        <f t="shared" si="37"/>
        <v>0</v>
      </c>
      <c r="Y19" s="69">
        <f t="shared" si="38"/>
        <v>0</v>
      </c>
      <c r="Z19" s="69">
        <f t="shared" si="39"/>
        <v>0</v>
      </c>
      <c r="AA19" s="69">
        <f t="shared" si="40"/>
        <v>0</v>
      </c>
      <c r="AB19" s="69">
        <f t="shared" si="41"/>
        <v>0</v>
      </c>
      <c r="AC19" s="69">
        <f t="shared" si="42"/>
        <v>0</v>
      </c>
      <c r="AD19" s="69">
        <f t="shared" si="43"/>
        <v>0</v>
      </c>
      <c r="AE19" s="69">
        <f t="shared" si="44"/>
        <v>0</v>
      </c>
      <c r="AF19" s="69">
        <f t="shared" si="45"/>
        <v>0</v>
      </c>
      <c r="AG19" s="69">
        <f t="shared" si="46"/>
        <v>0</v>
      </c>
      <c r="AH19" s="69">
        <f t="shared" si="47"/>
        <v>0</v>
      </c>
      <c r="AI19" s="69">
        <f t="shared" si="48"/>
        <v>0</v>
      </c>
      <c r="AJ19" s="69">
        <f t="shared" si="49"/>
        <v>0</v>
      </c>
      <c r="AK19" s="69">
        <f t="shared" si="50"/>
        <v>0</v>
      </c>
      <c r="AL19" s="69">
        <f t="shared" si="26"/>
        <v>0</v>
      </c>
      <c r="AM19" s="69">
        <f t="shared" si="51"/>
        <v>0</v>
      </c>
      <c r="AN19" s="69">
        <f t="shared" si="52"/>
        <v>0</v>
      </c>
      <c r="AO19" s="69">
        <f t="shared" si="27"/>
        <v>0</v>
      </c>
    </row>
    <row r="20" spans="1:41" s="71" customFormat="1" ht="20.149999999999999" customHeight="1">
      <c r="A20" s="67" t="str">
        <f>'Daily Records'!A20</f>
        <v>SY05.UC010.US01.T02</v>
      </c>
      <c r="B20" s="67" t="str">
        <f>'Daily Records'!B20</f>
        <v>Modify the style of rig board</v>
      </c>
      <c r="C20" s="68">
        <f>'Daily Records'!C20</f>
        <v>2600</v>
      </c>
      <c r="D20" s="67">
        <f>'Daily Records'!D20</f>
        <v>10</v>
      </c>
      <c r="E20" s="69">
        <f t="shared" si="4"/>
        <v>10</v>
      </c>
      <c r="F20" s="69">
        <f t="shared" si="53"/>
        <v>10</v>
      </c>
      <c r="G20" s="69">
        <f t="shared" si="54"/>
        <v>10</v>
      </c>
      <c r="H20" s="69">
        <f t="shared" si="55"/>
        <v>10</v>
      </c>
      <c r="I20" s="69">
        <f t="shared" si="58"/>
        <v>10</v>
      </c>
      <c r="J20" s="69">
        <f t="shared" si="59"/>
        <v>10</v>
      </c>
      <c r="K20" s="69">
        <f t="shared" si="60"/>
        <v>10</v>
      </c>
      <c r="L20" s="70">
        <f t="shared" si="61"/>
        <v>10</v>
      </c>
      <c r="M20" s="69">
        <f t="shared" si="62"/>
        <v>10</v>
      </c>
      <c r="N20" s="69">
        <v>6</v>
      </c>
      <c r="O20" s="69">
        <v>4</v>
      </c>
      <c r="P20" s="69">
        <v>4</v>
      </c>
      <c r="Q20" s="69">
        <f t="shared" ref="Q20:Q21" si="65">P20</f>
        <v>4</v>
      </c>
      <c r="R20" s="69">
        <v>3</v>
      </c>
      <c r="S20" s="69">
        <v>0</v>
      </c>
      <c r="T20" s="69">
        <f t="shared" ref="T20" si="66">S20</f>
        <v>0</v>
      </c>
      <c r="U20" s="69">
        <f t="shared" si="35"/>
        <v>0</v>
      </c>
      <c r="V20" s="69">
        <f t="shared" si="36"/>
        <v>0</v>
      </c>
      <c r="W20" s="69">
        <v>0</v>
      </c>
      <c r="X20" s="69">
        <f t="shared" si="37"/>
        <v>0</v>
      </c>
      <c r="Y20" s="69">
        <f t="shared" si="38"/>
        <v>0</v>
      </c>
      <c r="Z20" s="69">
        <f t="shared" si="39"/>
        <v>0</v>
      </c>
      <c r="AA20" s="69">
        <f t="shared" si="40"/>
        <v>0</v>
      </c>
      <c r="AB20" s="69">
        <f t="shared" si="41"/>
        <v>0</v>
      </c>
      <c r="AC20" s="69">
        <f t="shared" si="42"/>
        <v>0</v>
      </c>
      <c r="AD20" s="69">
        <f t="shared" si="43"/>
        <v>0</v>
      </c>
      <c r="AE20" s="69">
        <f t="shared" si="44"/>
        <v>0</v>
      </c>
      <c r="AF20" s="69">
        <f t="shared" si="45"/>
        <v>0</v>
      </c>
      <c r="AG20" s="69">
        <f t="shared" si="46"/>
        <v>0</v>
      </c>
      <c r="AH20" s="69">
        <f t="shared" si="47"/>
        <v>0</v>
      </c>
      <c r="AI20" s="69">
        <f t="shared" si="48"/>
        <v>0</v>
      </c>
      <c r="AJ20" s="69">
        <f t="shared" si="49"/>
        <v>0</v>
      </c>
      <c r="AK20" s="69">
        <f t="shared" si="50"/>
        <v>0</v>
      </c>
      <c r="AL20" s="69">
        <f t="shared" si="26"/>
        <v>0</v>
      </c>
      <c r="AM20" s="69">
        <f t="shared" si="51"/>
        <v>0</v>
      </c>
      <c r="AN20" s="69">
        <f t="shared" si="52"/>
        <v>0</v>
      </c>
      <c r="AO20" s="69">
        <f t="shared" si="27"/>
        <v>0</v>
      </c>
    </row>
    <row r="21" spans="1:41" s="71" customFormat="1" ht="20.149999999999999" customHeight="1">
      <c r="A21" s="67" t="str">
        <f>'Daily Records'!A21</f>
        <v>SY05.UC010.US01.T03</v>
      </c>
      <c r="B21" s="67" t="str">
        <f>'Daily Records'!B21</f>
        <v>Display data from call sheet</v>
      </c>
      <c r="C21" s="68">
        <f>'Daily Records'!C21</f>
        <v>2600</v>
      </c>
      <c r="D21" s="67">
        <f>'Daily Records'!D21</f>
        <v>8</v>
      </c>
      <c r="E21" s="69">
        <f t="shared" si="4"/>
        <v>8</v>
      </c>
      <c r="F21" s="69">
        <f t="shared" si="53"/>
        <v>8</v>
      </c>
      <c r="G21" s="69">
        <f t="shared" si="54"/>
        <v>8</v>
      </c>
      <c r="H21" s="69">
        <f t="shared" si="55"/>
        <v>8</v>
      </c>
      <c r="I21" s="69">
        <f t="shared" si="58"/>
        <v>8</v>
      </c>
      <c r="J21" s="69">
        <f t="shared" si="59"/>
        <v>8</v>
      </c>
      <c r="K21" s="69">
        <f t="shared" si="60"/>
        <v>8</v>
      </c>
      <c r="L21" s="70">
        <f t="shared" si="61"/>
        <v>8</v>
      </c>
      <c r="M21" s="69">
        <f t="shared" si="62"/>
        <v>8</v>
      </c>
      <c r="N21" s="69">
        <f t="shared" ref="N21:N22" si="67">M21</f>
        <v>8</v>
      </c>
      <c r="O21" s="69">
        <v>6</v>
      </c>
      <c r="P21" s="69">
        <f t="shared" ref="P21" si="68">O21</f>
        <v>6</v>
      </c>
      <c r="Q21" s="69">
        <f t="shared" si="65"/>
        <v>6</v>
      </c>
      <c r="R21" s="69">
        <f t="shared" ref="R21:R72" si="69">Q21</f>
        <v>6</v>
      </c>
      <c r="S21" s="69">
        <v>2</v>
      </c>
      <c r="T21" s="69">
        <v>0</v>
      </c>
      <c r="U21" s="69">
        <f t="shared" si="35"/>
        <v>0</v>
      </c>
      <c r="V21" s="69">
        <f t="shared" si="36"/>
        <v>0</v>
      </c>
      <c r="W21" s="69">
        <v>0</v>
      </c>
      <c r="X21" s="69">
        <f t="shared" si="37"/>
        <v>0</v>
      </c>
      <c r="Y21" s="69">
        <f t="shared" si="38"/>
        <v>0</v>
      </c>
      <c r="Z21" s="69">
        <f t="shared" si="39"/>
        <v>0</v>
      </c>
      <c r="AA21" s="69">
        <f t="shared" si="40"/>
        <v>0</v>
      </c>
      <c r="AB21" s="69">
        <f t="shared" si="41"/>
        <v>0</v>
      </c>
      <c r="AC21" s="69">
        <f t="shared" si="42"/>
        <v>0</v>
      </c>
      <c r="AD21" s="69">
        <f t="shared" si="43"/>
        <v>0</v>
      </c>
      <c r="AE21" s="69">
        <f t="shared" si="44"/>
        <v>0</v>
      </c>
      <c r="AF21" s="69">
        <f t="shared" si="45"/>
        <v>0</v>
      </c>
      <c r="AG21" s="69">
        <f t="shared" si="46"/>
        <v>0</v>
      </c>
      <c r="AH21" s="69">
        <f t="shared" si="47"/>
        <v>0</v>
      </c>
      <c r="AI21" s="69">
        <f t="shared" si="48"/>
        <v>0</v>
      </c>
      <c r="AJ21" s="69">
        <f t="shared" si="49"/>
        <v>0</v>
      </c>
      <c r="AK21" s="69">
        <f t="shared" si="50"/>
        <v>0</v>
      </c>
      <c r="AL21" s="69">
        <f t="shared" si="26"/>
        <v>0</v>
      </c>
      <c r="AM21" s="69">
        <f t="shared" si="51"/>
        <v>0</v>
      </c>
      <c r="AN21" s="69">
        <f t="shared" si="52"/>
        <v>0</v>
      </c>
      <c r="AO21" s="69">
        <f t="shared" si="27"/>
        <v>0</v>
      </c>
    </row>
    <row r="22" spans="1:41" s="71" customFormat="1" ht="20.149999999999999" customHeight="1">
      <c r="A22" s="67" t="str">
        <f>'Daily Records'!A22</f>
        <v>SY05.UC012.US01.T02</v>
      </c>
      <c r="B22" s="67" t="str">
        <f>'Daily Records'!B22</f>
        <v>Display menu by Right click design</v>
      </c>
      <c r="C22" s="68">
        <f>'Daily Records'!C22</f>
        <v>2600</v>
      </c>
      <c r="D22" s="67">
        <f>'Daily Records'!D22</f>
        <v>8</v>
      </c>
      <c r="E22" s="69">
        <f t="shared" si="4"/>
        <v>8</v>
      </c>
      <c r="F22" s="69">
        <f t="shared" si="53"/>
        <v>8</v>
      </c>
      <c r="G22" s="69">
        <f t="shared" si="54"/>
        <v>8</v>
      </c>
      <c r="H22" s="69">
        <f t="shared" si="55"/>
        <v>8</v>
      </c>
      <c r="I22" s="69">
        <f t="shared" si="58"/>
        <v>8</v>
      </c>
      <c r="J22" s="69">
        <f t="shared" si="59"/>
        <v>8</v>
      </c>
      <c r="K22" s="69">
        <f t="shared" si="60"/>
        <v>8</v>
      </c>
      <c r="L22" s="70">
        <f t="shared" si="61"/>
        <v>8</v>
      </c>
      <c r="M22" s="69">
        <v>7</v>
      </c>
      <c r="N22" s="69">
        <f t="shared" si="67"/>
        <v>7</v>
      </c>
      <c r="O22" s="69">
        <f t="shared" ref="O22:O72" si="70">N22</f>
        <v>7</v>
      </c>
      <c r="P22" s="69">
        <v>4</v>
      </c>
      <c r="Q22" s="69">
        <v>3</v>
      </c>
      <c r="R22" s="69">
        <f t="shared" si="69"/>
        <v>3</v>
      </c>
      <c r="S22" s="69">
        <f t="shared" ref="S22" si="71">R22</f>
        <v>3</v>
      </c>
      <c r="T22" s="69">
        <f t="shared" ref="T22:T23" si="72">S22</f>
        <v>3</v>
      </c>
      <c r="U22" s="69">
        <f t="shared" si="35"/>
        <v>3</v>
      </c>
      <c r="V22" s="69">
        <f t="shared" si="36"/>
        <v>3</v>
      </c>
      <c r="W22" s="69">
        <v>0</v>
      </c>
      <c r="X22" s="69">
        <f t="shared" si="37"/>
        <v>0</v>
      </c>
      <c r="Y22" s="69">
        <f t="shared" si="38"/>
        <v>0</v>
      </c>
      <c r="Z22" s="69">
        <f t="shared" si="39"/>
        <v>0</v>
      </c>
      <c r="AA22" s="69">
        <f t="shared" si="40"/>
        <v>0</v>
      </c>
      <c r="AB22" s="69">
        <f t="shared" si="41"/>
        <v>0</v>
      </c>
      <c r="AC22" s="69">
        <f t="shared" si="42"/>
        <v>0</v>
      </c>
      <c r="AD22" s="69">
        <f t="shared" si="43"/>
        <v>0</v>
      </c>
      <c r="AE22" s="69">
        <f t="shared" si="44"/>
        <v>0</v>
      </c>
      <c r="AF22" s="69">
        <f t="shared" si="45"/>
        <v>0</v>
      </c>
      <c r="AG22" s="69">
        <f t="shared" si="46"/>
        <v>0</v>
      </c>
      <c r="AH22" s="69">
        <f t="shared" si="47"/>
        <v>0</v>
      </c>
      <c r="AI22" s="69">
        <f t="shared" si="48"/>
        <v>0</v>
      </c>
      <c r="AJ22" s="69">
        <f t="shared" si="49"/>
        <v>0</v>
      </c>
      <c r="AK22" s="69">
        <f t="shared" si="50"/>
        <v>0</v>
      </c>
      <c r="AL22" s="69">
        <f t="shared" si="26"/>
        <v>0</v>
      </c>
      <c r="AM22" s="69">
        <f t="shared" si="51"/>
        <v>0</v>
      </c>
      <c r="AN22" s="69">
        <f t="shared" si="52"/>
        <v>0</v>
      </c>
      <c r="AO22" s="69">
        <f t="shared" si="27"/>
        <v>0</v>
      </c>
    </row>
    <row r="23" spans="1:41" s="71" customFormat="1" ht="20.149999999999999" customHeight="1">
      <c r="A23" s="67" t="str">
        <f>'Daily Records'!A23</f>
        <v>SY05.UI002.RigBoard</v>
      </c>
      <c r="B23" s="67" t="str">
        <f>'Daily Records'!B23</f>
        <v>UI Design for RigBoard</v>
      </c>
      <c r="C23" s="68">
        <f>'Daily Records'!C23</f>
        <v>2500</v>
      </c>
      <c r="D23" s="67">
        <f>'Daily Records'!D23</f>
        <v>8</v>
      </c>
      <c r="E23" s="69">
        <f t="shared" si="4"/>
        <v>8</v>
      </c>
      <c r="F23" s="69">
        <f t="shared" si="53"/>
        <v>8</v>
      </c>
      <c r="G23" s="69">
        <f t="shared" si="54"/>
        <v>8</v>
      </c>
      <c r="H23" s="69">
        <f t="shared" si="55"/>
        <v>8</v>
      </c>
      <c r="I23" s="69">
        <f t="shared" si="58"/>
        <v>8</v>
      </c>
      <c r="J23" s="69">
        <f t="shared" si="59"/>
        <v>8</v>
      </c>
      <c r="K23" s="69">
        <f t="shared" si="60"/>
        <v>8</v>
      </c>
      <c r="L23" s="70">
        <f t="shared" si="61"/>
        <v>8</v>
      </c>
      <c r="M23" s="69">
        <f t="shared" ref="M23:M72" si="73">L23</f>
        <v>8</v>
      </c>
      <c r="N23" s="69">
        <v>4</v>
      </c>
      <c r="O23" s="69">
        <f t="shared" si="70"/>
        <v>4</v>
      </c>
      <c r="P23" s="69">
        <f t="shared" ref="P23:P72" si="74">O23</f>
        <v>4</v>
      </c>
      <c r="Q23" s="69">
        <f t="shared" ref="Q23:Q72" si="75">P23</f>
        <v>4</v>
      </c>
      <c r="R23" s="69">
        <f t="shared" si="69"/>
        <v>4</v>
      </c>
      <c r="S23" s="69">
        <v>6</v>
      </c>
      <c r="T23" s="69">
        <f t="shared" si="72"/>
        <v>6</v>
      </c>
      <c r="U23" s="69">
        <v>1</v>
      </c>
      <c r="V23" s="69">
        <v>0</v>
      </c>
      <c r="W23" s="69">
        <v>0</v>
      </c>
      <c r="X23" s="69">
        <f t="shared" si="37"/>
        <v>0</v>
      </c>
      <c r="Y23" s="69">
        <f t="shared" si="38"/>
        <v>0</v>
      </c>
      <c r="Z23" s="69">
        <f t="shared" si="39"/>
        <v>0</v>
      </c>
      <c r="AA23" s="69">
        <f t="shared" si="40"/>
        <v>0</v>
      </c>
      <c r="AB23" s="69">
        <f t="shared" si="41"/>
        <v>0</v>
      </c>
      <c r="AC23" s="69">
        <f t="shared" si="42"/>
        <v>0</v>
      </c>
      <c r="AD23" s="69">
        <f t="shared" si="43"/>
        <v>0</v>
      </c>
      <c r="AE23" s="69">
        <f t="shared" si="44"/>
        <v>0</v>
      </c>
      <c r="AF23" s="69">
        <f t="shared" si="45"/>
        <v>0</v>
      </c>
      <c r="AG23" s="69">
        <f t="shared" si="46"/>
        <v>0</v>
      </c>
      <c r="AH23" s="69">
        <f t="shared" si="47"/>
        <v>0</v>
      </c>
      <c r="AI23" s="69">
        <f t="shared" si="48"/>
        <v>0</v>
      </c>
      <c r="AJ23" s="69">
        <f t="shared" si="49"/>
        <v>0</v>
      </c>
      <c r="AK23" s="69">
        <f t="shared" si="50"/>
        <v>0</v>
      </c>
      <c r="AL23" s="69">
        <f t="shared" si="26"/>
        <v>0</v>
      </c>
      <c r="AM23" s="69">
        <f t="shared" si="51"/>
        <v>0</v>
      </c>
      <c r="AN23" s="69">
        <f t="shared" si="52"/>
        <v>0</v>
      </c>
      <c r="AO23" s="69">
        <f t="shared" si="27"/>
        <v>0</v>
      </c>
    </row>
    <row r="24" spans="1:41" s="71" customFormat="1" ht="20.149999999999999" customHeight="1">
      <c r="A24" s="67" t="str">
        <f>'Daily Records'!A24</f>
        <v>SY05.UC027.US01</v>
      </c>
      <c r="B24" s="67" t="str">
        <f>'Daily Records'!B24</f>
        <v>Display hover over content for cell of rig board</v>
      </c>
      <c r="C24" s="68">
        <f>'Daily Records'!C24</f>
        <v>2400</v>
      </c>
      <c r="D24" s="67">
        <f>'Daily Records'!D24</f>
        <v>8</v>
      </c>
      <c r="E24" s="69">
        <f t="shared" si="4"/>
        <v>8</v>
      </c>
      <c r="F24" s="69">
        <f t="shared" si="53"/>
        <v>8</v>
      </c>
      <c r="G24" s="69">
        <f t="shared" si="54"/>
        <v>8</v>
      </c>
      <c r="H24" s="69">
        <f t="shared" si="55"/>
        <v>8</v>
      </c>
      <c r="I24" s="69">
        <f t="shared" si="58"/>
        <v>8</v>
      </c>
      <c r="J24" s="69">
        <f t="shared" si="59"/>
        <v>8</v>
      </c>
      <c r="K24" s="69">
        <f t="shared" si="60"/>
        <v>8</v>
      </c>
      <c r="L24" s="70">
        <f t="shared" si="61"/>
        <v>8</v>
      </c>
      <c r="M24" s="69">
        <f t="shared" si="73"/>
        <v>8</v>
      </c>
      <c r="N24" s="69">
        <f t="shared" ref="N24:N72" si="76">M24</f>
        <v>8</v>
      </c>
      <c r="O24" s="69">
        <f t="shared" si="70"/>
        <v>8</v>
      </c>
      <c r="P24" s="69">
        <f t="shared" si="74"/>
        <v>8</v>
      </c>
      <c r="Q24" s="69">
        <f t="shared" si="75"/>
        <v>8</v>
      </c>
      <c r="R24" s="69">
        <f t="shared" si="69"/>
        <v>8</v>
      </c>
      <c r="S24" s="69">
        <f t="shared" ref="S24:S72" si="77">R24</f>
        <v>8</v>
      </c>
      <c r="T24" s="69">
        <v>6</v>
      </c>
      <c r="U24" s="69">
        <f t="shared" ref="U24" si="78">T24</f>
        <v>6</v>
      </c>
      <c r="V24" s="69">
        <f t="shared" ref="V24:V26" si="79">U24</f>
        <v>6</v>
      </c>
      <c r="W24" s="69">
        <v>2</v>
      </c>
      <c r="X24" s="69">
        <f t="shared" si="37"/>
        <v>2</v>
      </c>
      <c r="Y24" s="69">
        <f t="shared" si="38"/>
        <v>2</v>
      </c>
      <c r="Z24" s="69">
        <f t="shared" si="39"/>
        <v>2</v>
      </c>
      <c r="AA24" s="69">
        <f t="shared" si="40"/>
        <v>2</v>
      </c>
      <c r="AB24" s="69">
        <f t="shared" si="41"/>
        <v>2</v>
      </c>
      <c r="AC24" s="69">
        <v>4</v>
      </c>
      <c r="AD24" s="69">
        <f t="shared" si="43"/>
        <v>4</v>
      </c>
      <c r="AE24" s="69">
        <f t="shared" si="44"/>
        <v>4</v>
      </c>
      <c r="AF24" s="69">
        <f t="shared" si="45"/>
        <v>4</v>
      </c>
      <c r="AG24" s="69">
        <f t="shared" si="46"/>
        <v>4</v>
      </c>
      <c r="AH24" s="69">
        <f t="shared" si="47"/>
        <v>4</v>
      </c>
      <c r="AI24" s="69">
        <f t="shared" si="48"/>
        <v>4</v>
      </c>
      <c r="AJ24" s="69">
        <v>0</v>
      </c>
      <c r="AK24" s="69">
        <f t="shared" si="50"/>
        <v>0</v>
      </c>
      <c r="AL24" s="69">
        <f t="shared" si="26"/>
        <v>0</v>
      </c>
      <c r="AM24" s="69">
        <f t="shared" si="51"/>
        <v>0</v>
      </c>
      <c r="AN24" s="69">
        <f t="shared" si="52"/>
        <v>0</v>
      </c>
      <c r="AO24" s="69">
        <f t="shared" si="27"/>
        <v>0</v>
      </c>
    </row>
    <row r="25" spans="1:41" s="71" customFormat="1">
      <c r="A25" s="67" t="str">
        <f>'Daily Records'!A25</f>
        <v>SY06.UC022.US01.T01</v>
      </c>
      <c r="B25" s="67" t="str">
        <f>'Daily Records'!B25</f>
        <v>Define interface in RigJobMicroservice</v>
      </c>
      <c r="C25" s="68">
        <f>'Daily Records'!C25</f>
        <v>2300</v>
      </c>
      <c r="D25" s="67">
        <f>'Daily Records'!D25</f>
        <v>12</v>
      </c>
      <c r="E25" s="69">
        <f t="shared" si="4"/>
        <v>12</v>
      </c>
      <c r="F25" s="69">
        <f t="shared" si="53"/>
        <v>12</v>
      </c>
      <c r="G25" s="69">
        <f t="shared" si="54"/>
        <v>12</v>
      </c>
      <c r="H25" s="69">
        <f t="shared" si="55"/>
        <v>12</v>
      </c>
      <c r="I25" s="69">
        <f t="shared" si="58"/>
        <v>12</v>
      </c>
      <c r="J25" s="69">
        <f t="shared" si="59"/>
        <v>12</v>
      </c>
      <c r="K25" s="69">
        <f t="shared" si="60"/>
        <v>12</v>
      </c>
      <c r="L25" s="70">
        <f t="shared" si="61"/>
        <v>12</v>
      </c>
      <c r="M25" s="69">
        <f t="shared" si="73"/>
        <v>12</v>
      </c>
      <c r="N25" s="69">
        <f t="shared" si="76"/>
        <v>12</v>
      </c>
      <c r="O25" s="69">
        <f t="shared" si="70"/>
        <v>12</v>
      </c>
      <c r="P25" s="69">
        <f t="shared" si="74"/>
        <v>12</v>
      </c>
      <c r="Q25" s="69">
        <f t="shared" si="75"/>
        <v>12</v>
      </c>
      <c r="R25" s="69">
        <f t="shared" si="69"/>
        <v>12</v>
      </c>
      <c r="S25" s="69">
        <f t="shared" si="77"/>
        <v>12</v>
      </c>
      <c r="T25" s="69">
        <f t="shared" ref="T25:T72" si="80">S25</f>
        <v>12</v>
      </c>
      <c r="U25" s="69">
        <v>2</v>
      </c>
      <c r="V25" s="69">
        <f t="shared" si="79"/>
        <v>2</v>
      </c>
      <c r="W25" s="69">
        <v>0</v>
      </c>
      <c r="X25" s="69">
        <f t="shared" si="37"/>
        <v>0</v>
      </c>
      <c r="Y25" s="69">
        <f t="shared" si="38"/>
        <v>0</v>
      </c>
      <c r="Z25" s="69">
        <f t="shared" si="39"/>
        <v>0</v>
      </c>
      <c r="AA25" s="69">
        <f t="shared" si="40"/>
        <v>0</v>
      </c>
      <c r="AB25" s="69">
        <f t="shared" si="41"/>
        <v>0</v>
      </c>
      <c r="AC25" s="69">
        <f t="shared" ref="AC25" si="81">AB25</f>
        <v>0</v>
      </c>
      <c r="AD25" s="69">
        <f t="shared" si="43"/>
        <v>0</v>
      </c>
      <c r="AE25" s="69">
        <f t="shared" si="44"/>
        <v>0</v>
      </c>
      <c r="AF25" s="69">
        <f t="shared" si="45"/>
        <v>0</v>
      </c>
      <c r="AG25" s="69">
        <f t="shared" si="46"/>
        <v>0</v>
      </c>
      <c r="AH25" s="69">
        <f t="shared" si="47"/>
        <v>0</v>
      </c>
      <c r="AI25" s="69">
        <f t="shared" si="48"/>
        <v>0</v>
      </c>
      <c r="AJ25" s="69">
        <f t="shared" si="49"/>
        <v>0</v>
      </c>
      <c r="AK25" s="69">
        <f t="shared" si="50"/>
        <v>0</v>
      </c>
      <c r="AL25" s="69">
        <f t="shared" si="26"/>
        <v>0</v>
      </c>
      <c r="AM25" s="69">
        <f t="shared" si="51"/>
        <v>0</v>
      </c>
      <c r="AN25" s="69">
        <f t="shared" si="52"/>
        <v>0</v>
      </c>
      <c r="AO25" s="69">
        <f t="shared" si="27"/>
        <v>0</v>
      </c>
    </row>
    <row r="26" spans="1:41" s="71" customFormat="1">
      <c r="A26" s="67" t="str">
        <f>'Daily Records'!A26</f>
        <v>SY01.UC027.US02</v>
      </c>
      <c r="B26" s="67" t="str">
        <f>'Daily Records'!B26</f>
        <v>Modify Company Information_Add short name</v>
      </c>
      <c r="C26" s="68">
        <f>'Daily Records'!C26</f>
        <v>2300</v>
      </c>
      <c r="D26" s="67">
        <f>'Daily Records'!D26</f>
        <v>3</v>
      </c>
      <c r="E26" s="69">
        <f t="shared" si="4"/>
        <v>3</v>
      </c>
      <c r="F26" s="69">
        <f t="shared" si="53"/>
        <v>3</v>
      </c>
      <c r="G26" s="69">
        <f t="shared" si="54"/>
        <v>3</v>
      </c>
      <c r="H26" s="69">
        <f t="shared" si="55"/>
        <v>3</v>
      </c>
      <c r="I26" s="69">
        <f t="shared" si="58"/>
        <v>3</v>
      </c>
      <c r="J26" s="69">
        <f t="shared" si="59"/>
        <v>3</v>
      </c>
      <c r="K26" s="69">
        <f t="shared" si="60"/>
        <v>3</v>
      </c>
      <c r="L26" s="70">
        <f t="shared" si="61"/>
        <v>3</v>
      </c>
      <c r="M26" s="69">
        <f t="shared" si="73"/>
        <v>3</v>
      </c>
      <c r="N26" s="69">
        <f t="shared" si="76"/>
        <v>3</v>
      </c>
      <c r="O26" s="69">
        <f t="shared" si="70"/>
        <v>3</v>
      </c>
      <c r="P26" s="69">
        <f t="shared" si="74"/>
        <v>3</v>
      </c>
      <c r="Q26" s="69">
        <f t="shared" si="75"/>
        <v>3</v>
      </c>
      <c r="R26" s="69">
        <f t="shared" si="69"/>
        <v>3</v>
      </c>
      <c r="S26" s="69">
        <f t="shared" si="77"/>
        <v>3</v>
      </c>
      <c r="T26" s="69">
        <f t="shared" si="80"/>
        <v>3</v>
      </c>
      <c r="U26" s="69">
        <v>0</v>
      </c>
      <c r="V26" s="69">
        <f t="shared" si="79"/>
        <v>0</v>
      </c>
      <c r="W26" s="69">
        <v>1</v>
      </c>
      <c r="X26" s="69">
        <f t="shared" si="37"/>
        <v>1</v>
      </c>
      <c r="Y26" s="69">
        <v>2</v>
      </c>
      <c r="Z26" s="69">
        <f t="shared" si="39"/>
        <v>2</v>
      </c>
      <c r="AA26" s="69">
        <v>3</v>
      </c>
      <c r="AB26" s="69">
        <f t="shared" si="41"/>
        <v>3</v>
      </c>
      <c r="AC26" s="69">
        <v>0</v>
      </c>
      <c r="AD26" s="69">
        <f t="shared" si="43"/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</row>
    <row r="27" spans="1:41" s="71" customFormat="1">
      <c r="A27" s="67" t="str">
        <f>'Daily Records'!A27</f>
        <v>SY05.UC010.US01.T04</v>
      </c>
      <c r="B27" s="67" t="str">
        <f>'Daily Records'!B27</f>
        <v>Architecture design</v>
      </c>
      <c r="C27" s="68">
        <f>'Daily Records'!C27</f>
        <v>2300</v>
      </c>
      <c r="D27" s="67">
        <f>'Daily Records'!D27</f>
        <v>20</v>
      </c>
      <c r="E27" s="69">
        <f t="shared" si="4"/>
        <v>20</v>
      </c>
      <c r="F27" s="69">
        <f t="shared" si="53"/>
        <v>20</v>
      </c>
      <c r="G27" s="69">
        <f t="shared" si="54"/>
        <v>20</v>
      </c>
      <c r="H27" s="69">
        <f t="shared" si="55"/>
        <v>20</v>
      </c>
      <c r="I27" s="69">
        <f t="shared" si="58"/>
        <v>20</v>
      </c>
      <c r="J27" s="69">
        <f t="shared" si="59"/>
        <v>20</v>
      </c>
      <c r="K27" s="69">
        <f t="shared" si="60"/>
        <v>20</v>
      </c>
      <c r="L27" s="70">
        <f t="shared" si="61"/>
        <v>20</v>
      </c>
      <c r="M27" s="69">
        <f t="shared" si="73"/>
        <v>20</v>
      </c>
      <c r="N27" s="69">
        <f t="shared" si="76"/>
        <v>20</v>
      </c>
      <c r="O27" s="69">
        <f t="shared" si="70"/>
        <v>20</v>
      </c>
      <c r="P27" s="69">
        <f t="shared" si="74"/>
        <v>20</v>
      </c>
      <c r="Q27" s="69">
        <f t="shared" si="75"/>
        <v>20</v>
      </c>
      <c r="R27" s="69">
        <f t="shared" si="69"/>
        <v>20</v>
      </c>
      <c r="S27" s="69">
        <f t="shared" si="77"/>
        <v>20</v>
      </c>
      <c r="T27" s="69">
        <f t="shared" si="80"/>
        <v>20</v>
      </c>
      <c r="U27" s="69">
        <v>8</v>
      </c>
      <c r="V27" s="69">
        <v>0</v>
      </c>
      <c r="W27" s="69">
        <v>0</v>
      </c>
      <c r="X27" s="69">
        <f t="shared" si="37"/>
        <v>0</v>
      </c>
      <c r="Y27" s="69">
        <f t="shared" ref="Y27:Y29" si="82">X27</f>
        <v>0</v>
      </c>
      <c r="Z27" s="69">
        <f t="shared" si="39"/>
        <v>0</v>
      </c>
      <c r="AA27" s="69">
        <f t="shared" ref="AA27:AA29" si="83">Z27</f>
        <v>0</v>
      </c>
      <c r="AB27" s="69">
        <f t="shared" si="41"/>
        <v>0</v>
      </c>
      <c r="AC27" s="69">
        <f t="shared" ref="AC27:AC28" si="84">AB27</f>
        <v>0</v>
      </c>
      <c r="AD27" s="69">
        <f t="shared" si="43"/>
        <v>0</v>
      </c>
      <c r="AE27" s="69">
        <f t="shared" ref="AE27:AE31" si="85">AD27</f>
        <v>0</v>
      </c>
      <c r="AF27" s="69">
        <f t="shared" ref="AF27:AF47" si="86">AE27</f>
        <v>0</v>
      </c>
      <c r="AG27" s="69">
        <f t="shared" ref="AG27:AG42" si="87">AF27</f>
        <v>0</v>
      </c>
      <c r="AH27" s="69">
        <f t="shared" ref="AH27:AH30" si="88">AG27</f>
        <v>0</v>
      </c>
      <c r="AI27" s="69">
        <f t="shared" ref="AI27:AI44" si="89">AH27</f>
        <v>0</v>
      </c>
      <c r="AJ27" s="69">
        <f t="shared" ref="AJ27:AJ44" si="90">AI27</f>
        <v>0</v>
      </c>
      <c r="AK27" s="69">
        <f t="shared" ref="AK27:AK47" si="91">AJ27</f>
        <v>0</v>
      </c>
      <c r="AL27" s="69">
        <f t="shared" ref="AL27:AL47" si="92">AK27</f>
        <v>0</v>
      </c>
      <c r="AM27" s="69">
        <f t="shared" ref="AM27:AM47" si="93">AL27</f>
        <v>0</v>
      </c>
      <c r="AN27" s="69">
        <f t="shared" ref="AN27:AN47" si="94">AM27</f>
        <v>0</v>
      </c>
      <c r="AO27" s="69">
        <f t="shared" ref="AO27:AO47" si="95">AN27</f>
        <v>0</v>
      </c>
    </row>
    <row r="28" spans="1:41" s="71" customFormat="1">
      <c r="A28" s="67" t="str">
        <f>'Daily Records'!A28</f>
        <v>SY05.I007</v>
      </c>
      <c r="B28" s="67" t="str">
        <f>'Daily Records'!B28</f>
        <v>Prepare the environment-Bright</v>
      </c>
      <c r="C28" s="68">
        <f>'Daily Records'!C28</f>
        <v>2300</v>
      </c>
      <c r="D28" s="67">
        <f>'Daily Records'!D28</f>
        <v>5</v>
      </c>
      <c r="E28" s="69">
        <f t="shared" si="4"/>
        <v>5</v>
      </c>
      <c r="F28" s="69">
        <f t="shared" si="53"/>
        <v>5</v>
      </c>
      <c r="G28" s="69">
        <f t="shared" si="54"/>
        <v>5</v>
      </c>
      <c r="H28" s="69">
        <f t="shared" si="55"/>
        <v>5</v>
      </c>
      <c r="I28" s="69">
        <f t="shared" si="58"/>
        <v>5</v>
      </c>
      <c r="J28" s="69">
        <f t="shared" si="59"/>
        <v>5</v>
      </c>
      <c r="K28" s="69">
        <f t="shared" si="60"/>
        <v>5</v>
      </c>
      <c r="L28" s="70">
        <f t="shared" si="61"/>
        <v>5</v>
      </c>
      <c r="M28" s="69">
        <f t="shared" si="73"/>
        <v>5</v>
      </c>
      <c r="N28" s="69">
        <f t="shared" si="76"/>
        <v>5</v>
      </c>
      <c r="O28" s="69">
        <f t="shared" si="70"/>
        <v>5</v>
      </c>
      <c r="P28" s="69">
        <f t="shared" si="74"/>
        <v>5</v>
      </c>
      <c r="Q28" s="69">
        <f t="shared" si="75"/>
        <v>5</v>
      </c>
      <c r="R28" s="69">
        <f t="shared" si="69"/>
        <v>5</v>
      </c>
      <c r="S28" s="69">
        <f t="shared" si="77"/>
        <v>5</v>
      </c>
      <c r="T28" s="69">
        <f t="shared" si="80"/>
        <v>5</v>
      </c>
      <c r="U28" s="69">
        <v>0</v>
      </c>
      <c r="V28" s="69">
        <f t="shared" ref="V28" si="96">U28</f>
        <v>0</v>
      </c>
      <c r="W28" s="69">
        <v>3</v>
      </c>
      <c r="X28" s="69">
        <v>0</v>
      </c>
      <c r="Y28" s="69">
        <f t="shared" si="82"/>
        <v>0</v>
      </c>
      <c r="Z28" s="69">
        <f t="shared" si="39"/>
        <v>0</v>
      </c>
      <c r="AA28" s="69">
        <f t="shared" si="83"/>
        <v>0</v>
      </c>
      <c r="AB28" s="69">
        <f t="shared" si="41"/>
        <v>0</v>
      </c>
      <c r="AC28" s="69">
        <f t="shared" si="84"/>
        <v>0</v>
      </c>
      <c r="AD28" s="69">
        <f t="shared" si="43"/>
        <v>0</v>
      </c>
      <c r="AE28" s="69">
        <f t="shared" si="85"/>
        <v>0</v>
      </c>
      <c r="AF28" s="69">
        <f t="shared" si="86"/>
        <v>0</v>
      </c>
      <c r="AG28" s="69">
        <f t="shared" si="87"/>
        <v>0</v>
      </c>
      <c r="AH28" s="69">
        <f t="shared" si="88"/>
        <v>0</v>
      </c>
      <c r="AI28" s="69">
        <f t="shared" si="89"/>
        <v>0</v>
      </c>
      <c r="AJ28" s="69">
        <f t="shared" si="90"/>
        <v>0</v>
      </c>
      <c r="AK28" s="69">
        <f t="shared" si="91"/>
        <v>0</v>
      </c>
      <c r="AL28" s="69">
        <f t="shared" si="92"/>
        <v>0</v>
      </c>
      <c r="AM28" s="69">
        <f t="shared" si="93"/>
        <v>0</v>
      </c>
      <c r="AN28" s="69">
        <f t="shared" si="94"/>
        <v>0</v>
      </c>
      <c r="AO28" s="69">
        <f t="shared" si="95"/>
        <v>0</v>
      </c>
    </row>
    <row r="29" spans="1:41" s="71" customFormat="1">
      <c r="A29" s="67" t="str">
        <f>'Daily Records'!A29</f>
        <v>SY05.I008</v>
      </c>
      <c r="B29" s="67" t="str">
        <f>'Daily Records'!B29</f>
        <v>Data Preparation</v>
      </c>
      <c r="C29" s="68">
        <f>'Daily Records'!C29</f>
        <v>2300</v>
      </c>
      <c r="D29" s="67">
        <f>'Daily Records'!D29</f>
        <v>4</v>
      </c>
      <c r="E29" s="69">
        <f t="shared" si="4"/>
        <v>4</v>
      </c>
      <c r="F29" s="69">
        <f t="shared" si="53"/>
        <v>4</v>
      </c>
      <c r="G29" s="69">
        <f t="shared" si="54"/>
        <v>4</v>
      </c>
      <c r="H29" s="69">
        <f t="shared" si="55"/>
        <v>4</v>
      </c>
      <c r="I29" s="69">
        <f t="shared" si="58"/>
        <v>4</v>
      </c>
      <c r="J29" s="69">
        <f t="shared" si="59"/>
        <v>4</v>
      </c>
      <c r="K29" s="69">
        <f t="shared" si="60"/>
        <v>4</v>
      </c>
      <c r="L29" s="69">
        <f t="shared" si="61"/>
        <v>4</v>
      </c>
      <c r="M29" s="69">
        <f t="shared" si="73"/>
        <v>4</v>
      </c>
      <c r="N29" s="69">
        <f t="shared" si="76"/>
        <v>4</v>
      </c>
      <c r="O29" s="69">
        <f t="shared" si="70"/>
        <v>4</v>
      </c>
      <c r="P29" s="69">
        <f t="shared" si="74"/>
        <v>4</v>
      </c>
      <c r="Q29" s="69">
        <f t="shared" si="75"/>
        <v>4</v>
      </c>
      <c r="R29" s="69">
        <f t="shared" si="69"/>
        <v>4</v>
      </c>
      <c r="S29" s="69">
        <f t="shared" si="77"/>
        <v>4</v>
      </c>
      <c r="T29" s="69">
        <f t="shared" si="80"/>
        <v>4</v>
      </c>
      <c r="U29" s="69">
        <f t="shared" ref="U29:U72" si="97">T29</f>
        <v>4</v>
      </c>
      <c r="V29" s="69">
        <v>2</v>
      </c>
      <c r="W29" s="69">
        <f t="shared" ref="W29" si="98">V29</f>
        <v>2</v>
      </c>
      <c r="X29" s="69">
        <f t="shared" ref="X29" si="99">W29</f>
        <v>2</v>
      </c>
      <c r="Y29" s="69">
        <f t="shared" si="82"/>
        <v>2</v>
      </c>
      <c r="Z29" s="69">
        <f t="shared" si="39"/>
        <v>2</v>
      </c>
      <c r="AA29" s="69">
        <f t="shared" si="83"/>
        <v>2</v>
      </c>
      <c r="AB29" s="69">
        <f t="shared" si="41"/>
        <v>2</v>
      </c>
      <c r="AC29" s="69">
        <v>2</v>
      </c>
      <c r="AD29" s="69">
        <f t="shared" si="43"/>
        <v>2</v>
      </c>
      <c r="AE29" s="69">
        <f t="shared" si="85"/>
        <v>2</v>
      </c>
      <c r="AF29" s="69">
        <f t="shared" si="86"/>
        <v>2</v>
      </c>
      <c r="AG29" s="69">
        <f t="shared" si="87"/>
        <v>2</v>
      </c>
      <c r="AH29" s="69">
        <f t="shared" si="88"/>
        <v>2</v>
      </c>
      <c r="AI29" s="69">
        <f t="shared" si="89"/>
        <v>2</v>
      </c>
      <c r="AJ29" s="69">
        <v>0</v>
      </c>
      <c r="AK29" s="69">
        <f t="shared" si="91"/>
        <v>0</v>
      </c>
      <c r="AL29" s="69">
        <f t="shared" si="92"/>
        <v>0</v>
      </c>
      <c r="AM29" s="69">
        <f t="shared" si="93"/>
        <v>0</v>
      </c>
      <c r="AN29" s="69">
        <v>4</v>
      </c>
      <c r="AO29" s="69">
        <f t="shared" si="95"/>
        <v>4</v>
      </c>
    </row>
    <row r="30" spans="1:41" s="71" customFormat="1">
      <c r="A30" s="67" t="str">
        <f>'Daily Records'!A30</f>
        <v>SY05.I009</v>
      </c>
      <c r="B30" s="67" t="str">
        <f>'Daily Records'!B30</f>
        <v>Fefactor code</v>
      </c>
      <c r="C30" s="68">
        <f>'Daily Records'!C30</f>
        <v>2300</v>
      </c>
      <c r="D30" s="67">
        <f>'Daily Records'!D30</f>
        <v>20</v>
      </c>
      <c r="E30" s="69">
        <f t="shared" si="4"/>
        <v>20</v>
      </c>
      <c r="F30" s="69">
        <f t="shared" si="53"/>
        <v>20</v>
      </c>
      <c r="G30" s="69">
        <f t="shared" si="54"/>
        <v>20</v>
      </c>
      <c r="H30" s="69">
        <f t="shared" si="55"/>
        <v>20</v>
      </c>
      <c r="I30" s="69">
        <f t="shared" si="58"/>
        <v>20</v>
      </c>
      <c r="J30" s="69">
        <f t="shared" si="59"/>
        <v>20</v>
      </c>
      <c r="K30" s="69">
        <f t="shared" si="60"/>
        <v>20</v>
      </c>
      <c r="L30" s="70">
        <f t="shared" si="61"/>
        <v>20</v>
      </c>
      <c r="M30" s="69">
        <f t="shared" si="73"/>
        <v>20</v>
      </c>
      <c r="N30" s="69">
        <f t="shared" si="76"/>
        <v>20</v>
      </c>
      <c r="O30" s="69">
        <f t="shared" si="70"/>
        <v>20</v>
      </c>
      <c r="P30" s="69">
        <f t="shared" si="74"/>
        <v>20</v>
      </c>
      <c r="Q30" s="69">
        <f t="shared" si="75"/>
        <v>20</v>
      </c>
      <c r="R30" s="69">
        <f t="shared" si="69"/>
        <v>20</v>
      </c>
      <c r="S30" s="69">
        <f t="shared" si="77"/>
        <v>20</v>
      </c>
      <c r="T30" s="69">
        <f t="shared" si="80"/>
        <v>20</v>
      </c>
      <c r="U30" s="69">
        <f t="shared" si="97"/>
        <v>20</v>
      </c>
      <c r="V30" s="69">
        <f t="shared" ref="V30" si="100">U30</f>
        <v>20</v>
      </c>
      <c r="W30" s="69">
        <v>10</v>
      </c>
      <c r="X30" s="69">
        <v>2</v>
      </c>
      <c r="Y30" s="69">
        <v>8</v>
      </c>
      <c r="Z30" s="69">
        <f t="shared" si="39"/>
        <v>8</v>
      </c>
      <c r="AA30" s="69">
        <v>0</v>
      </c>
      <c r="AB30" s="69">
        <f t="shared" si="41"/>
        <v>0</v>
      </c>
      <c r="AC30" s="69">
        <f t="shared" ref="AC30:AC32" si="101">AB30</f>
        <v>0</v>
      </c>
      <c r="AD30" s="69">
        <f t="shared" si="43"/>
        <v>0</v>
      </c>
      <c r="AE30" s="69">
        <f t="shared" si="85"/>
        <v>0</v>
      </c>
      <c r="AF30" s="69">
        <f t="shared" si="86"/>
        <v>0</v>
      </c>
      <c r="AG30" s="69">
        <f t="shared" si="87"/>
        <v>0</v>
      </c>
      <c r="AH30" s="69">
        <f t="shared" si="88"/>
        <v>0</v>
      </c>
      <c r="AI30" s="69">
        <f t="shared" si="89"/>
        <v>0</v>
      </c>
      <c r="AJ30" s="69">
        <f t="shared" si="90"/>
        <v>0</v>
      </c>
      <c r="AK30" s="69">
        <f t="shared" si="91"/>
        <v>0</v>
      </c>
      <c r="AL30" s="69">
        <f t="shared" si="92"/>
        <v>0</v>
      </c>
      <c r="AM30" s="69">
        <f t="shared" si="93"/>
        <v>0</v>
      </c>
      <c r="AN30" s="69">
        <f t="shared" si="94"/>
        <v>0</v>
      </c>
      <c r="AO30" s="69">
        <f t="shared" si="95"/>
        <v>0</v>
      </c>
    </row>
    <row r="31" spans="1:41" s="71" customFormat="1">
      <c r="A31" s="67" t="str">
        <f>'Daily Records'!A31</f>
        <v>SY01.UC027.US01</v>
      </c>
      <c r="B31" s="67" t="str">
        <f>'Daily Records'!B31</f>
        <v>Modify Company Information in Call Sheet</v>
      </c>
      <c r="C31" s="68">
        <f>'Daily Records'!C31</f>
        <v>2250</v>
      </c>
      <c r="D31" s="67">
        <f>'Daily Records'!D31</f>
        <v>9</v>
      </c>
      <c r="E31" s="69">
        <f t="shared" si="4"/>
        <v>9</v>
      </c>
      <c r="F31" s="69">
        <f t="shared" si="53"/>
        <v>9</v>
      </c>
      <c r="G31" s="69">
        <f t="shared" si="54"/>
        <v>9</v>
      </c>
      <c r="H31" s="69">
        <f t="shared" si="55"/>
        <v>9</v>
      </c>
      <c r="I31" s="69">
        <f t="shared" si="58"/>
        <v>9</v>
      </c>
      <c r="J31" s="69">
        <f t="shared" si="59"/>
        <v>9</v>
      </c>
      <c r="K31" s="69">
        <f t="shared" si="60"/>
        <v>9</v>
      </c>
      <c r="L31" s="70">
        <f t="shared" si="61"/>
        <v>9</v>
      </c>
      <c r="M31" s="69">
        <f t="shared" si="73"/>
        <v>9</v>
      </c>
      <c r="N31" s="69">
        <f t="shared" si="76"/>
        <v>9</v>
      </c>
      <c r="O31" s="69">
        <f t="shared" si="70"/>
        <v>9</v>
      </c>
      <c r="P31" s="69">
        <f t="shared" si="74"/>
        <v>9</v>
      </c>
      <c r="Q31" s="69">
        <f t="shared" si="75"/>
        <v>9</v>
      </c>
      <c r="R31" s="69">
        <f t="shared" si="69"/>
        <v>9</v>
      </c>
      <c r="S31" s="69">
        <f t="shared" si="77"/>
        <v>9</v>
      </c>
      <c r="T31" s="69">
        <f t="shared" si="80"/>
        <v>9</v>
      </c>
      <c r="U31" s="69">
        <f t="shared" si="97"/>
        <v>9</v>
      </c>
      <c r="V31" s="69">
        <v>7</v>
      </c>
      <c r="W31" s="69">
        <v>2</v>
      </c>
      <c r="X31" s="69">
        <f t="shared" ref="X31" si="102">W31</f>
        <v>2</v>
      </c>
      <c r="Y31" s="69">
        <f t="shared" ref="Y31:Y34" si="103">X31</f>
        <v>2</v>
      </c>
      <c r="Z31" s="69">
        <f t="shared" si="39"/>
        <v>2</v>
      </c>
      <c r="AA31" s="69">
        <f t="shared" ref="AA31:AA33" si="104">Z31</f>
        <v>2</v>
      </c>
      <c r="AB31" s="69">
        <f t="shared" si="41"/>
        <v>2</v>
      </c>
      <c r="AC31" s="69">
        <f t="shared" si="101"/>
        <v>2</v>
      </c>
      <c r="AD31" s="69">
        <f t="shared" si="43"/>
        <v>2</v>
      </c>
      <c r="AE31" s="69">
        <f t="shared" si="85"/>
        <v>2</v>
      </c>
      <c r="AF31" s="69">
        <f t="shared" si="86"/>
        <v>2</v>
      </c>
      <c r="AG31" s="69">
        <f t="shared" si="87"/>
        <v>2</v>
      </c>
      <c r="AH31" s="69">
        <v>0</v>
      </c>
      <c r="AI31" s="69">
        <f t="shared" si="89"/>
        <v>0</v>
      </c>
      <c r="AJ31" s="69">
        <f t="shared" si="90"/>
        <v>0</v>
      </c>
      <c r="AK31" s="69">
        <f t="shared" si="91"/>
        <v>0</v>
      </c>
      <c r="AL31" s="69">
        <f t="shared" si="92"/>
        <v>0</v>
      </c>
      <c r="AM31" s="69">
        <f t="shared" si="93"/>
        <v>0</v>
      </c>
      <c r="AN31" s="69">
        <f t="shared" si="94"/>
        <v>0</v>
      </c>
      <c r="AO31" s="69">
        <f t="shared" si="95"/>
        <v>0</v>
      </c>
    </row>
    <row r="32" spans="1:41" s="71" customFormat="1">
      <c r="A32" s="67" t="str">
        <f>'Daily Records'!A32</f>
        <v>SY01.UC029.US01</v>
      </c>
      <c r="B32" s="67" t="str">
        <f>'Daily Records'!B32</f>
        <v>Add Bin requirements</v>
      </c>
      <c r="C32" s="68">
        <f>'Daily Records'!C32</f>
        <v>2250</v>
      </c>
      <c r="D32" s="67">
        <f>'Daily Records'!D32</f>
        <v>7</v>
      </c>
      <c r="E32" s="69">
        <f t="shared" si="4"/>
        <v>7</v>
      </c>
      <c r="F32" s="69">
        <f t="shared" si="53"/>
        <v>7</v>
      </c>
      <c r="G32" s="69">
        <f t="shared" si="54"/>
        <v>7</v>
      </c>
      <c r="H32" s="69">
        <f t="shared" si="55"/>
        <v>7</v>
      </c>
      <c r="I32" s="69">
        <f t="shared" si="58"/>
        <v>7</v>
      </c>
      <c r="J32" s="69">
        <f t="shared" si="59"/>
        <v>7</v>
      </c>
      <c r="K32" s="69">
        <f t="shared" si="60"/>
        <v>7</v>
      </c>
      <c r="L32" s="70">
        <f t="shared" si="61"/>
        <v>7</v>
      </c>
      <c r="M32" s="69">
        <f t="shared" si="73"/>
        <v>7</v>
      </c>
      <c r="N32" s="69">
        <f t="shared" si="76"/>
        <v>7</v>
      </c>
      <c r="O32" s="69">
        <f t="shared" si="70"/>
        <v>7</v>
      </c>
      <c r="P32" s="69">
        <f t="shared" si="74"/>
        <v>7</v>
      </c>
      <c r="Q32" s="69">
        <f t="shared" si="75"/>
        <v>7</v>
      </c>
      <c r="R32" s="69">
        <f t="shared" si="69"/>
        <v>7</v>
      </c>
      <c r="S32" s="69">
        <f t="shared" si="77"/>
        <v>7</v>
      </c>
      <c r="T32" s="69">
        <f t="shared" si="80"/>
        <v>7</v>
      </c>
      <c r="U32" s="69">
        <f t="shared" si="97"/>
        <v>7</v>
      </c>
      <c r="V32" s="69">
        <v>3</v>
      </c>
      <c r="W32" s="69">
        <f t="shared" ref="W32:W72" si="105">V32</f>
        <v>3</v>
      </c>
      <c r="X32" s="69">
        <v>0</v>
      </c>
      <c r="Y32" s="69">
        <f t="shared" si="103"/>
        <v>0</v>
      </c>
      <c r="Z32" s="69">
        <f t="shared" si="39"/>
        <v>0</v>
      </c>
      <c r="AA32" s="69">
        <f t="shared" si="104"/>
        <v>0</v>
      </c>
      <c r="AB32" s="69">
        <f t="shared" si="41"/>
        <v>0</v>
      </c>
      <c r="AC32" s="69">
        <f t="shared" si="101"/>
        <v>0</v>
      </c>
      <c r="AD32" s="69">
        <f t="shared" si="43"/>
        <v>0</v>
      </c>
      <c r="AE32" s="69">
        <v>4</v>
      </c>
      <c r="AF32" s="69">
        <f t="shared" si="86"/>
        <v>4</v>
      </c>
      <c r="AG32" s="69">
        <f t="shared" si="87"/>
        <v>4</v>
      </c>
      <c r="AH32" s="69">
        <v>1</v>
      </c>
      <c r="AI32" s="69">
        <f t="shared" si="89"/>
        <v>1</v>
      </c>
      <c r="AJ32" s="69">
        <v>0</v>
      </c>
      <c r="AK32" s="69">
        <f t="shared" si="91"/>
        <v>0</v>
      </c>
      <c r="AL32" s="69">
        <f t="shared" si="92"/>
        <v>0</v>
      </c>
      <c r="AM32" s="69">
        <f t="shared" si="93"/>
        <v>0</v>
      </c>
      <c r="AN32" s="69">
        <f t="shared" si="94"/>
        <v>0</v>
      </c>
      <c r="AO32" s="69">
        <f t="shared" si="95"/>
        <v>0</v>
      </c>
    </row>
    <row r="33" spans="1:41" s="71" customFormat="1">
      <c r="A33" s="67" t="str">
        <f>'Daily Records'!A33</f>
        <v>SY01.UC029.US02</v>
      </c>
      <c r="B33" s="67" t="str">
        <f>'Daily Records'!B33</f>
        <v>Call sheet validation for bin needed</v>
      </c>
      <c r="C33" s="68">
        <f>'Daily Records'!C33</f>
        <v>2250</v>
      </c>
      <c r="D33" s="67">
        <f>'Daily Records'!D33</f>
        <v>6</v>
      </c>
      <c r="E33" s="69">
        <f t="shared" si="4"/>
        <v>6</v>
      </c>
      <c r="F33" s="69">
        <f t="shared" si="53"/>
        <v>6</v>
      </c>
      <c r="G33" s="69">
        <f t="shared" si="54"/>
        <v>6</v>
      </c>
      <c r="H33" s="69">
        <f t="shared" si="55"/>
        <v>6</v>
      </c>
      <c r="I33" s="69">
        <f t="shared" si="58"/>
        <v>6</v>
      </c>
      <c r="J33" s="69">
        <f t="shared" si="59"/>
        <v>6</v>
      </c>
      <c r="K33" s="69">
        <f t="shared" si="60"/>
        <v>6</v>
      </c>
      <c r="L33" s="70">
        <f t="shared" si="61"/>
        <v>6</v>
      </c>
      <c r="M33" s="69">
        <f t="shared" si="73"/>
        <v>6</v>
      </c>
      <c r="N33" s="69">
        <f t="shared" si="76"/>
        <v>6</v>
      </c>
      <c r="O33" s="69">
        <f t="shared" si="70"/>
        <v>6</v>
      </c>
      <c r="P33" s="69">
        <f t="shared" si="74"/>
        <v>6</v>
      </c>
      <c r="Q33" s="69">
        <f t="shared" si="75"/>
        <v>6</v>
      </c>
      <c r="R33" s="69">
        <f t="shared" si="69"/>
        <v>6</v>
      </c>
      <c r="S33" s="69">
        <f t="shared" si="77"/>
        <v>6</v>
      </c>
      <c r="T33" s="69">
        <f t="shared" si="80"/>
        <v>6</v>
      </c>
      <c r="U33" s="69">
        <f t="shared" si="97"/>
        <v>6</v>
      </c>
      <c r="V33" s="69">
        <f t="shared" ref="V33:V35" si="106">U33</f>
        <v>6</v>
      </c>
      <c r="W33" s="69">
        <f t="shared" si="105"/>
        <v>6</v>
      </c>
      <c r="X33" s="69">
        <f t="shared" ref="X33:X34" si="107">W33</f>
        <v>6</v>
      </c>
      <c r="Y33" s="69">
        <f t="shared" si="103"/>
        <v>6</v>
      </c>
      <c r="Z33" s="69">
        <f t="shared" si="39"/>
        <v>6</v>
      </c>
      <c r="AA33" s="69">
        <f t="shared" si="104"/>
        <v>6</v>
      </c>
      <c r="AB33" s="69">
        <v>2</v>
      </c>
      <c r="AC33" s="69">
        <v>0</v>
      </c>
      <c r="AD33" s="69">
        <f t="shared" si="43"/>
        <v>0</v>
      </c>
      <c r="AE33" s="69">
        <f t="shared" ref="AE33" si="108">AD33</f>
        <v>0</v>
      </c>
      <c r="AF33" s="69">
        <f t="shared" si="86"/>
        <v>0</v>
      </c>
      <c r="AG33" s="69">
        <f t="shared" si="87"/>
        <v>0</v>
      </c>
      <c r="AH33" s="69">
        <f t="shared" ref="AH33" si="109">AG33</f>
        <v>0</v>
      </c>
      <c r="AI33" s="69">
        <f t="shared" si="89"/>
        <v>0</v>
      </c>
      <c r="AJ33" s="69">
        <f t="shared" si="90"/>
        <v>0</v>
      </c>
      <c r="AK33" s="69">
        <f t="shared" si="91"/>
        <v>0</v>
      </c>
      <c r="AL33" s="69">
        <f t="shared" si="92"/>
        <v>0</v>
      </c>
      <c r="AM33" s="69">
        <f t="shared" si="93"/>
        <v>0</v>
      </c>
      <c r="AN33" s="69">
        <f t="shared" si="94"/>
        <v>0</v>
      </c>
      <c r="AO33" s="69">
        <f t="shared" si="95"/>
        <v>0</v>
      </c>
    </row>
    <row r="34" spans="1:41" s="71" customFormat="1">
      <c r="A34" s="67" t="str">
        <f>'Daily Records'!A34</f>
        <v>SY01.UC030.US01</v>
      </c>
      <c r="B34" s="67" t="str">
        <f>'Daily Records'!B34</f>
        <v>Flag a haul needed</v>
      </c>
      <c r="C34" s="68">
        <f>'Daily Records'!C34</f>
        <v>2200</v>
      </c>
      <c r="D34" s="67">
        <f>'Daily Records'!D34</f>
        <v>7</v>
      </c>
      <c r="E34" s="69">
        <f t="shared" si="4"/>
        <v>7</v>
      </c>
      <c r="F34" s="69">
        <f t="shared" si="53"/>
        <v>7</v>
      </c>
      <c r="G34" s="69">
        <f t="shared" si="54"/>
        <v>7</v>
      </c>
      <c r="H34" s="69">
        <f t="shared" si="55"/>
        <v>7</v>
      </c>
      <c r="I34" s="69">
        <f t="shared" si="58"/>
        <v>7</v>
      </c>
      <c r="J34" s="69">
        <f t="shared" si="59"/>
        <v>7</v>
      </c>
      <c r="K34" s="69">
        <f t="shared" si="60"/>
        <v>7</v>
      </c>
      <c r="L34" s="70">
        <f t="shared" si="61"/>
        <v>7</v>
      </c>
      <c r="M34" s="69">
        <f t="shared" si="73"/>
        <v>7</v>
      </c>
      <c r="N34" s="69">
        <f t="shared" si="76"/>
        <v>7</v>
      </c>
      <c r="O34" s="69">
        <f t="shared" si="70"/>
        <v>7</v>
      </c>
      <c r="P34" s="69">
        <f t="shared" si="74"/>
        <v>7</v>
      </c>
      <c r="Q34" s="69">
        <f t="shared" si="75"/>
        <v>7</v>
      </c>
      <c r="R34" s="69">
        <f t="shared" si="69"/>
        <v>7</v>
      </c>
      <c r="S34" s="69">
        <f t="shared" si="77"/>
        <v>7</v>
      </c>
      <c r="T34" s="69">
        <f t="shared" si="80"/>
        <v>7</v>
      </c>
      <c r="U34" s="69">
        <f t="shared" si="97"/>
        <v>7</v>
      </c>
      <c r="V34" s="69">
        <f t="shared" si="106"/>
        <v>7</v>
      </c>
      <c r="W34" s="69">
        <f t="shared" si="105"/>
        <v>7</v>
      </c>
      <c r="X34" s="69">
        <f t="shared" si="107"/>
        <v>7</v>
      </c>
      <c r="Y34" s="69">
        <f t="shared" si="103"/>
        <v>7</v>
      </c>
      <c r="Z34" s="69">
        <f t="shared" si="39"/>
        <v>7</v>
      </c>
      <c r="AA34" s="69">
        <v>0</v>
      </c>
      <c r="AB34" s="69">
        <f t="shared" ref="AB34:AB35" si="110">AA34</f>
        <v>0</v>
      </c>
      <c r="AC34" s="69">
        <f t="shared" ref="AC34" si="111">AB34</f>
        <v>0</v>
      </c>
      <c r="AD34" s="69">
        <f t="shared" si="43"/>
        <v>0</v>
      </c>
      <c r="AE34" s="69">
        <v>4</v>
      </c>
      <c r="AF34" s="69">
        <f t="shared" si="86"/>
        <v>4</v>
      </c>
      <c r="AG34" s="69">
        <f t="shared" si="87"/>
        <v>4</v>
      </c>
      <c r="AH34" s="69">
        <v>1</v>
      </c>
      <c r="AI34" s="69">
        <f t="shared" si="89"/>
        <v>1</v>
      </c>
      <c r="AJ34" s="69">
        <v>0</v>
      </c>
      <c r="AK34" s="69">
        <f t="shared" si="91"/>
        <v>0</v>
      </c>
      <c r="AL34" s="69">
        <f t="shared" si="92"/>
        <v>0</v>
      </c>
      <c r="AM34" s="69">
        <f t="shared" si="93"/>
        <v>0</v>
      </c>
      <c r="AN34" s="69">
        <f t="shared" si="94"/>
        <v>0</v>
      </c>
      <c r="AO34" s="69">
        <f t="shared" si="95"/>
        <v>0</v>
      </c>
    </row>
    <row r="35" spans="1:41" s="71" customFormat="1" ht="17.149999999999999" customHeight="1">
      <c r="A35" s="67" t="str">
        <f>'Daily Records'!A35</f>
        <v>SY01.UC028.US02</v>
      </c>
      <c r="B35" s="67" t="str">
        <f>'Daily Records'!B35</f>
        <v>Create New Rig</v>
      </c>
      <c r="C35" s="68">
        <f>'Daily Records'!C35</f>
        <v>2200</v>
      </c>
      <c r="D35" s="67">
        <f>'Daily Records'!D35</f>
        <v>16</v>
      </c>
      <c r="E35" s="69">
        <f t="shared" si="4"/>
        <v>16</v>
      </c>
      <c r="F35" s="69">
        <f t="shared" si="53"/>
        <v>16</v>
      </c>
      <c r="G35" s="69">
        <f t="shared" si="54"/>
        <v>16</v>
      </c>
      <c r="H35" s="69">
        <f t="shared" si="55"/>
        <v>16</v>
      </c>
      <c r="I35" s="69">
        <f t="shared" si="58"/>
        <v>16</v>
      </c>
      <c r="J35" s="69">
        <f t="shared" si="59"/>
        <v>16</v>
      </c>
      <c r="K35" s="69">
        <f t="shared" si="60"/>
        <v>16</v>
      </c>
      <c r="L35" s="70">
        <f t="shared" si="61"/>
        <v>16</v>
      </c>
      <c r="M35" s="69">
        <f t="shared" si="73"/>
        <v>16</v>
      </c>
      <c r="N35" s="69">
        <f t="shared" si="76"/>
        <v>16</v>
      </c>
      <c r="O35" s="69">
        <f t="shared" si="70"/>
        <v>16</v>
      </c>
      <c r="P35" s="69">
        <f t="shared" si="74"/>
        <v>16</v>
      </c>
      <c r="Q35" s="69">
        <f t="shared" si="75"/>
        <v>16</v>
      </c>
      <c r="R35" s="69">
        <f t="shared" si="69"/>
        <v>16</v>
      </c>
      <c r="S35" s="69">
        <f t="shared" si="77"/>
        <v>16</v>
      </c>
      <c r="T35" s="69">
        <f t="shared" si="80"/>
        <v>16</v>
      </c>
      <c r="U35" s="69">
        <f t="shared" si="97"/>
        <v>16</v>
      </c>
      <c r="V35" s="69">
        <f t="shared" si="106"/>
        <v>16</v>
      </c>
      <c r="W35" s="69">
        <f t="shared" si="105"/>
        <v>16</v>
      </c>
      <c r="X35" s="69">
        <v>12</v>
      </c>
      <c r="Y35" s="69">
        <v>9</v>
      </c>
      <c r="Z35" s="69">
        <v>7</v>
      </c>
      <c r="AA35" s="69">
        <v>3</v>
      </c>
      <c r="AB35" s="69">
        <f t="shared" si="110"/>
        <v>3</v>
      </c>
      <c r="AC35" s="69">
        <v>0</v>
      </c>
      <c r="AD35" s="69">
        <f t="shared" si="43"/>
        <v>0</v>
      </c>
      <c r="AE35" s="69">
        <f t="shared" ref="AE35:AE37" si="112">AD35</f>
        <v>0</v>
      </c>
      <c r="AF35" s="69">
        <f t="shared" si="86"/>
        <v>0</v>
      </c>
      <c r="AG35" s="69">
        <f t="shared" si="87"/>
        <v>0</v>
      </c>
      <c r="AH35" s="69">
        <f t="shared" ref="AH35:AH37" si="113">AG35</f>
        <v>0</v>
      </c>
      <c r="AI35" s="69">
        <f t="shared" si="89"/>
        <v>0</v>
      </c>
      <c r="AJ35" s="69">
        <v>1</v>
      </c>
      <c r="AK35" s="69">
        <v>0</v>
      </c>
      <c r="AL35" s="69">
        <f t="shared" si="92"/>
        <v>0</v>
      </c>
      <c r="AM35" s="69">
        <f t="shared" si="93"/>
        <v>0</v>
      </c>
      <c r="AN35" s="69">
        <f t="shared" si="94"/>
        <v>0</v>
      </c>
      <c r="AO35" s="69">
        <f t="shared" si="95"/>
        <v>0</v>
      </c>
    </row>
    <row r="36" spans="1:41" s="71" customFormat="1">
      <c r="A36" s="67" t="str">
        <f>'Daily Records'!A36</f>
        <v>SY05.UC033.US01</v>
      </c>
      <c r="B36" s="67" t="str">
        <f>'Daily Records'!B36</f>
        <v>Modify COD Cleared status</v>
      </c>
      <c r="C36" s="68">
        <f>'Daily Records'!C36</f>
        <v>2200</v>
      </c>
      <c r="D36" s="67">
        <f>'Daily Records'!D36</f>
        <v>8</v>
      </c>
      <c r="E36" s="69">
        <f t="shared" si="4"/>
        <v>8</v>
      </c>
      <c r="F36" s="69">
        <f t="shared" si="53"/>
        <v>8</v>
      </c>
      <c r="G36" s="69">
        <f t="shared" si="54"/>
        <v>8</v>
      </c>
      <c r="H36" s="69">
        <f t="shared" si="55"/>
        <v>8</v>
      </c>
      <c r="I36" s="69">
        <f t="shared" si="58"/>
        <v>8</v>
      </c>
      <c r="J36" s="69">
        <f t="shared" si="59"/>
        <v>8</v>
      </c>
      <c r="K36" s="69">
        <f t="shared" si="60"/>
        <v>8</v>
      </c>
      <c r="L36" s="70">
        <f t="shared" si="61"/>
        <v>8</v>
      </c>
      <c r="M36" s="69">
        <f t="shared" si="73"/>
        <v>8</v>
      </c>
      <c r="N36" s="69">
        <f t="shared" si="76"/>
        <v>8</v>
      </c>
      <c r="O36" s="69">
        <f t="shared" si="70"/>
        <v>8</v>
      </c>
      <c r="P36" s="69">
        <f t="shared" si="74"/>
        <v>8</v>
      </c>
      <c r="Q36" s="69">
        <f t="shared" si="75"/>
        <v>8</v>
      </c>
      <c r="R36" s="69">
        <f t="shared" si="69"/>
        <v>8</v>
      </c>
      <c r="S36" s="69">
        <f t="shared" si="77"/>
        <v>8</v>
      </c>
      <c r="T36" s="69">
        <f t="shared" si="80"/>
        <v>8</v>
      </c>
      <c r="U36" s="69">
        <f t="shared" si="97"/>
        <v>8</v>
      </c>
      <c r="V36" s="69">
        <v>5</v>
      </c>
      <c r="W36" s="69">
        <f t="shared" si="105"/>
        <v>5</v>
      </c>
      <c r="X36" s="69">
        <f t="shared" ref="X36" si="114">W36</f>
        <v>5</v>
      </c>
      <c r="Y36" s="69">
        <v>2</v>
      </c>
      <c r="Z36" s="69">
        <f t="shared" ref="Z36:Z37" si="115">Y36</f>
        <v>2</v>
      </c>
      <c r="AA36" s="69">
        <f t="shared" ref="AA36:AA38" si="116">Z36</f>
        <v>2</v>
      </c>
      <c r="AB36" s="69">
        <v>0</v>
      </c>
      <c r="AC36" s="69">
        <f t="shared" ref="AC36:AC38" si="117">AB36</f>
        <v>0</v>
      </c>
      <c r="AD36" s="69">
        <f t="shared" si="43"/>
        <v>0</v>
      </c>
      <c r="AE36" s="69">
        <f t="shared" si="112"/>
        <v>0</v>
      </c>
      <c r="AF36" s="69">
        <f t="shared" si="86"/>
        <v>0</v>
      </c>
      <c r="AG36" s="69">
        <f t="shared" si="87"/>
        <v>0</v>
      </c>
      <c r="AH36" s="69">
        <f t="shared" si="113"/>
        <v>0</v>
      </c>
      <c r="AI36" s="69">
        <f t="shared" si="89"/>
        <v>0</v>
      </c>
      <c r="AJ36" s="69">
        <f t="shared" si="90"/>
        <v>0</v>
      </c>
      <c r="AK36" s="69">
        <f t="shared" si="91"/>
        <v>0</v>
      </c>
      <c r="AL36" s="69">
        <f t="shared" si="92"/>
        <v>0</v>
      </c>
      <c r="AM36" s="69">
        <f t="shared" si="93"/>
        <v>0</v>
      </c>
      <c r="AN36" s="69">
        <f t="shared" si="94"/>
        <v>0</v>
      </c>
      <c r="AO36" s="69">
        <f t="shared" si="95"/>
        <v>0</v>
      </c>
    </row>
    <row r="37" spans="1:41" s="71" customFormat="1">
      <c r="A37" s="67" t="str">
        <f>'Daily Records'!A37</f>
        <v>SY05.UC037.US01.T01</v>
      </c>
      <c r="B37" s="67" t="str">
        <f>'Daily Records'!B37</f>
        <v>Rig job testdata</v>
      </c>
      <c r="C37" s="68">
        <f>'Daily Records'!C37</f>
        <v>2200</v>
      </c>
      <c r="D37" s="67">
        <f>'Daily Records'!D37</f>
        <v>6</v>
      </c>
      <c r="E37" s="69">
        <f t="shared" si="4"/>
        <v>6</v>
      </c>
      <c r="F37" s="69">
        <f t="shared" si="53"/>
        <v>6</v>
      </c>
      <c r="G37" s="69">
        <f t="shared" si="54"/>
        <v>6</v>
      </c>
      <c r="H37" s="69">
        <f t="shared" si="55"/>
        <v>6</v>
      </c>
      <c r="I37" s="69">
        <f t="shared" si="58"/>
        <v>6</v>
      </c>
      <c r="J37" s="69">
        <f t="shared" si="59"/>
        <v>6</v>
      </c>
      <c r="K37" s="69">
        <f t="shared" si="60"/>
        <v>6</v>
      </c>
      <c r="L37" s="70">
        <f t="shared" si="61"/>
        <v>6</v>
      </c>
      <c r="M37" s="69">
        <f t="shared" si="73"/>
        <v>6</v>
      </c>
      <c r="N37" s="69">
        <f t="shared" si="76"/>
        <v>6</v>
      </c>
      <c r="O37" s="69">
        <f t="shared" si="70"/>
        <v>6</v>
      </c>
      <c r="P37" s="69">
        <f t="shared" si="74"/>
        <v>6</v>
      </c>
      <c r="Q37" s="69">
        <f t="shared" si="75"/>
        <v>6</v>
      </c>
      <c r="R37" s="69">
        <f t="shared" si="69"/>
        <v>6</v>
      </c>
      <c r="S37" s="69">
        <f t="shared" si="77"/>
        <v>6</v>
      </c>
      <c r="T37" s="69">
        <f t="shared" si="80"/>
        <v>6</v>
      </c>
      <c r="U37" s="69">
        <f t="shared" si="97"/>
        <v>6</v>
      </c>
      <c r="V37" s="69">
        <f t="shared" ref="V37:V44" si="118">U37</f>
        <v>6</v>
      </c>
      <c r="W37" s="69">
        <f t="shared" si="105"/>
        <v>6</v>
      </c>
      <c r="X37" s="69">
        <v>0</v>
      </c>
      <c r="Y37" s="69">
        <f t="shared" ref="Y37" si="119">X37</f>
        <v>0</v>
      </c>
      <c r="Z37" s="69">
        <f t="shared" si="115"/>
        <v>0</v>
      </c>
      <c r="AA37" s="69">
        <f t="shared" si="116"/>
        <v>0</v>
      </c>
      <c r="AB37" s="69">
        <f t="shared" ref="AB37:AB38" si="120">AA37</f>
        <v>0</v>
      </c>
      <c r="AC37" s="69">
        <f t="shared" si="117"/>
        <v>0</v>
      </c>
      <c r="AD37" s="69">
        <f t="shared" si="43"/>
        <v>0</v>
      </c>
      <c r="AE37" s="69">
        <f t="shared" si="112"/>
        <v>0</v>
      </c>
      <c r="AF37" s="69">
        <f t="shared" si="86"/>
        <v>0</v>
      </c>
      <c r="AG37" s="69">
        <f t="shared" si="87"/>
        <v>0</v>
      </c>
      <c r="AH37" s="69">
        <f t="shared" si="113"/>
        <v>0</v>
      </c>
      <c r="AI37" s="69">
        <f t="shared" si="89"/>
        <v>0</v>
      </c>
      <c r="AJ37" s="69">
        <f t="shared" si="90"/>
        <v>0</v>
      </c>
      <c r="AK37" s="69">
        <f t="shared" si="91"/>
        <v>0</v>
      </c>
      <c r="AL37" s="69">
        <f t="shared" si="92"/>
        <v>0</v>
      </c>
      <c r="AM37" s="69">
        <f t="shared" si="93"/>
        <v>0</v>
      </c>
      <c r="AN37" s="69">
        <f t="shared" si="94"/>
        <v>0</v>
      </c>
      <c r="AO37" s="69">
        <f t="shared" si="95"/>
        <v>0</v>
      </c>
    </row>
    <row r="38" spans="1:41" s="71" customFormat="1">
      <c r="A38" s="67" t="str">
        <f>'Daily Records'!A38</f>
        <v>SY05.UC020.US01</v>
      </c>
      <c r="B38" s="67" t="str">
        <f>'Daily Records'!B38</f>
        <v>Update Well Location</v>
      </c>
      <c r="C38" s="68">
        <f>'Daily Records'!C38</f>
        <v>2100</v>
      </c>
      <c r="D38" s="67">
        <f>'Daily Records'!D38</f>
        <v>12</v>
      </c>
      <c r="E38" s="69">
        <f t="shared" si="4"/>
        <v>12</v>
      </c>
      <c r="F38" s="69">
        <f t="shared" si="53"/>
        <v>12</v>
      </c>
      <c r="G38" s="69">
        <f t="shared" si="54"/>
        <v>12</v>
      </c>
      <c r="H38" s="69">
        <f t="shared" si="55"/>
        <v>12</v>
      </c>
      <c r="I38" s="69">
        <f t="shared" si="58"/>
        <v>12</v>
      </c>
      <c r="J38" s="69">
        <f t="shared" si="59"/>
        <v>12</v>
      </c>
      <c r="K38" s="69">
        <f t="shared" si="60"/>
        <v>12</v>
      </c>
      <c r="L38" s="70">
        <f t="shared" si="61"/>
        <v>12</v>
      </c>
      <c r="M38" s="69">
        <f t="shared" si="73"/>
        <v>12</v>
      </c>
      <c r="N38" s="69">
        <f t="shared" si="76"/>
        <v>12</v>
      </c>
      <c r="O38" s="69">
        <f t="shared" si="70"/>
        <v>12</v>
      </c>
      <c r="P38" s="69">
        <f t="shared" si="74"/>
        <v>12</v>
      </c>
      <c r="Q38" s="69">
        <f t="shared" si="75"/>
        <v>12</v>
      </c>
      <c r="R38" s="69">
        <f t="shared" si="69"/>
        <v>12</v>
      </c>
      <c r="S38" s="69">
        <f t="shared" si="77"/>
        <v>12</v>
      </c>
      <c r="T38" s="69">
        <f t="shared" si="80"/>
        <v>12</v>
      </c>
      <c r="U38" s="69">
        <f t="shared" si="97"/>
        <v>12</v>
      </c>
      <c r="V38" s="69">
        <f t="shared" si="118"/>
        <v>12</v>
      </c>
      <c r="W38" s="69">
        <f t="shared" si="105"/>
        <v>12</v>
      </c>
      <c r="X38" s="72">
        <v>6</v>
      </c>
      <c r="Y38" s="69">
        <v>4</v>
      </c>
      <c r="Z38" s="69">
        <v>0</v>
      </c>
      <c r="AA38" s="69">
        <f t="shared" si="116"/>
        <v>0</v>
      </c>
      <c r="AB38" s="69">
        <f t="shared" si="120"/>
        <v>0</v>
      </c>
      <c r="AC38" s="69">
        <f t="shared" si="117"/>
        <v>0</v>
      </c>
      <c r="AD38" s="69">
        <f t="shared" si="43"/>
        <v>0</v>
      </c>
      <c r="AE38" s="69">
        <v>3</v>
      </c>
      <c r="AF38" s="69">
        <f t="shared" si="86"/>
        <v>3</v>
      </c>
      <c r="AG38" s="69">
        <f t="shared" si="87"/>
        <v>3</v>
      </c>
      <c r="AH38" s="69">
        <v>0</v>
      </c>
      <c r="AI38" s="69">
        <f t="shared" si="89"/>
        <v>0</v>
      </c>
      <c r="AJ38" s="69">
        <f t="shared" si="90"/>
        <v>0</v>
      </c>
      <c r="AK38" s="69">
        <f t="shared" si="91"/>
        <v>0</v>
      </c>
      <c r="AL38" s="69">
        <f t="shared" si="92"/>
        <v>0</v>
      </c>
      <c r="AM38" s="69">
        <f t="shared" si="93"/>
        <v>0</v>
      </c>
      <c r="AN38" s="69">
        <f t="shared" si="94"/>
        <v>0</v>
      </c>
      <c r="AO38" s="69">
        <f t="shared" si="95"/>
        <v>0</v>
      </c>
    </row>
    <row r="39" spans="1:41" s="71" customFormat="1">
      <c r="A39" s="67" t="str">
        <f>'Daily Records'!A39</f>
        <v>SY05.UC020.US03</v>
      </c>
      <c r="B39" s="67" t="str">
        <f>'Daily Records'!B39</f>
        <v>Validation when update Well Location</v>
      </c>
      <c r="C39" s="68">
        <f>'Daily Records'!C39</f>
        <v>2100</v>
      </c>
      <c r="D39" s="67">
        <f>'Daily Records'!D39</f>
        <v>12</v>
      </c>
      <c r="E39" s="69">
        <f t="shared" si="4"/>
        <v>12</v>
      </c>
      <c r="F39" s="69">
        <f t="shared" si="53"/>
        <v>12</v>
      </c>
      <c r="G39" s="69">
        <f t="shared" si="54"/>
        <v>12</v>
      </c>
      <c r="H39" s="69">
        <f t="shared" si="55"/>
        <v>12</v>
      </c>
      <c r="I39" s="69">
        <f t="shared" si="58"/>
        <v>12</v>
      </c>
      <c r="J39" s="69">
        <f t="shared" si="59"/>
        <v>12</v>
      </c>
      <c r="K39" s="69">
        <f t="shared" si="60"/>
        <v>12</v>
      </c>
      <c r="L39" s="69">
        <f t="shared" si="61"/>
        <v>12</v>
      </c>
      <c r="M39" s="69">
        <f t="shared" si="73"/>
        <v>12</v>
      </c>
      <c r="N39" s="69">
        <f t="shared" si="76"/>
        <v>12</v>
      </c>
      <c r="O39" s="69">
        <f t="shared" si="70"/>
        <v>12</v>
      </c>
      <c r="P39" s="69">
        <f t="shared" si="74"/>
        <v>12</v>
      </c>
      <c r="Q39" s="69">
        <f t="shared" si="75"/>
        <v>12</v>
      </c>
      <c r="R39" s="69">
        <f t="shared" si="69"/>
        <v>12</v>
      </c>
      <c r="S39" s="69">
        <f t="shared" si="77"/>
        <v>12</v>
      </c>
      <c r="T39" s="69">
        <f t="shared" si="80"/>
        <v>12</v>
      </c>
      <c r="U39" s="69">
        <f t="shared" si="97"/>
        <v>12</v>
      </c>
      <c r="V39" s="69">
        <f t="shared" si="118"/>
        <v>12</v>
      </c>
      <c r="W39" s="69">
        <f t="shared" si="105"/>
        <v>12</v>
      </c>
      <c r="X39" s="69">
        <f t="shared" ref="X39:X41" si="121">W39</f>
        <v>12</v>
      </c>
      <c r="Y39" s="69">
        <f t="shared" ref="Y39:Y40" si="122">X39</f>
        <v>12</v>
      </c>
      <c r="Z39" s="69">
        <v>6</v>
      </c>
      <c r="AA39" s="69">
        <v>4</v>
      </c>
      <c r="AB39" s="69">
        <v>0</v>
      </c>
      <c r="AC39" s="69">
        <v>0</v>
      </c>
      <c r="AD39" s="69">
        <f t="shared" si="43"/>
        <v>0</v>
      </c>
      <c r="AE39" s="69">
        <f t="shared" ref="AE39:AE44" si="123">AD39</f>
        <v>0</v>
      </c>
      <c r="AF39" s="69">
        <f t="shared" si="86"/>
        <v>0</v>
      </c>
      <c r="AG39" s="69">
        <f t="shared" si="87"/>
        <v>0</v>
      </c>
      <c r="AH39" s="69">
        <f t="shared" ref="AH39:AH42" si="124">AG39</f>
        <v>0</v>
      </c>
      <c r="AI39" s="69">
        <f t="shared" si="89"/>
        <v>0</v>
      </c>
      <c r="AJ39" s="69">
        <f t="shared" si="90"/>
        <v>0</v>
      </c>
      <c r="AK39" s="69">
        <f t="shared" si="91"/>
        <v>0</v>
      </c>
      <c r="AL39" s="69">
        <f t="shared" si="92"/>
        <v>0</v>
      </c>
      <c r="AM39" s="69">
        <f t="shared" si="93"/>
        <v>0</v>
      </c>
      <c r="AN39" s="69">
        <f t="shared" si="94"/>
        <v>0</v>
      </c>
      <c r="AO39" s="69">
        <f t="shared" si="95"/>
        <v>0</v>
      </c>
    </row>
    <row r="40" spans="1:41" s="71" customFormat="1">
      <c r="A40" s="67" t="str">
        <f>'Daily Records'!A40</f>
        <v>SY05.UC020.US02.T01</v>
      </c>
      <c r="B40" s="67" t="str">
        <f>'Daily Records'!B40</f>
        <v>Update Directions_Pop up window&amp;Save</v>
      </c>
      <c r="C40" s="68">
        <f>'Daily Records'!C40</f>
        <v>2100</v>
      </c>
      <c r="D40" s="67">
        <f>'Daily Records'!D40</f>
        <v>7</v>
      </c>
      <c r="E40" s="69">
        <f t="shared" si="4"/>
        <v>7</v>
      </c>
      <c r="F40" s="69">
        <f t="shared" si="53"/>
        <v>7</v>
      </c>
      <c r="G40" s="69">
        <f t="shared" si="54"/>
        <v>7</v>
      </c>
      <c r="H40" s="69">
        <f t="shared" si="55"/>
        <v>7</v>
      </c>
      <c r="I40" s="69">
        <f t="shared" si="58"/>
        <v>7</v>
      </c>
      <c r="J40" s="69">
        <f t="shared" si="59"/>
        <v>7</v>
      </c>
      <c r="K40" s="69">
        <f t="shared" si="60"/>
        <v>7</v>
      </c>
      <c r="L40" s="70">
        <f t="shared" si="61"/>
        <v>7</v>
      </c>
      <c r="M40" s="69">
        <f t="shared" si="73"/>
        <v>7</v>
      </c>
      <c r="N40" s="69">
        <f t="shared" si="76"/>
        <v>7</v>
      </c>
      <c r="O40" s="69">
        <f t="shared" si="70"/>
        <v>7</v>
      </c>
      <c r="P40" s="69">
        <f t="shared" si="74"/>
        <v>7</v>
      </c>
      <c r="Q40" s="69">
        <f t="shared" si="75"/>
        <v>7</v>
      </c>
      <c r="R40" s="69">
        <f t="shared" si="69"/>
        <v>7</v>
      </c>
      <c r="S40" s="69">
        <f t="shared" si="77"/>
        <v>7</v>
      </c>
      <c r="T40" s="69">
        <f t="shared" si="80"/>
        <v>7</v>
      </c>
      <c r="U40" s="69">
        <f t="shared" si="97"/>
        <v>7</v>
      </c>
      <c r="V40" s="69">
        <f t="shared" si="118"/>
        <v>7</v>
      </c>
      <c r="W40" s="69">
        <f t="shared" si="105"/>
        <v>7</v>
      </c>
      <c r="X40" s="69">
        <f t="shared" si="121"/>
        <v>7</v>
      </c>
      <c r="Y40" s="69">
        <f t="shared" si="122"/>
        <v>7</v>
      </c>
      <c r="Z40" s="69">
        <v>1</v>
      </c>
      <c r="AA40" s="69">
        <v>0</v>
      </c>
      <c r="AB40" s="69">
        <f t="shared" ref="AB40" si="125">AA40</f>
        <v>0</v>
      </c>
      <c r="AC40" s="69">
        <f t="shared" ref="AC40" si="126">AB40</f>
        <v>0</v>
      </c>
      <c r="AD40" s="69">
        <f t="shared" si="43"/>
        <v>0</v>
      </c>
      <c r="AE40" s="69">
        <f t="shared" si="123"/>
        <v>0</v>
      </c>
      <c r="AF40" s="69">
        <f t="shared" si="86"/>
        <v>0</v>
      </c>
      <c r="AG40" s="69">
        <f t="shared" si="87"/>
        <v>0</v>
      </c>
      <c r="AH40" s="69">
        <f t="shared" si="124"/>
        <v>0</v>
      </c>
      <c r="AI40" s="69">
        <f t="shared" si="89"/>
        <v>0</v>
      </c>
      <c r="AJ40" s="69">
        <f t="shared" si="90"/>
        <v>0</v>
      </c>
      <c r="AK40" s="69">
        <f t="shared" si="91"/>
        <v>0</v>
      </c>
      <c r="AL40" s="69">
        <f t="shared" si="92"/>
        <v>0</v>
      </c>
      <c r="AM40" s="69">
        <f t="shared" si="93"/>
        <v>0</v>
      </c>
      <c r="AN40" s="69">
        <f t="shared" si="94"/>
        <v>0</v>
      </c>
      <c r="AO40" s="69">
        <f t="shared" si="95"/>
        <v>0</v>
      </c>
    </row>
    <row r="41" spans="1:41" s="71" customFormat="1">
      <c r="A41" s="67" t="str">
        <f>'Daily Records'!A41</f>
        <v>SY05.UC020.US02.T02</v>
      </c>
      <c r="B41" s="67" t="str">
        <f>'Daily Records'!B41</f>
        <v>Update Directions_UI Frontend</v>
      </c>
      <c r="C41" s="68">
        <f>'Daily Records'!C41</f>
        <v>2100</v>
      </c>
      <c r="D41" s="67">
        <f>'Daily Records'!D41</f>
        <v>5</v>
      </c>
      <c r="E41" s="69">
        <f t="shared" si="4"/>
        <v>5</v>
      </c>
      <c r="F41" s="69">
        <f t="shared" si="53"/>
        <v>5</v>
      </c>
      <c r="G41" s="69">
        <f t="shared" si="54"/>
        <v>5</v>
      </c>
      <c r="H41" s="69">
        <f t="shared" si="55"/>
        <v>5</v>
      </c>
      <c r="I41" s="69">
        <f t="shared" si="58"/>
        <v>5</v>
      </c>
      <c r="J41" s="69">
        <f t="shared" si="59"/>
        <v>5</v>
      </c>
      <c r="K41" s="69">
        <f t="shared" si="60"/>
        <v>5</v>
      </c>
      <c r="L41" s="70">
        <f t="shared" si="61"/>
        <v>5</v>
      </c>
      <c r="M41" s="69">
        <f t="shared" si="73"/>
        <v>5</v>
      </c>
      <c r="N41" s="69">
        <f t="shared" si="76"/>
        <v>5</v>
      </c>
      <c r="O41" s="69">
        <f t="shared" si="70"/>
        <v>5</v>
      </c>
      <c r="P41" s="69">
        <f t="shared" si="74"/>
        <v>5</v>
      </c>
      <c r="Q41" s="69">
        <f t="shared" si="75"/>
        <v>5</v>
      </c>
      <c r="R41" s="69">
        <f t="shared" si="69"/>
        <v>5</v>
      </c>
      <c r="S41" s="69">
        <f t="shared" si="77"/>
        <v>5</v>
      </c>
      <c r="T41" s="69">
        <f t="shared" si="80"/>
        <v>5</v>
      </c>
      <c r="U41" s="69">
        <f t="shared" si="97"/>
        <v>5</v>
      </c>
      <c r="V41" s="69">
        <f t="shared" si="118"/>
        <v>5</v>
      </c>
      <c r="W41" s="69">
        <f t="shared" si="105"/>
        <v>5</v>
      </c>
      <c r="X41" s="69">
        <f t="shared" si="121"/>
        <v>5</v>
      </c>
      <c r="Y41" s="69">
        <v>2</v>
      </c>
      <c r="Z41" s="69">
        <f t="shared" ref="Z41" si="127">Y41</f>
        <v>2</v>
      </c>
      <c r="AA41" s="69">
        <f t="shared" ref="AA41:AA42" si="128">Z41</f>
        <v>2</v>
      </c>
      <c r="AB41" s="69">
        <v>0</v>
      </c>
      <c r="AC41" s="69">
        <v>0</v>
      </c>
      <c r="AD41" s="69">
        <f t="shared" si="43"/>
        <v>0</v>
      </c>
      <c r="AE41" s="69">
        <f t="shared" si="123"/>
        <v>0</v>
      </c>
      <c r="AF41" s="69">
        <f t="shared" si="86"/>
        <v>0</v>
      </c>
      <c r="AG41" s="69">
        <f t="shared" si="87"/>
        <v>0</v>
      </c>
      <c r="AH41" s="69">
        <f t="shared" si="124"/>
        <v>0</v>
      </c>
      <c r="AI41" s="69">
        <f t="shared" si="89"/>
        <v>0</v>
      </c>
      <c r="AJ41" s="69">
        <f t="shared" si="90"/>
        <v>0</v>
      </c>
      <c r="AK41" s="69">
        <f t="shared" si="91"/>
        <v>0</v>
      </c>
      <c r="AL41" s="69">
        <f t="shared" si="92"/>
        <v>0</v>
      </c>
      <c r="AM41" s="69">
        <f t="shared" si="93"/>
        <v>0</v>
      </c>
      <c r="AN41" s="69">
        <f t="shared" si="94"/>
        <v>0</v>
      </c>
      <c r="AO41" s="69">
        <f t="shared" si="95"/>
        <v>0</v>
      </c>
    </row>
    <row r="42" spans="1:41" s="71" customFormat="1">
      <c r="A42" s="67" t="str">
        <f>'Daily Records'!A42</f>
        <v>SY05.UC020.US02.T03</v>
      </c>
      <c r="B42" s="67" t="str">
        <f>'Daily Records'!B42</f>
        <v>Update Directions</v>
      </c>
      <c r="C42" s="68">
        <f>'Daily Records'!C42</f>
        <v>2100</v>
      </c>
      <c r="D42" s="67">
        <f>'Daily Records'!D42</f>
        <v>8</v>
      </c>
      <c r="E42" s="69">
        <f t="shared" si="4"/>
        <v>8</v>
      </c>
      <c r="F42" s="69">
        <f t="shared" si="53"/>
        <v>8</v>
      </c>
      <c r="G42" s="69">
        <f t="shared" si="54"/>
        <v>8</v>
      </c>
      <c r="H42" s="69">
        <f t="shared" si="55"/>
        <v>8</v>
      </c>
      <c r="I42" s="69">
        <f t="shared" si="58"/>
        <v>8</v>
      </c>
      <c r="J42" s="69">
        <f t="shared" si="59"/>
        <v>8</v>
      </c>
      <c r="K42" s="69">
        <f t="shared" si="60"/>
        <v>8</v>
      </c>
      <c r="L42" s="70">
        <f t="shared" si="61"/>
        <v>8</v>
      </c>
      <c r="M42" s="69">
        <f t="shared" si="73"/>
        <v>8</v>
      </c>
      <c r="N42" s="69">
        <f t="shared" si="76"/>
        <v>8</v>
      </c>
      <c r="O42" s="69">
        <f t="shared" si="70"/>
        <v>8</v>
      </c>
      <c r="P42" s="69">
        <f t="shared" si="74"/>
        <v>8</v>
      </c>
      <c r="Q42" s="69">
        <f t="shared" si="75"/>
        <v>8</v>
      </c>
      <c r="R42" s="69">
        <f t="shared" si="69"/>
        <v>8</v>
      </c>
      <c r="S42" s="69">
        <f t="shared" si="77"/>
        <v>8</v>
      </c>
      <c r="T42" s="69">
        <f t="shared" si="80"/>
        <v>8</v>
      </c>
      <c r="U42" s="69">
        <f t="shared" si="97"/>
        <v>8</v>
      </c>
      <c r="V42" s="69">
        <f t="shared" si="118"/>
        <v>8</v>
      </c>
      <c r="W42" s="69">
        <f t="shared" si="105"/>
        <v>8</v>
      </c>
      <c r="X42" s="69">
        <v>6</v>
      </c>
      <c r="Y42" s="69">
        <v>2</v>
      </c>
      <c r="Z42" s="69">
        <v>0</v>
      </c>
      <c r="AA42" s="69">
        <f t="shared" si="128"/>
        <v>0</v>
      </c>
      <c r="AB42" s="69">
        <f t="shared" ref="AB42:AB47" si="129">AA42</f>
        <v>0</v>
      </c>
      <c r="AC42" s="69">
        <f t="shared" ref="AC42" si="130">AB42</f>
        <v>0</v>
      </c>
      <c r="AD42" s="69">
        <f t="shared" si="43"/>
        <v>0</v>
      </c>
      <c r="AE42" s="69">
        <f t="shared" si="123"/>
        <v>0</v>
      </c>
      <c r="AF42" s="69">
        <f t="shared" si="86"/>
        <v>0</v>
      </c>
      <c r="AG42" s="69">
        <f t="shared" si="87"/>
        <v>0</v>
      </c>
      <c r="AH42" s="69">
        <f t="shared" si="124"/>
        <v>0</v>
      </c>
      <c r="AI42" s="69">
        <f t="shared" si="89"/>
        <v>0</v>
      </c>
      <c r="AJ42" s="69">
        <f t="shared" si="90"/>
        <v>0</v>
      </c>
      <c r="AK42" s="69">
        <f t="shared" si="91"/>
        <v>0</v>
      </c>
      <c r="AL42" s="69">
        <f t="shared" si="92"/>
        <v>0</v>
      </c>
      <c r="AM42" s="69">
        <f t="shared" si="93"/>
        <v>0</v>
      </c>
      <c r="AN42" s="69">
        <f t="shared" si="94"/>
        <v>0</v>
      </c>
      <c r="AO42" s="69">
        <f t="shared" si="95"/>
        <v>0</v>
      </c>
    </row>
    <row r="43" spans="1:41" s="71" customFormat="1">
      <c r="A43" s="67" t="str">
        <f>'Daily Records'!A43</f>
        <v>SY05.UC029.US01</v>
      </c>
      <c r="B43" s="67" t="str">
        <f>'Daily Records'!B43</f>
        <v>Schedule Product Haul</v>
      </c>
      <c r="C43" s="68">
        <f>'Daily Records'!C43</f>
        <v>2100</v>
      </c>
      <c r="D43" s="67">
        <f>'Daily Records'!D43</f>
        <v>12</v>
      </c>
      <c r="E43" s="69">
        <f t="shared" si="4"/>
        <v>12</v>
      </c>
      <c r="F43" s="69">
        <f t="shared" si="53"/>
        <v>12</v>
      </c>
      <c r="G43" s="69">
        <f t="shared" si="54"/>
        <v>12</v>
      </c>
      <c r="H43" s="69">
        <f t="shared" si="55"/>
        <v>12</v>
      </c>
      <c r="I43" s="69">
        <f t="shared" si="58"/>
        <v>12</v>
      </c>
      <c r="J43" s="69">
        <f t="shared" si="59"/>
        <v>12</v>
      </c>
      <c r="K43" s="69">
        <f t="shared" si="60"/>
        <v>12</v>
      </c>
      <c r="L43" s="70">
        <f t="shared" si="61"/>
        <v>12</v>
      </c>
      <c r="M43" s="69">
        <f t="shared" si="73"/>
        <v>12</v>
      </c>
      <c r="N43" s="69">
        <f t="shared" si="76"/>
        <v>12</v>
      </c>
      <c r="O43" s="69">
        <f t="shared" si="70"/>
        <v>12</v>
      </c>
      <c r="P43" s="69">
        <f t="shared" si="74"/>
        <v>12</v>
      </c>
      <c r="Q43" s="69">
        <f t="shared" si="75"/>
        <v>12</v>
      </c>
      <c r="R43" s="69">
        <f t="shared" si="69"/>
        <v>12</v>
      </c>
      <c r="S43" s="69">
        <f t="shared" si="77"/>
        <v>12</v>
      </c>
      <c r="T43" s="69">
        <f t="shared" si="80"/>
        <v>12</v>
      </c>
      <c r="U43" s="69">
        <f t="shared" si="97"/>
        <v>12</v>
      </c>
      <c r="V43" s="69">
        <f t="shared" si="118"/>
        <v>12</v>
      </c>
      <c r="W43" s="69">
        <f t="shared" si="105"/>
        <v>12</v>
      </c>
      <c r="X43" s="69">
        <v>4</v>
      </c>
      <c r="Y43" s="69">
        <v>3</v>
      </c>
      <c r="Z43" s="69">
        <f t="shared" ref="Z43:Z45" si="131">Y43</f>
        <v>3</v>
      </c>
      <c r="AA43" s="69">
        <v>1</v>
      </c>
      <c r="AB43" s="69">
        <f t="shared" si="129"/>
        <v>1</v>
      </c>
      <c r="AC43" s="69">
        <v>0</v>
      </c>
      <c r="AD43" s="69">
        <f t="shared" si="43"/>
        <v>0</v>
      </c>
      <c r="AE43" s="69">
        <f t="shared" si="123"/>
        <v>0</v>
      </c>
      <c r="AF43" s="69">
        <f t="shared" si="86"/>
        <v>0</v>
      </c>
      <c r="AG43" s="69">
        <v>2</v>
      </c>
      <c r="AH43" s="69">
        <v>0</v>
      </c>
      <c r="AI43" s="69">
        <f t="shared" si="89"/>
        <v>0</v>
      </c>
      <c r="AJ43" s="69">
        <f t="shared" si="90"/>
        <v>0</v>
      </c>
      <c r="AK43" s="69">
        <f t="shared" si="91"/>
        <v>0</v>
      </c>
      <c r="AL43" s="69">
        <v>3</v>
      </c>
      <c r="AM43" s="69">
        <f t="shared" si="93"/>
        <v>3</v>
      </c>
      <c r="AN43" s="69">
        <v>0</v>
      </c>
      <c r="AO43" s="69">
        <f t="shared" si="95"/>
        <v>0</v>
      </c>
    </row>
    <row r="44" spans="1:41" s="71" customFormat="1">
      <c r="A44" s="67" t="str">
        <f>'Daily Records'!A44</f>
        <v>SY05.UC029.US03</v>
      </c>
      <c r="B44" s="67" t="str">
        <f>'Daily Records'!B44</f>
        <v>Schedule Product Haul_when right click BL3</v>
      </c>
      <c r="C44" s="68">
        <f>'Daily Records'!C44</f>
        <v>2100</v>
      </c>
      <c r="D44" s="67">
        <f>'Daily Records'!D44</f>
        <v>8</v>
      </c>
      <c r="E44" s="69">
        <f t="shared" si="4"/>
        <v>8</v>
      </c>
      <c r="F44" s="69">
        <f t="shared" si="53"/>
        <v>8</v>
      </c>
      <c r="G44" s="69">
        <f t="shared" si="54"/>
        <v>8</v>
      </c>
      <c r="H44" s="69">
        <f t="shared" si="55"/>
        <v>8</v>
      </c>
      <c r="I44" s="69">
        <f t="shared" si="58"/>
        <v>8</v>
      </c>
      <c r="J44" s="69">
        <f t="shared" si="59"/>
        <v>8</v>
      </c>
      <c r="K44" s="69">
        <f t="shared" si="60"/>
        <v>8</v>
      </c>
      <c r="L44" s="69">
        <f t="shared" si="61"/>
        <v>8</v>
      </c>
      <c r="M44" s="69">
        <f t="shared" si="73"/>
        <v>8</v>
      </c>
      <c r="N44" s="69">
        <f t="shared" si="76"/>
        <v>8</v>
      </c>
      <c r="O44" s="69">
        <f t="shared" si="70"/>
        <v>8</v>
      </c>
      <c r="P44" s="69">
        <f t="shared" si="74"/>
        <v>8</v>
      </c>
      <c r="Q44" s="69">
        <f t="shared" si="75"/>
        <v>8</v>
      </c>
      <c r="R44" s="69">
        <f t="shared" si="69"/>
        <v>8</v>
      </c>
      <c r="S44" s="69">
        <f t="shared" si="77"/>
        <v>8</v>
      </c>
      <c r="T44" s="69">
        <f t="shared" si="80"/>
        <v>8</v>
      </c>
      <c r="U44" s="69">
        <f t="shared" si="97"/>
        <v>8</v>
      </c>
      <c r="V44" s="69">
        <f t="shared" si="118"/>
        <v>8</v>
      </c>
      <c r="W44" s="69">
        <f t="shared" si="105"/>
        <v>8</v>
      </c>
      <c r="X44" s="69">
        <f t="shared" ref="X44:X46" si="132">W44</f>
        <v>8</v>
      </c>
      <c r="Y44" s="69">
        <f t="shared" ref="Y44:Y45" si="133">X44</f>
        <v>8</v>
      </c>
      <c r="Z44" s="69">
        <f t="shared" si="131"/>
        <v>8</v>
      </c>
      <c r="AA44" s="69">
        <f t="shared" ref="AA44" si="134">Z44</f>
        <v>8</v>
      </c>
      <c r="AB44" s="69">
        <f t="shared" si="129"/>
        <v>8</v>
      </c>
      <c r="AC44" s="69">
        <v>1</v>
      </c>
      <c r="AD44" s="69">
        <f t="shared" si="43"/>
        <v>1</v>
      </c>
      <c r="AE44" s="69">
        <f t="shared" si="123"/>
        <v>1</v>
      </c>
      <c r="AF44" s="69">
        <f t="shared" si="86"/>
        <v>1</v>
      </c>
      <c r="AG44" s="69">
        <v>3</v>
      </c>
      <c r="AH44" s="69">
        <v>0</v>
      </c>
      <c r="AI44" s="69">
        <f t="shared" si="89"/>
        <v>0</v>
      </c>
      <c r="AJ44" s="69">
        <f t="shared" si="90"/>
        <v>0</v>
      </c>
      <c r="AK44" s="69">
        <f t="shared" si="91"/>
        <v>0</v>
      </c>
      <c r="AL44" s="69">
        <f t="shared" si="92"/>
        <v>0</v>
      </c>
      <c r="AM44" s="69">
        <f t="shared" si="93"/>
        <v>0</v>
      </c>
      <c r="AN44" s="69">
        <f t="shared" si="94"/>
        <v>0</v>
      </c>
      <c r="AO44" s="69">
        <f t="shared" si="95"/>
        <v>0</v>
      </c>
    </row>
    <row r="45" spans="1:41" s="71" customFormat="1">
      <c r="A45" s="67" t="str">
        <f>'Daily Records'!A45</f>
        <v>Test005</v>
      </c>
      <c r="B45" s="67" t="str">
        <f>'Daily Records'!B45</f>
        <v>System test</v>
      </c>
      <c r="C45" s="68">
        <f>'Daily Records'!C45</f>
        <v>2100</v>
      </c>
      <c r="D45" s="67">
        <f>'Daily Records'!D45</f>
        <v>60</v>
      </c>
      <c r="E45" s="69">
        <f t="shared" si="4"/>
        <v>60</v>
      </c>
      <c r="F45" s="69">
        <f t="shared" si="53"/>
        <v>60</v>
      </c>
      <c r="G45" s="69">
        <f t="shared" si="54"/>
        <v>60</v>
      </c>
      <c r="H45" s="69">
        <f t="shared" si="55"/>
        <v>60</v>
      </c>
      <c r="I45" s="69">
        <f t="shared" si="58"/>
        <v>60</v>
      </c>
      <c r="J45" s="69">
        <f t="shared" si="59"/>
        <v>60</v>
      </c>
      <c r="K45" s="69">
        <f t="shared" si="60"/>
        <v>60</v>
      </c>
      <c r="L45" s="70">
        <f t="shared" si="61"/>
        <v>60</v>
      </c>
      <c r="M45" s="69">
        <f t="shared" si="73"/>
        <v>60</v>
      </c>
      <c r="N45" s="69">
        <f t="shared" si="76"/>
        <v>60</v>
      </c>
      <c r="O45" s="69">
        <f t="shared" si="70"/>
        <v>60</v>
      </c>
      <c r="P45" s="69">
        <f t="shared" si="74"/>
        <v>60</v>
      </c>
      <c r="Q45" s="69">
        <f t="shared" si="75"/>
        <v>60</v>
      </c>
      <c r="R45" s="69">
        <f t="shared" si="69"/>
        <v>60</v>
      </c>
      <c r="S45" s="69">
        <f t="shared" si="77"/>
        <v>60</v>
      </c>
      <c r="T45" s="69">
        <f t="shared" si="80"/>
        <v>60</v>
      </c>
      <c r="U45" s="69">
        <f t="shared" si="97"/>
        <v>60</v>
      </c>
      <c r="V45" s="69">
        <v>55</v>
      </c>
      <c r="W45" s="69">
        <f t="shared" si="105"/>
        <v>55</v>
      </c>
      <c r="X45" s="69">
        <f t="shared" si="132"/>
        <v>55</v>
      </c>
      <c r="Y45" s="69">
        <f t="shared" si="133"/>
        <v>55</v>
      </c>
      <c r="Z45" s="69">
        <f t="shared" si="131"/>
        <v>55</v>
      </c>
      <c r="AA45" s="69">
        <v>50</v>
      </c>
      <c r="AB45" s="69">
        <f t="shared" si="129"/>
        <v>50</v>
      </c>
      <c r="AC45" s="69">
        <f t="shared" ref="AC45" si="135">AB45</f>
        <v>50</v>
      </c>
      <c r="AD45" s="69">
        <f t="shared" si="43"/>
        <v>50</v>
      </c>
      <c r="AE45" s="69">
        <v>45</v>
      </c>
      <c r="AF45" s="69">
        <f t="shared" si="86"/>
        <v>45</v>
      </c>
      <c r="AG45" s="69">
        <v>36</v>
      </c>
      <c r="AH45" s="69">
        <v>33</v>
      </c>
      <c r="AI45" s="69">
        <v>25</v>
      </c>
      <c r="AJ45" s="69">
        <v>14</v>
      </c>
      <c r="AK45" s="69">
        <v>12</v>
      </c>
      <c r="AL45" s="69">
        <v>10</v>
      </c>
      <c r="AM45" s="69">
        <f t="shared" si="93"/>
        <v>10</v>
      </c>
      <c r="AN45" s="69">
        <v>2</v>
      </c>
      <c r="AO45" s="69">
        <v>8</v>
      </c>
    </row>
    <row r="46" spans="1:41" s="71" customFormat="1">
      <c r="A46" s="67" t="str">
        <f>'Daily Records'!A46</f>
        <v>SY01.UC028.US02</v>
      </c>
      <c r="B46" s="67" t="str">
        <f>'Daily Records'!B46</f>
        <v>Update Rig information to link up with Rig Database</v>
      </c>
      <c r="C46" s="68">
        <f>'Daily Records'!C46</f>
        <v>2100</v>
      </c>
      <c r="D46" s="67">
        <f>'Daily Records'!D46</f>
        <v>16</v>
      </c>
      <c r="E46" s="69">
        <f t="shared" si="4"/>
        <v>16</v>
      </c>
      <c r="F46" s="69">
        <f t="shared" si="53"/>
        <v>16</v>
      </c>
      <c r="G46" s="69">
        <f t="shared" si="54"/>
        <v>16</v>
      </c>
      <c r="H46" s="69">
        <f t="shared" si="55"/>
        <v>16</v>
      </c>
      <c r="I46" s="69">
        <f t="shared" si="58"/>
        <v>16</v>
      </c>
      <c r="J46" s="69">
        <f t="shared" si="59"/>
        <v>16</v>
      </c>
      <c r="K46" s="69">
        <f t="shared" si="60"/>
        <v>16</v>
      </c>
      <c r="L46" s="70">
        <f t="shared" si="61"/>
        <v>16</v>
      </c>
      <c r="M46" s="69">
        <f t="shared" si="73"/>
        <v>16</v>
      </c>
      <c r="N46" s="69">
        <f t="shared" si="76"/>
        <v>16</v>
      </c>
      <c r="O46" s="69">
        <f t="shared" si="70"/>
        <v>16</v>
      </c>
      <c r="P46" s="69">
        <f t="shared" si="74"/>
        <v>16</v>
      </c>
      <c r="Q46" s="69">
        <f t="shared" si="75"/>
        <v>16</v>
      </c>
      <c r="R46" s="69">
        <f t="shared" si="69"/>
        <v>16</v>
      </c>
      <c r="S46" s="69">
        <f t="shared" si="77"/>
        <v>16</v>
      </c>
      <c r="T46" s="69">
        <f t="shared" si="80"/>
        <v>16</v>
      </c>
      <c r="U46" s="69">
        <f t="shared" si="97"/>
        <v>16</v>
      </c>
      <c r="V46" s="69">
        <f t="shared" ref="V46:V72" si="136">U46</f>
        <v>16</v>
      </c>
      <c r="W46" s="69">
        <f t="shared" si="105"/>
        <v>16</v>
      </c>
      <c r="X46" s="69">
        <f t="shared" si="132"/>
        <v>16</v>
      </c>
      <c r="Y46" s="69">
        <v>3</v>
      </c>
      <c r="Z46" s="69">
        <v>2</v>
      </c>
      <c r="AA46" s="69">
        <f t="shared" ref="AA46:AA47" si="137">Z46</f>
        <v>2</v>
      </c>
      <c r="AB46" s="69">
        <f t="shared" si="129"/>
        <v>2</v>
      </c>
      <c r="AC46" s="69">
        <v>0</v>
      </c>
      <c r="AD46" s="69">
        <f t="shared" si="43"/>
        <v>0</v>
      </c>
      <c r="AE46" s="69">
        <f t="shared" ref="AE46" si="138">AD46</f>
        <v>0</v>
      </c>
      <c r="AF46" s="69">
        <f t="shared" si="86"/>
        <v>0</v>
      </c>
      <c r="AG46" s="69">
        <f t="shared" ref="AG46" si="139">AF46</f>
        <v>0</v>
      </c>
      <c r="AH46" s="69">
        <f t="shared" ref="AH46:AH47" si="140">AG46</f>
        <v>0</v>
      </c>
      <c r="AI46" s="69">
        <f t="shared" ref="AI46:AI47" si="141">AH46</f>
        <v>0</v>
      </c>
      <c r="AJ46" s="69">
        <f t="shared" ref="AJ46:AJ47" si="142">AI46</f>
        <v>0</v>
      </c>
      <c r="AK46" s="69">
        <f t="shared" si="91"/>
        <v>0</v>
      </c>
      <c r="AL46" s="69">
        <f t="shared" si="92"/>
        <v>0</v>
      </c>
      <c r="AM46" s="69">
        <f t="shared" si="93"/>
        <v>0</v>
      </c>
      <c r="AN46" s="69">
        <f t="shared" si="94"/>
        <v>0</v>
      </c>
      <c r="AO46" s="69">
        <f t="shared" si="95"/>
        <v>0</v>
      </c>
    </row>
    <row r="47" spans="1:41" s="71" customFormat="1">
      <c r="A47" s="67" t="str">
        <f>'Daily Records'!A47</f>
        <v>SY05.UC013.US01</v>
      </c>
      <c r="B47" s="67" t="str">
        <f>'Daily Records'!B47</f>
        <v>Create New Rig</v>
      </c>
      <c r="C47" s="68">
        <f>'Daily Records'!C47</f>
        <v>2000</v>
      </c>
      <c r="D47" s="67">
        <f>'Daily Records'!D47</f>
        <v>12</v>
      </c>
      <c r="E47" s="69">
        <f t="shared" si="4"/>
        <v>12</v>
      </c>
      <c r="F47" s="69">
        <f t="shared" si="53"/>
        <v>12</v>
      </c>
      <c r="G47" s="69">
        <f t="shared" si="54"/>
        <v>12</v>
      </c>
      <c r="H47" s="69">
        <f t="shared" si="55"/>
        <v>12</v>
      </c>
      <c r="I47" s="69">
        <f t="shared" si="58"/>
        <v>12</v>
      </c>
      <c r="J47" s="69">
        <f t="shared" si="59"/>
        <v>12</v>
      </c>
      <c r="K47" s="69">
        <f t="shared" si="60"/>
        <v>12</v>
      </c>
      <c r="L47" s="70">
        <f t="shared" si="61"/>
        <v>12</v>
      </c>
      <c r="M47" s="69">
        <f t="shared" si="73"/>
        <v>12</v>
      </c>
      <c r="N47" s="69">
        <f t="shared" si="76"/>
        <v>12</v>
      </c>
      <c r="O47" s="69">
        <f t="shared" si="70"/>
        <v>12</v>
      </c>
      <c r="P47" s="69">
        <f t="shared" si="74"/>
        <v>12</v>
      </c>
      <c r="Q47" s="69">
        <f t="shared" si="75"/>
        <v>12</v>
      </c>
      <c r="R47" s="69">
        <f t="shared" si="69"/>
        <v>12</v>
      </c>
      <c r="S47" s="69">
        <f t="shared" si="77"/>
        <v>12</v>
      </c>
      <c r="T47" s="69">
        <f t="shared" si="80"/>
        <v>12</v>
      </c>
      <c r="U47" s="69">
        <f t="shared" si="97"/>
        <v>12</v>
      </c>
      <c r="V47" s="69">
        <f t="shared" si="136"/>
        <v>12</v>
      </c>
      <c r="W47" s="69">
        <f t="shared" si="105"/>
        <v>12</v>
      </c>
      <c r="X47" s="69">
        <v>7</v>
      </c>
      <c r="Y47" s="69">
        <v>2</v>
      </c>
      <c r="Z47" s="69">
        <v>0</v>
      </c>
      <c r="AA47" s="69">
        <f t="shared" si="137"/>
        <v>0</v>
      </c>
      <c r="AB47" s="69">
        <f t="shared" si="129"/>
        <v>0</v>
      </c>
      <c r="AC47" s="69">
        <f t="shared" ref="AC47" si="143">AB47</f>
        <v>0</v>
      </c>
      <c r="AD47" s="69">
        <f t="shared" si="43"/>
        <v>0</v>
      </c>
      <c r="AE47" s="69">
        <v>4</v>
      </c>
      <c r="AF47" s="69">
        <f t="shared" si="86"/>
        <v>4</v>
      </c>
      <c r="AG47" s="69">
        <v>0</v>
      </c>
      <c r="AH47" s="69">
        <f t="shared" si="140"/>
        <v>0</v>
      </c>
      <c r="AI47" s="69">
        <f t="shared" si="141"/>
        <v>0</v>
      </c>
      <c r="AJ47" s="69">
        <f t="shared" si="142"/>
        <v>0</v>
      </c>
      <c r="AK47" s="69">
        <f t="shared" si="91"/>
        <v>0</v>
      </c>
      <c r="AL47" s="69">
        <f t="shared" si="92"/>
        <v>0</v>
      </c>
      <c r="AM47" s="69">
        <f t="shared" si="93"/>
        <v>0</v>
      </c>
      <c r="AN47" s="69">
        <f t="shared" si="94"/>
        <v>0</v>
      </c>
      <c r="AO47" s="69">
        <f t="shared" si="95"/>
        <v>0</v>
      </c>
    </row>
    <row r="48" spans="1:41" s="71" customFormat="1">
      <c r="A48" s="67" t="str">
        <f>'Daily Records'!A48</f>
        <v>SY05.UC014.US01</v>
      </c>
      <c r="B48" s="67" t="str">
        <f>'Daily Records'!B48</f>
        <v>Update rig information</v>
      </c>
      <c r="C48" s="68">
        <f>'Daily Records'!C48</f>
        <v>2000</v>
      </c>
      <c r="D48" s="67">
        <f>'Daily Records'!D48</f>
        <v>8</v>
      </c>
      <c r="E48" s="69">
        <f t="shared" si="4"/>
        <v>8</v>
      </c>
      <c r="F48" s="69">
        <f t="shared" si="53"/>
        <v>8</v>
      </c>
      <c r="G48" s="69">
        <f t="shared" si="54"/>
        <v>8</v>
      </c>
      <c r="H48" s="69">
        <f t="shared" si="55"/>
        <v>8</v>
      </c>
      <c r="I48" s="69">
        <f t="shared" si="58"/>
        <v>8</v>
      </c>
      <c r="J48" s="69">
        <f t="shared" si="59"/>
        <v>8</v>
      </c>
      <c r="K48" s="69">
        <f t="shared" si="60"/>
        <v>8</v>
      </c>
      <c r="L48" s="70">
        <f t="shared" si="61"/>
        <v>8</v>
      </c>
      <c r="M48" s="69">
        <f t="shared" si="73"/>
        <v>8</v>
      </c>
      <c r="N48" s="69">
        <f t="shared" si="76"/>
        <v>8</v>
      </c>
      <c r="O48" s="69">
        <f t="shared" si="70"/>
        <v>8</v>
      </c>
      <c r="P48" s="69">
        <f t="shared" si="74"/>
        <v>8</v>
      </c>
      <c r="Q48" s="69">
        <f t="shared" si="75"/>
        <v>8</v>
      </c>
      <c r="R48" s="69">
        <f t="shared" si="69"/>
        <v>8</v>
      </c>
      <c r="S48" s="69">
        <f t="shared" si="77"/>
        <v>8</v>
      </c>
      <c r="T48" s="69">
        <f t="shared" si="80"/>
        <v>8</v>
      </c>
      <c r="U48" s="69">
        <f t="shared" si="97"/>
        <v>8</v>
      </c>
      <c r="V48" s="69">
        <f t="shared" si="136"/>
        <v>8</v>
      </c>
      <c r="W48" s="69">
        <f t="shared" si="105"/>
        <v>8</v>
      </c>
      <c r="X48" s="69">
        <v>4</v>
      </c>
      <c r="Y48" s="69">
        <v>3</v>
      </c>
      <c r="Z48" s="69">
        <v>0</v>
      </c>
      <c r="AA48" s="69">
        <v>0</v>
      </c>
      <c r="AB48" s="69">
        <v>0</v>
      </c>
      <c r="AC48" s="69">
        <v>0</v>
      </c>
      <c r="AD48" s="69">
        <v>0</v>
      </c>
      <c r="AE48" s="69">
        <v>0</v>
      </c>
      <c r="AF48" s="69">
        <v>0</v>
      </c>
      <c r="AG48" s="69">
        <v>0</v>
      </c>
      <c r="AH48" s="69">
        <v>0</v>
      </c>
      <c r="AI48" s="69">
        <v>0</v>
      </c>
      <c r="AJ48" s="69">
        <v>0</v>
      </c>
      <c r="AK48" s="69">
        <v>0</v>
      </c>
      <c r="AL48" s="69">
        <v>0</v>
      </c>
      <c r="AM48" s="69">
        <v>0</v>
      </c>
      <c r="AN48" s="69">
        <v>0</v>
      </c>
      <c r="AO48" s="69">
        <v>0</v>
      </c>
    </row>
    <row r="49" spans="1:41" s="71" customFormat="1">
      <c r="A49" s="67" t="str">
        <f>'Daily Records'!A49</f>
        <v>SY05.UC028.US01</v>
      </c>
      <c r="B49" s="67" t="str">
        <f>'Daily Records'!B49</f>
        <v>Add flag a haul needed</v>
      </c>
      <c r="C49" s="68">
        <f>'Daily Records'!C49</f>
        <v>2000</v>
      </c>
      <c r="D49" s="67">
        <f>'Daily Records'!D49</f>
        <v>8</v>
      </c>
      <c r="E49" s="69">
        <f t="shared" si="4"/>
        <v>8</v>
      </c>
      <c r="F49" s="69">
        <f t="shared" si="53"/>
        <v>8</v>
      </c>
      <c r="G49" s="69">
        <f t="shared" si="54"/>
        <v>8</v>
      </c>
      <c r="H49" s="69">
        <f t="shared" si="55"/>
        <v>8</v>
      </c>
      <c r="I49" s="69">
        <f t="shared" si="58"/>
        <v>8</v>
      </c>
      <c r="J49" s="69">
        <f t="shared" si="59"/>
        <v>8</v>
      </c>
      <c r="K49" s="69">
        <f t="shared" si="60"/>
        <v>8</v>
      </c>
      <c r="L49" s="70">
        <f t="shared" si="61"/>
        <v>8</v>
      </c>
      <c r="M49" s="69">
        <f t="shared" si="73"/>
        <v>8</v>
      </c>
      <c r="N49" s="69">
        <f t="shared" si="76"/>
        <v>8</v>
      </c>
      <c r="O49" s="69">
        <f t="shared" si="70"/>
        <v>8</v>
      </c>
      <c r="P49" s="69">
        <f t="shared" si="74"/>
        <v>8</v>
      </c>
      <c r="Q49" s="69">
        <f t="shared" si="75"/>
        <v>8</v>
      </c>
      <c r="R49" s="69">
        <f t="shared" si="69"/>
        <v>8</v>
      </c>
      <c r="S49" s="69">
        <f t="shared" si="77"/>
        <v>8</v>
      </c>
      <c r="T49" s="69">
        <f t="shared" si="80"/>
        <v>8</v>
      </c>
      <c r="U49" s="69">
        <f t="shared" si="97"/>
        <v>8</v>
      </c>
      <c r="V49" s="69">
        <f t="shared" si="136"/>
        <v>8</v>
      </c>
      <c r="W49" s="69">
        <f t="shared" si="105"/>
        <v>8</v>
      </c>
      <c r="X49" s="69">
        <f t="shared" ref="X49:X72" si="144">W49</f>
        <v>8</v>
      </c>
      <c r="Y49" s="69">
        <f t="shared" ref="Y49:Y72" si="145">X49</f>
        <v>8</v>
      </c>
      <c r="Z49" s="69">
        <f t="shared" ref="Z49:Z72" si="146">Y49</f>
        <v>8</v>
      </c>
      <c r="AA49" s="69">
        <v>0</v>
      </c>
      <c r="AB49" s="69">
        <f t="shared" ref="AB49" si="147">AA49</f>
        <v>0</v>
      </c>
      <c r="AC49" s="69">
        <f t="shared" ref="AC49:AC53" si="148">AB49</f>
        <v>0</v>
      </c>
      <c r="AD49" s="69">
        <f t="shared" ref="AD49:AD58" si="149">AC49</f>
        <v>0</v>
      </c>
      <c r="AE49" s="69">
        <v>6</v>
      </c>
      <c r="AF49" s="69">
        <v>1</v>
      </c>
      <c r="AG49" s="69">
        <f t="shared" ref="AG49:AG56" si="150">AF49</f>
        <v>1</v>
      </c>
      <c r="AH49" s="69">
        <f t="shared" ref="AH49:AH55" si="151">AG49</f>
        <v>1</v>
      </c>
      <c r="AI49" s="69">
        <f t="shared" ref="AI49:AI56" si="152">AH49</f>
        <v>1</v>
      </c>
      <c r="AJ49" s="69">
        <v>0</v>
      </c>
      <c r="AK49" s="69">
        <f t="shared" ref="AK49:AK72" si="153">AJ49</f>
        <v>0</v>
      </c>
      <c r="AL49" s="69">
        <f t="shared" ref="AL49:AL72" si="154">AK49</f>
        <v>0</v>
      </c>
      <c r="AM49" s="69">
        <f t="shared" ref="AM49:AM72" si="155">AL49</f>
        <v>0</v>
      </c>
      <c r="AN49" s="69">
        <f t="shared" ref="AN49:AN71" si="156">AM49</f>
        <v>0</v>
      </c>
      <c r="AO49" s="69">
        <f t="shared" ref="AO49:AO71" si="157">AN49</f>
        <v>0</v>
      </c>
    </row>
    <row r="50" spans="1:41" s="71" customFormat="1">
      <c r="A50" s="67" t="str">
        <f>'Daily Records'!A50</f>
        <v>SY05.UC034.US01</v>
      </c>
      <c r="B50" s="67" t="str">
        <f>'Daily Records'!B50</f>
        <v>Change status of "Need bins"</v>
      </c>
      <c r="C50" s="68">
        <f>'Daily Records'!C50</f>
        <v>2000</v>
      </c>
      <c r="D50" s="67">
        <f>'Daily Records'!D50</f>
        <v>8</v>
      </c>
      <c r="E50" s="69">
        <f t="shared" si="4"/>
        <v>8</v>
      </c>
      <c r="F50" s="69">
        <f t="shared" si="53"/>
        <v>8</v>
      </c>
      <c r="G50" s="69">
        <f t="shared" si="54"/>
        <v>8</v>
      </c>
      <c r="H50" s="69">
        <f t="shared" si="55"/>
        <v>8</v>
      </c>
      <c r="I50" s="69">
        <f t="shared" si="58"/>
        <v>8</v>
      </c>
      <c r="J50" s="69">
        <f t="shared" si="59"/>
        <v>8</v>
      </c>
      <c r="K50" s="69">
        <f t="shared" si="60"/>
        <v>8</v>
      </c>
      <c r="L50" s="70">
        <f t="shared" si="61"/>
        <v>8</v>
      </c>
      <c r="M50" s="69">
        <f t="shared" si="73"/>
        <v>8</v>
      </c>
      <c r="N50" s="69">
        <f t="shared" si="76"/>
        <v>8</v>
      </c>
      <c r="O50" s="69">
        <f t="shared" si="70"/>
        <v>8</v>
      </c>
      <c r="P50" s="69">
        <f t="shared" si="74"/>
        <v>8</v>
      </c>
      <c r="Q50" s="69">
        <f t="shared" si="75"/>
        <v>8</v>
      </c>
      <c r="R50" s="69">
        <f t="shared" si="69"/>
        <v>8</v>
      </c>
      <c r="S50" s="69">
        <f t="shared" si="77"/>
        <v>8</v>
      </c>
      <c r="T50" s="69">
        <f t="shared" si="80"/>
        <v>8</v>
      </c>
      <c r="U50" s="69">
        <f t="shared" si="97"/>
        <v>8</v>
      </c>
      <c r="V50" s="69">
        <f t="shared" si="136"/>
        <v>8</v>
      </c>
      <c r="W50" s="69">
        <f t="shared" si="105"/>
        <v>8</v>
      </c>
      <c r="X50" s="69">
        <f t="shared" si="144"/>
        <v>8</v>
      </c>
      <c r="Y50" s="69">
        <f t="shared" si="145"/>
        <v>8</v>
      </c>
      <c r="Z50" s="69">
        <f t="shared" si="146"/>
        <v>8</v>
      </c>
      <c r="AA50" s="69">
        <v>4</v>
      </c>
      <c r="AB50" s="69">
        <v>0</v>
      </c>
      <c r="AC50" s="69">
        <f t="shared" si="148"/>
        <v>0</v>
      </c>
      <c r="AD50" s="69">
        <f t="shared" si="149"/>
        <v>0</v>
      </c>
      <c r="AE50" s="69">
        <v>5</v>
      </c>
      <c r="AF50" s="69">
        <v>1</v>
      </c>
      <c r="AG50" s="69">
        <f t="shared" si="150"/>
        <v>1</v>
      </c>
      <c r="AH50" s="69">
        <f t="shared" si="151"/>
        <v>1</v>
      </c>
      <c r="AI50" s="69">
        <f t="shared" si="152"/>
        <v>1</v>
      </c>
      <c r="AJ50" s="69">
        <v>0</v>
      </c>
      <c r="AK50" s="69">
        <f t="shared" si="153"/>
        <v>0</v>
      </c>
      <c r="AL50" s="69">
        <f t="shared" si="154"/>
        <v>0</v>
      </c>
      <c r="AM50" s="69">
        <f t="shared" si="155"/>
        <v>0</v>
      </c>
      <c r="AN50" s="69">
        <v>0.5</v>
      </c>
      <c r="AO50" s="69">
        <v>0</v>
      </c>
    </row>
    <row r="51" spans="1:41" s="71" customFormat="1" ht="15.5" customHeight="1">
      <c r="A51" s="67" t="str">
        <f>'Daily Records'!A51</f>
        <v>SY01.UC031.US01</v>
      </c>
      <c r="B51" s="67" t="str">
        <f>'Daily Records'!B51</f>
        <v>Update client consultant_Service/Dao/Database</v>
      </c>
      <c r="C51" s="68">
        <f>'Daily Records'!C51</f>
        <v>1950</v>
      </c>
      <c r="D51" s="67">
        <f>'Daily Records'!D51</f>
        <v>8</v>
      </c>
      <c r="E51" s="69">
        <f t="shared" si="4"/>
        <v>8</v>
      </c>
      <c r="F51" s="69">
        <f t="shared" si="53"/>
        <v>8</v>
      </c>
      <c r="G51" s="69">
        <f t="shared" si="54"/>
        <v>8</v>
      </c>
      <c r="H51" s="69">
        <f t="shared" si="55"/>
        <v>8</v>
      </c>
      <c r="I51" s="69">
        <f t="shared" si="58"/>
        <v>8</v>
      </c>
      <c r="J51" s="69">
        <f t="shared" si="59"/>
        <v>8</v>
      </c>
      <c r="K51" s="69">
        <f t="shared" si="60"/>
        <v>8</v>
      </c>
      <c r="L51" s="70">
        <f t="shared" si="61"/>
        <v>8</v>
      </c>
      <c r="M51" s="69">
        <f t="shared" si="73"/>
        <v>8</v>
      </c>
      <c r="N51" s="69">
        <f t="shared" si="76"/>
        <v>8</v>
      </c>
      <c r="O51" s="69">
        <f t="shared" si="70"/>
        <v>8</v>
      </c>
      <c r="P51" s="69">
        <f t="shared" si="74"/>
        <v>8</v>
      </c>
      <c r="Q51" s="69">
        <f t="shared" si="75"/>
        <v>8</v>
      </c>
      <c r="R51" s="69">
        <f t="shared" si="69"/>
        <v>8</v>
      </c>
      <c r="S51" s="69">
        <f t="shared" si="77"/>
        <v>8</v>
      </c>
      <c r="T51" s="69">
        <f t="shared" si="80"/>
        <v>8</v>
      </c>
      <c r="U51" s="69">
        <f t="shared" si="97"/>
        <v>8</v>
      </c>
      <c r="V51" s="69">
        <f t="shared" si="136"/>
        <v>8</v>
      </c>
      <c r="W51" s="69">
        <f t="shared" si="105"/>
        <v>8</v>
      </c>
      <c r="X51" s="69">
        <f t="shared" si="144"/>
        <v>8</v>
      </c>
      <c r="Y51" s="69">
        <f t="shared" si="145"/>
        <v>8</v>
      </c>
      <c r="Z51" s="69">
        <f t="shared" si="146"/>
        <v>8</v>
      </c>
      <c r="AA51" s="69">
        <v>0</v>
      </c>
      <c r="AB51" s="69">
        <f t="shared" ref="AB51:AB52" si="158">AA51</f>
        <v>0</v>
      </c>
      <c r="AC51" s="69">
        <f t="shared" si="148"/>
        <v>0</v>
      </c>
      <c r="AD51" s="69">
        <f t="shared" si="149"/>
        <v>0</v>
      </c>
      <c r="AE51" s="69">
        <f t="shared" ref="AE51" si="159">AD51</f>
        <v>0</v>
      </c>
      <c r="AF51" s="69">
        <f t="shared" ref="AF51:AF54" si="160">AE51</f>
        <v>0</v>
      </c>
      <c r="AG51" s="69">
        <f t="shared" si="150"/>
        <v>0</v>
      </c>
      <c r="AH51" s="69">
        <f t="shared" si="151"/>
        <v>0</v>
      </c>
      <c r="AI51" s="69">
        <f t="shared" si="152"/>
        <v>0</v>
      </c>
      <c r="AJ51" s="69">
        <f t="shared" ref="AJ51:AJ53" si="161">AI51</f>
        <v>0</v>
      </c>
      <c r="AK51" s="69">
        <f t="shared" si="153"/>
        <v>0</v>
      </c>
      <c r="AL51" s="69">
        <f t="shared" si="154"/>
        <v>0</v>
      </c>
      <c r="AM51" s="69">
        <f t="shared" si="155"/>
        <v>0</v>
      </c>
      <c r="AN51" s="69">
        <f t="shared" si="156"/>
        <v>0</v>
      </c>
      <c r="AO51" s="69">
        <f t="shared" si="157"/>
        <v>0</v>
      </c>
    </row>
    <row r="52" spans="1:41" s="71" customFormat="1">
      <c r="A52" s="67" t="str">
        <f>'Daily Records'!A52</f>
        <v>SY01.UC031.US01.T02</v>
      </c>
      <c r="B52" s="67" t="str">
        <f>'Daily Records'!B52</f>
        <v>Update client consultant_Testdata</v>
      </c>
      <c r="C52" s="68">
        <f>'Daily Records'!C52</f>
        <v>1950</v>
      </c>
      <c r="D52" s="67">
        <f>'Daily Records'!D52</f>
        <v>4</v>
      </c>
      <c r="E52" s="69">
        <f t="shared" si="4"/>
        <v>4</v>
      </c>
      <c r="F52" s="69">
        <f t="shared" si="53"/>
        <v>4</v>
      </c>
      <c r="G52" s="69">
        <f t="shared" si="54"/>
        <v>4</v>
      </c>
      <c r="H52" s="69">
        <f t="shared" si="55"/>
        <v>4</v>
      </c>
      <c r="I52" s="69">
        <f t="shared" si="58"/>
        <v>4</v>
      </c>
      <c r="J52" s="69">
        <f t="shared" si="59"/>
        <v>4</v>
      </c>
      <c r="K52" s="69">
        <f t="shared" si="60"/>
        <v>4</v>
      </c>
      <c r="L52" s="70">
        <f t="shared" si="61"/>
        <v>4</v>
      </c>
      <c r="M52" s="69">
        <f t="shared" si="73"/>
        <v>4</v>
      </c>
      <c r="N52" s="69">
        <f t="shared" si="76"/>
        <v>4</v>
      </c>
      <c r="O52" s="69">
        <f t="shared" si="70"/>
        <v>4</v>
      </c>
      <c r="P52" s="69">
        <f t="shared" si="74"/>
        <v>4</v>
      </c>
      <c r="Q52" s="69">
        <f t="shared" si="75"/>
        <v>4</v>
      </c>
      <c r="R52" s="69">
        <f t="shared" si="69"/>
        <v>4</v>
      </c>
      <c r="S52" s="69">
        <f t="shared" si="77"/>
        <v>4</v>
      </c>
      <c r="T52" s="69">
        <f t="shared" si="80"/>
        <v>4</v>
      </c>
      <c r="U52" s="69">
        <f t="shared" si="97"/>
        <v>4</v>
      </c>
      <c r="V52" s="69">
        <f t="shared" si="136"/>
        <v>4</v>
      </c>
      <c r="W52" s="69">
        <f t="shared" si="105"/>
        <v>4</v>
      </c>
      <c r="X52" s="69">
        <f t="shared" si="144"/>
        <v>4</v>
      </c>
      <c r="Y52" s="69">
        <f t="shared" si="145"/>
        <v>4</v>
      </c>
      <c r="Z52" s="69">
        <f t="shared" si="146"/>
        <v>4</v>
      </c>
      <c r="AA52" s="69">
        <v>0</v>
      </c>
      <c r="AB52" s="69">
        <f t="shared" si="158"/>
        <v>0</v>
      </c>
      <c r="AC52" s="69">
        <f t="shared" si="148"/>
        <v>0</v>
      </c>
      <c r="AD52" s="69">
        <f t="shared" si="149"/>
        <v>0</v>
      </c>
      <c r="AE52" s="69">
        <v>0</v>
      </c>
      <c r="AF52" s="69">
        <f t="shared" si="160"/>
        <v>0</v>
      </c>
      <c r="AG52" s="69">
        <f t="shared" si="150"/>
        <v>0</v>
      </c>
      <c r="AH52" s="69">
        <f t="shared" si="151"/>
        <v>0</v>
      </c>
      <c r="AI52" s="69">
        <f t="shared" si="152"/>
        <v>0</v>
      </c>
      <c r="AJ52" s="69">
        <f t="shared" si="161"/>
        <v>0</v>
      </c>
      <c r="AK52" s="69">
        <f t="shared" si="153"/>
        <v>0</v>
      </c>
      <c r="AL52" s="69">
        <f t="shared" si="154"/>
        <v>0</v>
      </c>
      <c r="AM52" s="69">
        <f t="shared" si="155"/>
        <v>0</v>
      </c>
      <c r="AN52" s="69">
        <f t="shared" si="156"/>
        <v>0</v>
      </c>
      <c r="AO52" s="69">
        <f t="shared" si="157"/>
        <v>0</v>
      </c>
    </row>
    <row r="53" spans="1:41" s="71" customFormat="1">
      <c r="A53" s="67" t="str">
        <f>'Daily Records'!A53</f>
        <v>SY05.UC012.US03</v>
      </c>
      <c r="B53" s="67" t="str">
        <f>'Daily Records'!B53</f>
        <v>Display context menu by Right click Consultant Contacts cell</v>
      </c>
      <c r="C53" s="68">
        <f>'Daily Records'!C53</f>
        <v>1950</v>
      </c>
      <c r="D53" s="67">
        <f>'Daily Records'!D53</f>
        <v>3</v>
      </c>
      <c r="E53" s="69">
        <f t="shared" si="4"/>
        <v>3</v>
      </c>
      <c r="F53" s="69">
        <f t="shared" si="53"/>
        <v>3</v>
      </c>
      <c r="G53" s="69">
        <f t="shared" si="54"/>
        <v>3</v>
      </c>
      <c r="H53" s="69">
        <f t="shared" si="55"/>
        <v>3</v>
      </c>
      <c r="I53" s="69">
        <f t="shared" si="58"/>
        <v>3</v>
      </c>
      <c r="J53" s="69">
        <f t="shared" si="59"/>
        <v>3</v>
      </c>
      <c r="K53" s="69">
        <f t="shared" si="60"/>
        <v>3</v>
      </c>
      <c r="L53" s="70">
        <f t="shared" si="61"/>
        <v>3</v>
      </c>
      <c r="M53" s="69">
        <f t="shared" si="73"/>
        <v>3</v>
      </c>
      <c r="N53" s="69">
        <f t="shared" si="76"/>
        <v>3</v>
      </c>
      <c r="O53" s="69">
        <f t="shared" si="70"/>
        <v>3</v>
      </c>
      <c r="P53" s="69">
        <f t="shared" si="74"/>
        <v>3</v>
      </c>
      <c r="Q53" s="69">
        <f t="shared" si="75"/>
        <v>3</v>
      </c>
      <c r="R53" s="69">
        <f t="shared" si="69"/>
        <v>3</v>
      </c>
      <c r="S53" s="69">
        <f t="shared" si="77"/>
        <v>3</v>
      </c>
      <c r="T53" s="69">
        <f t="shared" si="80"/>
        <v>3</v>
      </c>
      <c r="U53" s="69">
        <f t="shared" si="97"/>
        <v>3</v>
      </c>
      <c r="V53" s="69">
        <f t="shared" si="136"/>
        <v>3</v>
      </c>
      <c r="W53" s="69">
        <f t="shared" si="105"/>
        <v>3</v>
      </c>
      <c r="X53" s="69">
        <f t="shared" si="144"/>
        <v>3</v>
      </c>
      <c r="Y53" s="69">
        <f t="shared" si="145"/>
        <v>3</v>
      </c>
      <c r="Z53" s="69">
        <f t="shared" si="146"/>
        <v>3</v>
      </c>
      <c r="AA53" s="69">
        <f t="shared" ref="AA53:AA60" si="162">Z53</f>
        <v>3</v>
      </c>
      <c r="AB53" s="69">
        <v>0</v>
      </c>
      <c r="AC53" s="69">
        <f t="shared" si="148"/>
        <v>0</v>
      </c>
      <c r="AD53" s="69">
        <f t="shared" si="149"/>
        <v>0</v>
      </c>
      <c r="AE53" s="69">
        <f t="shared" ref="AE53:AE55" si="163">AD53</f>
        <v>0</v>
      </c>
      <c r="AF53" s="69">
        <f t="shared" si="160"/>
        <v>0</v>
      </c>
      <c r="AG53" s="69">
        <f t="shared" si="150"/>
        <v>0</v>
      </c>
      <c r="AH53" s="69">
        <f t="shared" si="151"/>
        <v>0</v>
      </c>
      <c r="AI53" s="69">
        <f t="shared" si="152"/>
        <v>0</v>
      </c>
      <c r="AJ53" s="69">
        <f t="shared" si="161"/>
        <v>0</v>
      </c>
      <c r="AK53" s="69">
        <f t="shared" si="153"/>
        <v>0</v>
      </c>
      <c r="AL53" s="69">
        <f t="shared" si="154"/>
        <v>0</v>
      </c>
      <c r="AM53" s="69">
        <f t="shared" si="155"/>
        <v>0</v>
      </c>
      <c r="AN53" s="69">
        <f t="shared" si="156"/>
        <v>0</v>
      </c>
      <c r="AO53" s="69">
        <f t="shared" si="157"/>
        <v>0</v>
      </c>
    </row>
    <row r="54" spans="1:41" s="71" customFormat="1">
      <c r="A54" s="67" t="str">
        <f>'Daily Records'!A54</f>
        <v>SY05.UC012.US04</v>
      </c>
      <c r="B54" s="67" t="str">
        <f>'Daily Records'!B54</f>
        <v>Modify the style of menu</v>
      </c>
      <c r="C54" s="68">
        <f>'Daily Records'!C54</f>
        <v>1950</v>
      </c>
      <c r="D54" s="67">
        <f>'Daily Records'!D54</f>
        <v>8</v>
      </c>
      <c r="E54" s="69">
        <f t="shared" si="4"/>
        <v>8</v>
      </c>
      <c r="F54" s="69">
        <f t="shared" si="53"/>
        <v>8</v>
      </c>
      <c r="G54" s="69">
        <f t="shared" si="54"/>
        <v>8</v>
      </c>
      <c r="H54" s="69">
        <f t="shared" si="55"/>
        <v>8</v>
      </c>
      <c r="I54" s="69">
        <f t="shared" si="58"/>
        <v>8</v>
      </c>
      <c r="J54" s="69">
        <f t="shared" si="59"/>
        <v>8</v>
      </c>
      <c r="K54" s="69">
        <f t="shared" si="60"/>
        <v>8</v>
      </c>
      <c r="L54" s="70">
        <f t="shared" si="61"/>
        <v>8</v>
      </c>
      <c r="M54" s="69">
        <f t="shared" si="73"/>
        <v>8</v>
      </c>
      <c r="N54" s="69">
        <f t="shared" si="76"/>
        <v>8</v>
      </c>
      <c r="O54" s="69">
        <f t="shared" si="70"/>
        <v>8</v>
      </c>
      <c r="P54" s="69">
        <f t="shared" si="74"/>
        <v>8</v>
      </c>
      <c r="Q54" s="69">
        <f t="shared" si="75"/>
        <v>8</v>
      </c>
      <c r="R54" s="69">
        <f t="shared" si="69"/>
        <v>8</v>
      </c>
      <c r="S54" s="69">
        <f t="shared" si="77"/>
        <v>8</v>
      </c>
      <c r="T54" s="69">
        <f t="shared" si="80"/>
        <v>8</v>
      </c>
      <c r="U54" s="69">
        <f t="shared" si="97"/>
        <v>8</v>
      </c>
      <c r="V54" s="69">
        <f t="shared" si="136"/>
        <v>8</v>
      </c>
      <c r="W54" s="69">
        <f t="shared" si="105"/>
        <v>8</v>
      </c>
      <c r="X54" s="69">
        <f t="shared" si="144"/>
        <v>8</v>
      </c>
      <c r="Y54" s="69">
        <f t="shared" si="145"/>
        <v>8</v>
      </c>
      <c r="Z54" s="69">
        <f t="shared" si="146"/>
        <v>8</v>
      </c>
      <c r="AA54" s="69">
        <f t="shared" si="162"/>
        <v>8</v>
      </c>
      <c r="AB54" s="69">
        <f t="shared" ref="AB54:AB55" si="164">AA54</f>
        <v>8</v>
      </c>
      <c r="AC54" s="69">
        <v>2</v>
      </c>
      <c r="AD54" s="69">
        <f t="shared" si="149"/>
        <v>2</v>
      </c>
      <c r="AE54" s="69">
        <f t="shared" si="163"/>
        <v>2</v>
      </c>
      <c r="AF54" s="69">
        <f t="shared" si="160"/>
        <v>2</v>
      </c>
      <c r="AG54" s="69">
        <f t="shared" si="150"/>
        <v>2</v>
      </c>
      <c r="AH54" s="69">
        <f t="shared" si="151"/>
        <v>2</v>
      </c>
      <c r="AI54" s="69">
        <f t="shared" si="152"/>
        <v>2</v>
      </c>
      <c r="AJ54" s="69">
        <v>0</v>
      </c>
      <c r="AK54" s="69">
        <f t="shared" si="153"/>
        <v>0</v>
      </c>
      <c r="AL54" s="69">
        <f t="shared" si="154"/>
        <v>0</v>
      </c>
      <c r="AM54" s="69">
        <f t="shared" si="155"/>
        <v>0</v>
      </c>
      <c r="AN54" s="69">
        <f t="shared" si="156"/>
        <v>0</v>
      </c>
      <c r="AO54" s="69">
        <f t="shared" si="157"/>
        <v>0</v>
      </c>
    </row>
    <row r="55" spans="1:41" s="71" customFormat="1">
      <c r="A55" s="67" t="str">
        <f>'Daily Records'!A55</f>
        <v>SY05.UC023.US01</v>
      </c>
      <c r="B55" s="67" t="str">
        <f>'Daily Records'!B55</f>
        <v>Update Notes</v>
      </c>
      <c r="C55" s="68">
        <f>'Daily Records'!C55</f>
        <v>1900</v>
      </c>
      <c r="D55" s="67">
        <f>'Daily Records'!D55</f>
        <v>12</v>
      </c>
      <c r="E55" s="69">
        <f t="shared" si="4"/>
        <v>12</v>
      </c>
      <c r="F55" s="69">
        <f t="shared" si="53"/>
        <v>12</v>
      </c>
      <c r="G55" s="69">
        <f t="shared" si="54"/>
        <v>12</v>
      </c>
      <c r="H55" s="69">
        <f t="shared" si="55"/>
        <v>12</v>
      </c>
      <c r="I55" s="69">
        <f t="shared" si="58"/>
        <v>12</v>
      </c>
      <c r="J55" s="69">
        <f t="shared" si="59"/>
        <v>12</v>
      </c>
      <c r="K55" s="69">
        <f t="shared" si="60"/>
        <v>12</v>
      </c>
      <c r="L55" s="70">
        <f t="shared" si="61"/>
        <v>12</v>
      </c>
      <c r="M55" s="69">
        <f t="shared" si="73"/>
        <v>12</v>
      </c>
      <c r="N55" s="69">
        <f t="shared" si="76"/>
        <v>12</v>
      </c>
      <c r="O55" s="69">
        <f t="shared" si="70"/>
        <v>12</v>
      </c>
      <c r="P55" s="69">
        <f t="shared" si="74"/>
        <v>12</v>
      </c>
      <c r="Q55" s="69">
        <f t="shared" si="75"/>
        <v>12</v>
      </c>
      <c r="R55" s="69">
        <f t="shared" si="69"/>
        <v>12</v>
      </c>
      <c r="S55" s="69">
        <f t="shared" si="77"/>
        <v>12</v>
      </c>
      <c r="T55" s="69">
        <f t="shared" si="80"/>
        <v>12</v>
      </c>
      <c r="U55" s="69">
        <f t="shared" si="97"/>
        <v>12</v>
      </c>
      <c r="V55" s="69">
        <f t="shared" si="136"/>
        <v>12</v>
      </c>
      <c r="W55" s="69">
        <f t="shared" si="105"/>
        <v>12</v>
      </c>
      <c r="X55" s="69">
        <f t="shared" si="144"/>
        <v>12</v>
      </c>
      <c r="Y55" s="69">
        <f t="shared" si="145"/>
        <v>12</v>
      </c>
      <c r="Z55" s="69">
        <f t="shared" si="146"/>
        <v>12</v>
      </c>
      <c r="AA55" s="69">
        <f t="shared" si="162"/>
        <v>12</v>
      </c>
      <c r="AB55" s="69">
        <f t="shared" si="164"/>
        <v>12</v>
      </c>
      <c r="AC55" s="69">
        <v>4</v>
      </c>
      <c r="AD55" s="69">
        <f t="shared" si="149"/>
        <v>4</v>
      </c>
      <c r="AE55" s="69">
        <f t="shared" si="163"/>
        <v>4</v>
      </c>
      <c r="AF55" s="69">
        <v>0</v>
      </c>
      <c r="AG55" s="69">
        <f t="shared" si="150"/>
        <v>0</v>
      </c>
      <c r="AH55" s="69">
        <f t="shared" si="151"/>
        <v>0</v>
      </c>
      <c r="AI55" s="69">
        <f t="shared" si="152"/>
        <v>0</v>
      </c>
      <c r="AJ55" s="69">
        <f t="shared" ref="AJ55:AJ61" si="165">AI55</f>
        <v>0</v>
      </c>
      <c r="AK55" s="69">
        <f t="shared" si="153"/>
        <v>0</v>
      </c>
      <c r="AL55" s="69">
        <f t="shared" si="154"/>
        <v>0</v>
      </c>
      <c r="AM55" s="69">
        <f t="shared" si="155"/>
        <v>0</v>
      </c>
      <c r="AN55" s="69">
        <f t="shared" si="156"/>
        <v>0</v>
      </c>
      <c r="AO55" s="69">
        <f t="shared" si="157"/>
        <v>0</v>
      </c>
    </row>
    <row r="56" spans="1:41" s="71" customFormat="1">
      <c r="A56" s="67" t="str">
        <f>'Daily Records'!A56</f>
        <v>SY05.UC019.US01</v>
      </c>
      <c r="B56" s="67" t="str">
        <f>'Daily Records'!B56</f>
        <v xml:space="preserve">Create client consultant </v>
      </c>
      <c r="C56" s="68">
        <f>'Daily Records'!C56</f>
        <v>1900</v>
      </c>
      <c r="D56" s="67">
        <f>'Daily Records'!D56</f>
        <v>12</v>
      </c>
      <c r="E56" s="69">
        <f t="shared" si="4"/>
        <v>12</v>
      </c>
      <c r="F56" s="69">
        <f t="shared" si="53"/>
        <v>12</v>
      </c>
      <c r="G56" s="69">
        <f t="shared" si="54"/>
        <v>12</v>
      </c>
      <c r="H56" s="69">
        <f t="shared" si="55"/>
        <v>12</v>
      </c>
      <c r="I56" s="69">
        <f t="shared" si="58"/>
        <v>12</v>
      </c>
      <c r="J56" s="69">
        <f t="shared" si="59"/>
        <v>12</v>
      </c>
      <c r="K56" s="69">
        <f t="shared" si="60"/>
        <v>12</v>
      </c>
      <c r="L56" s="70">
        <f t="shared" si="61"/>
        <v>12</v>
      </c>
      <c r="M56" s="69">
        <f t="shared" si="73"/>
        <v>12</v>
      </c>
      <c r="N56" s="69">
        <f t="shared" si="76"/>
        <v>12</v>
      </c>
      <c r="O56" s="69">
        <f t="shared" si="70"/>
        <v>12</v>
      </c>
      <c r="P56" s="69">
        <f t="shared" si="74"/>
        <v>12</v>
      </c>
      <c r="Q56" s="69">
        <f t="shared" si="75"/>
        <v>12</v>
      </c>
      <c r="R56" s="69">
        <f t="shared" si="69"/>
        <v>12</v>
      </c>
      <c r="S56" s="69">
        <f t="shared" si="77"/>
        <v>12</v>
      </c>
      <c r="T56" s="69">
        <f t="shared" si="80"/>
        <v>12</v>
      </c>
      <c r="U56" s="69">
        <f t="shared" si="97"/>
        <v>12</v>
      </c>
      <c r="V56" s="69">
        <f t="shared" si="136"/>
        <v>12</v>
      </c>
      <c r="W56" s="69">
        <f t="shared" si="105"/>
        <v>12</v>
      </c>
      <c r="X56" s="69">
        <f t="shared" si="144"/>
        <v>12</v>
      </c>
      <c r="Y56" s="69">
        <f t="shared" si="145"/>
        <v>12</v>
      </c>
      <c r="Z56" s="69">
        <f t="shared" si="146"/>
        <v>12</v>
      </c>
      <c r="AA56" s="69">
        <f t="shared" si="162"/>
        <v>12</v>
      </c>
      <c r="AB56" s="69">
        <v>0</v>
      </c>
      <c r="AC56" s="69">
        <f t="shared" ref="AC56" si="166">AB56</f>
        <v>0</v>
      </c>
      <c r="AD56" s="69">
        <f t="shared" si="149"/>
        <v>0</v>
      </c>
      <c r="AE56" s="69">
        <v>2</v>
      </c>
      <c r="AF56" s="69">
        <f t="shared" ref="AF56:AF63" si="167">AE56</f>
        <v>2</v>
      </c>
      <c r="AG56" s="69">
        <f t="shared" si="150"/>
        <v>2</v>
      </c>
      <c r="AH56" s="69">
        <v>0</v>
      </c>
      <c r="AI56" s="69">
        <f t="shared" si="152"/>
        <v>0</v>
      </c>
      <c r="AJ56" s="69">
        <f t="shared" si="165"/>
        <v>0</v>
      </c>
      <c r="AK56" s="69">
        <f t="shared" si="153"/>
        <v>0</v>
      </c>
      <c r="AL56" s="69">
        <f t="shared" si="154"/>
        <v>0</v>
      </c>
      <c r="AM56" s="69">
        <v>1</v>
      </c>
      <c r="AN56" s="69">
        <v>0</v>
      </c>
      <c r="AO56" s="69">
        <f t="shared" si="157"/>
        <v>0</v>
      </c>
    </row>
    <row r="57" spans="1:41" s="71" customFormat="1">
      <c r="A57" s="67" t="str">
        <f>'Daily Records'!A57</f>
        <v>SY05.UC024.US01</v>
      </c>
      <c r="B57" s="67" t="str">
        <f>'Daily Records'!B57</f>
        <v xml:space="preserve">Update client consultant </v>
      </c>
      <c r="C57" s="68">
        <f>'Daily Records'!C57</f>
        <v>1900</v>
      </c>
      <c r="D57" s="67">
        <f>'Daily Records'!D57</f>
        <v>8</v>
      </c>
      <c r="E57" s="69">
        <f t="shared" si="4"/>
        <v>8</v>
      </c>
      <c r="F57" s="69">
        <f t="shared" si="53"/>
        <v>8</v>
      </c>
      <c r="G57" s="69">
        <f t="shared" si="54"/>
        <v>8</v>
      </c>
      <c r="H57" s="69">
        <f t="shared" si="55"/>
        <v>8</v>
      </c>
      <c r="I57" s="69">
        <f t="shared" si="58"/>
        <v>8</v>
      </c>
      <c r="J57" s="69">
        <f t="shared" si="59"/>
        <v>8</v>
      </c>
      <c r="K57" s="69">
        <f t="shared" si="60"/>
        <v>8</v>
      </c>
      <c r="L57" s="70">
        <f t="shared" si="61"/>
        <v>8</v>
      </c>
      <c r="M57" s="69">
        <f t="shared" si="73"/>
        <v>8</v>
      </c>
      <c r="N57" s="69">
        <f t="shared" si="76"/>
        <v>8</v>
      </c>
      <c r="O57" s="69">
        <f t="shared" si="70"/>
        <v>8</v>
      </c>
      <c r="P57" s="69">
        <f t="shared" si="74"/>
        <v>8</v>
      </c>
      <c r="Q57" s="69">
        <f t="shared" si="75"/>
        <v>8</v>
      </c>
      <c r="R57" s="69">
        <f t="shared" si="69"/>
        <v>8</v>
      </c>
      <c r="S57" s="69">
        <f t="shared" si="77"/>
        <v>8</v>
      </c>
      <c r="T57" s="69">
        <f t="shared" si="80"/>
        <v>8</v>
      </c>
      <c r="U57" s="69">
        <f t="shared" si="97"/>
        <v>8</v>
      </c>
      <c r="V57" s="69">
        <f t="shared" si="136"/>
        <v>8</v>
      </c>
      <c r="W57" s="69">
        <f t="shared" si="105"/>
        <v>8</v>
      </c>
      <c r="X57" s="69">
        <f t="shared" si="144"/>
        <v>8</v>
      </c>
      <c r="Y57" s="69">
        <f t="shared" si="145"/>
        <v>8</v>
      </c>
      <c r="Z57" s="69">
        <f t="shared" si="146"/>
        <v>8</v>
      </c>
      <c r="AA57" s="69">
        <f t="shared" si="162"/>
        <v>8</v>
      </c>
      <c r="AB57" s="69">
        <v>4</v>
      </c>
      <c r="AC57" s="69">
        <v>1</v>
      </c>
      <c r="AD57" s="69">
        <f t="shared" si="149"/>
        <v>1</v>
      </c>
      <c r="AE57" s="69">
        <f t="shared" ref="AE57:AE58" si="168">AD57</f>
        <v>1</v>
      </c>
      <c r="AF57" s="69">
        <f t="shared" si="167"/>
        <v>1</v>
      </c>
      <c r="AG57" s="69">
        <v>0</v>
      </c>
      <c r="AH57" s="69">
        <f t="shared" ref="AH57" si="169">AG57</f>
        <v>0</v>
      </c>
      <c r="AI57" s="69">
        <f>AH57</f>
        <v>0</v>
      </c>
      <c r="AJ57" s="69">
        <f t="shared" si="165"/>
        <v>0</v>
      </c>
      <c r="AK57" s="69">
        <f t="shared" si="153"/>
        <v>0</v>
      </c>
      <c r="AL57" s="69">
        <f t="shared" si="154"/>
        <v>0</v>
      </c>
      <c r="AM57" s="69">
        <f t="shared" si="155"/>
        <v>0</v>
      </c>
      <c r="AN57" s="69">
        <f t="shared" si="156"/>
        <v>0</v>
      </c>
      <c r="AO57" s="69">
        <f t="shared" si="157"/>
        <v>0</v>
      </c>
    </row>
    <row r="58" spans="1:41" s="71" customFormat="1">
      <c r="A58" s="67" t="str">
        <f>'Daily Records'!A58</f>
        <v>SY05.UC030.US01</v>
      </c>
      <c r="B58" s="67" t="str">
        <f>'Daily Records'!B58</f>
        <v xml:space="preserve">Add On Location and time in ProductLoadSheet </v>
      </c>
      <c r="C58" s="68">
        <f>'Daily Records'!C58</f>
        <v>1900</v>
      </c>
      <c r="D58" s="67">
        <f>'Daily Records'!D58</f>
        <v>4</v>
      </c>
      <c r="E58" s="69">
        <f t="shared" si="4"/>
        <v>4</v>
      </c>
      <c r="F58" s="69">
        <f t="shared" si="53"/>
        <v>4</v>
      </c>
      <c r="G58" s="69">
        <f t="shared" si="54"/>
        <v>4</v>
      </c>
      <c r="H58" s="69">
        <f t="shared" si="55"/>
        <v>4</v>
      </c>
      <c r="I58" s="69">
        <f t="shared" si="58"/>
        <v>4</v>
      </c>
      <c r="J58" s="69">
        <f t="shared" si="59"/>
        <v>4</v>
      </c>
      <c r="K58" s="69">
        <f t="shared" si="60"/>
        <v>4</v>
      </c>
      <c r="L58" s="70">
        <f t="shared" si="61"/>
        <v>4</v>
      </c>
      <c r="M58" s="69">
        <f t="shared" si="73"/>
        <v>4</v>
      </c>
      <c r="N58" s="69">
        <f t="shared" si="76"/>
        <v>4</v>
      </c>
      <c r="O58" s="69">
        <f t="shared" si="70"/>
        <v>4</v>
      </c>
      <c r="P58" s="69">
        <f t="shared" si="74"/>
        <v>4</v>
      </c>
      <c r="Q58" s="69">
        <f t="shared" si="75"/>
        <v>4</v>
      </c>
      <c r="R58" s="69">
        <f t="shared" si="69"/>
        <v>4</v>
      </c>
      <c r="S58" s="69">
        <f t="shared" si="77"/>
        <v>4</v>
      </c>
      <c r="T58" s="69">
        <f t="shared" si="80"/>
        <v>4</v>
      </c>
      <c r="U58" s="69">
        <f t="shared" si="97"/>
        <v>4</v>
      </c>
      <c r="V58" s="69">
        <f t="shared" si="136"/>
        <v>4</v>
      </c>
      <c r="W58" s="69">
        <f t="shared" si="105"/>
        <v>4</v>
      </c>
      <c r="X58" s="69">
        <f t="shared" si="144"/>
        <v>4</v>
      </c>
      <c r="Y58" s="69">
        <f t="shared" si="145"/>
        <v>4</v>
      </c>
      <c r="Z58" s="69">
        <f t="shared" si="146"/>
        <v>4</v>
      </c>
      <c r="AA58" s="69">
        <f t="shared" si="162"/>
        <v>4</v>
      </c>
      <c r="AB58" s="69">
        <f t="shared" ref="AB58:AB59" si="170">AA58</f>
        <v>4</v>
      </c>
      <c r="AC58" s="69">
        <f t="shared" ref="AC58" si="171">AB58</f>
        <v>4</v>
      </c>
      <c r="AD58" s="69">
        <f t="shared" si="149"/>
        <v>4</v>
      </c>
      <c r="AE58" s="69">
        <f t="shared" si="168"/>
        <v>4</v>
      </c>
      <c r="AF58" s="69">
        <f t="shared" si="167"/>
        <v>4</v>
      </c>
      <c r="AG58" s="69">
        <f t="shared" ref="AG58:AG61" si="172">AF58</f>
        <v>4</v>
      </c>
      <c r="AH58" s="69">
        <v>0</v>
      </c>
      <c r="AI58" s="69">
        <f t="shared" ref="AI58:AI70" si="173">AH58</f>
        <v>0</v>
      </c>
      <c r="AJ58" s="69">
        <f t="shared" si="165"/>
        <v>0</v>
      </c>
      <c r="AK58" s="69">
        <f t="shared" si="153"/>
        <v>0</v>
      </c>
      <c r="AL58" s="69">
        <f t="shared" si="154"/>
        <v>0</v>
      </c>
      <c r="AM58" s="69">
        <f t="shared" si="155"/>
        <v>0</v>
      </c>
      <c r="AN58" s="69">
        <f t="shared" si="156"/>
        <v>0</v>
      </c>
      <c r="AO58" s="69">
        <f t="shared" si="157"/>
        <v>0</v>
      </c>
    </row>
    <row r="59" spans="1:41" s="71" customFormat="1">
      <c r="A59" s="67" t="str">
        <f>'Daily Records'!A59</f>
        <v>SY05.UC010.US07</v>
      </c>
      <c r="B59" s="67" t="str">
        <f>'Daily Records'!B59</f>
        <v>Display Consultant Contacts column data in Rig list</v>
      </c>
      <c r="C59" s="68">
        <f>'Daily Records'!C59</f>
        <v>1850</v>
      </c>
      <c r="D59" s="67">
        <f>'Daily Records'!D59</f>
        <v>8</v>
      </c>
      <c r="E59" s="69">
        <f t="shared" si="4"/>
        <v>8</v>
      </c>
      <c r="F59" s="69">
        <f t="shared" si="53"/>
        <v>8</v>
      </c>
      <c r="G59" s="69">
        <f t="shared" si="54"/>
        <v>8</v>
      </c>
      <c r="H59" s="69">
        <f t="shared" si="55"/>
        <v>8</v>
      </c>
      <c r="I59" s="69">
        <f t="shared" si="58"/>
        <v>8</v>
      </c>
      <c r="J59" s="69">
        <f t="shared" si="59"/>
        <v>8</v>
      </c>
      <c r="K59" s="69">
        <f t="shared" si="60"/>
        <v>8</v>
      </c>
      <c r="L59" s="70">
        <f t="shared" si="61"/>
        <v>8</v>
      </c>
      <c r="M59" s="69">
        <f t="shared" si="73"/>
        <v>8</v>
      </c>
      <c r="N59" s="69">
        <f t="shared" si="76"/>
        <v>8</v>
      </c>
      <c r="O59" s="69">
        <f t="shared" si="70"/>
        <v>8</v>
      </c>
      <c r="P59" s="69">
        <f t="shared" si="74"/>
        <v>8</v>
      </c>
      <c r="Q59" s="69">
        <f t="shared" si="75"/>
        <v>8</v>
      </c>
      <c r="R59" s="69">
        <f t="shared" si="69"/>
        <v>8</v>
      </c>
      <c r="S59" s="69">
        <f t="shared" si="77"/>
        <v>8</v>
      </c>
      <c r="T59" s="69">
        <f t="shared" si="80"/>
        <v>8</v>
      </c>
      <c r="U59" s="69">
        <f t="shared" si="97"/>
        <v>8</v>
      </c>
      <c r="V59" s="69">
        <f t="shared" si="136"/>
        <v>8</v>
      </c>
      <c r="W59" s="69">
        <f t="shared" si="105"/>
        <v>8</v>
      </c>
      <c r="X59" s="69">
        <f t="shared" si="144"/>
        <v>8</v>
      </c>
      <c r="Y59" s="69">
        <f t="shared" si="145"/>
        <v>8</v>
      </c>
      <c r="Z59" s="69">
        <f t="shared" si="146"/>
        <v>8</v>
      </c>
      <c r="AA59" s="69">
        <f t="shared" si="162"/>
        <v>8</v>
      </c>
      <c r="AB59" s="69">
        <f t="shared" si="170"/>
        <v>8</v>
      </c>
      <c r="AC59" s="69">
        <v>8</v>
      </c>
      <c r="AD59" s="69">
        <v>2</v>
      </c>
      <c r="AE59" s="69">
        <v>1</v>
      </c>
      <c r="AF59" s="69">
        <f t="shared" si="167"/>
        <v>1</v>
      </c>
      <c r="AG59" s="69">
        <f t="shared" si="172"/>
        <v>1</v>
      </c>
      <c r="AH59" s="69">
        <v>0</v>
      </c>
      <c r="AI59" s="69">
        <f t="shared" si="173"/>
        <v>0</v>
      </c>
      <c r="AJ59" s="69">
        <f t="shared" si="165"/>
        <v>0</v>
      </c>
      <c r="AK59" s="69">
        <f t="shared" si="153"/>
        <v>0</v>
      </c>
      <c r="AL59" s="69">
        <f t="shared" si="154"/>
        <v>0</v>
      </c>
      <c r="AM59" s="69">
        <f t="shared" si="155"/>
        <v>0</v>
      </c>
      <c r="AN59" s="69">
        <f t="shared" si="156"/>
        <v>0</v>
      </c>
      <c r="AO59" s="69">
        <f t="shared" si="157"/>
        <v>0</v>
      </c>
    </row>
    <row r="60" spans="1:41" s="71" customFormat="1">
      <c r="A60" s="67" t="str">
        <f>'Daily Records'!A60</f>
        <v>SY05.UC010.US08</v>
      </c>
      <c r="B60" s="67" t="str">
        <f>'Daily Records'!B60</f>
        <v>Display Bin column data in Rig list</v>
      </c>
      <c r="C60" s="68">
        <f>'Daily Records'!C60</f>
        <v>1850</v>
      </c>
      <c r="D60" s="67">
        <f>'Daily Records'!D60</f>
        <v>8</v>
      </c>
      <c r="E60" s="69">
        <f t="shared" si="4"/>
        <v>8</v>
      </c>
      <c r="F60" s="69">
        <f t="shared" si="53"/>
        <v>8</v>
      </c>
      <c r="G60" s="69">
        <f t="shared" si="54"/>
        <v>8</v>
      </c>
      <c r="H60" s="69">
        <f t="shared" si="55"/>
        <v>8</v>
      </c>
      <c r="I60" s="69">
        <f t="shared" si="58"/>
        <v>8</v>
      </c>
      <c r="J60" s="69">
        <f t="shared" si="59"/>
        <v>8</v>
      </c>
      <c r="K60" s="69">
        <f t="shared" si="60"/>
        <v>8</v>
      </c>
      <c r="L60" s="70">
        <f t="shared" si="61"/>
        <v>8</v>
      </c>
      <c r="M60" s="69">
        <f t="shared" si="73"/>
        <v>8</v>
      </c>
      <c r="N60" s="69">
        <f t="shared" si="76"/>
        <v>8</v>
      </c>
      <c r="O60" s="69">
        <f t="shared" si="70"/>
        <v>8</v>
      </c>
      <c r="P60" s="69">
        <f t="shared" si="74"/>
        <v>8</v>
      </c>
      <c r="Q60" s="69">
        <f t="shared" si="75"/>
        <v>8</v>
      </c>
      <c r="R60" s="69">
        <f t="shared" si="69"/>
        <v>8</v>
      </c>
      <c r="S60" s="69">
        <f t="shared" si="77"/>
        <v>8</v>
      </c>
      <c r="T60" s="69">
        <f t="shared" si="80"/>
        <v>8</v>
      </c>
      <c r="U60" s="69">
        <f t="shared" si="97"/>
        <v>8</v>
      </c>
      <c r="V60" s="69">
        <f t="shared" si="136"/>
        <v>8</v>
      </c>
      <c r="W60" s="69">
        <f t="shared" si="105"/>
        <v>8</v>
      </c>
      <c r="X60" s="69">
        <f t="shared" si="144"/>
        <v>8</v>
      </c>
      <c r="Y60" s="69">
        <f t="shared" si="145"/>
        <v>8</v>
      </c>
      <c r="Z60" s="69">
        <f t="shared" si="146"/>
        <v>8</v>
      </c>
      <c r="AA60" s="69">
        <f t="shared" si="162"/>
        <v>8</v>
      </c>
      <c r="AB60" s="69">
        <v>0</v>
      </c>
      <c r="AC60" s="69">
        <f t="shared" ref="AC60:AC63" si="174">AB60</f>
        <v>0</v>
      </c>
      <c r="AD60" s="69">
        <f t="shared" ref="AD60" si="175">AC60</f>
        <v>0</v>
      </c>
      <c r="AE60" s="69">
        <f t="shared" ref="AE60:AE66" si="176">AD60</f>
        <v>0</v>
      </c>
      <c r="AF60" s="69">
        <f t="shared" si="167"/>
        <v>0</v>
      </c>
      <c r="AG60" s="69">
        <f t="shared" si="172"/>
        <v>0</v>
      </c>
      <c r="AH60" s="69">
        <f t="shared" ref="AH60:AH63" si="177">AG60</f>
        <v>0</v>
      </c>
      <c r="AI60" s="69">
        <f t="shared" si="173"/>
        <v>0</v>
      </c>
      <c r="AJ60" s="69">
        <v>2</v>
      </c>
      <c r="AK60" s="69">
        <v>0</v>
      </c>
      <c r="AL60" s="69">
        <f t="shared" si="154"/>
        <v>0</v>
      </c>
      <c r="AM60" s="69">
        <f t="shared" si="155"/>
        <v>0</v>
      </c>
      <c r="AN60" s="69">
        <f t="shared" si="156"/>
        <v>0</v>
      </c>
      <c r="AO60" s="69">
        <f t="shared" si="157"/>
        <v>0</v>
      </c>
    </row>
    <row r="61" spans="1:41" s="71" customFormat="1">
      <c r="A61" s="67" t="str">
        <f>'Daily Records'!A61</f>
        <v>SY05.UC032.US01</v>
      </c>
      <c r="B61" s="67" t="str">
        <f>'Daily Records'!B61</f>
        <v>Modify the rig's status</v>
      </c>
      <c r="C61" s="68">
        <f>'Daily Records'!C61</f>
        <v>1800</v>
      </c>
      <c r="D61" s="67">
        <f>'Daily Records'!D61</f>
        <v>12</v>
      </c>
      <c r="E61" s="69">
        <f t="shared" si="4"/>
        <v>12</v>
      </c>
      <c r="F61" s="69">
        <f t="shared" si="53"/>
        <v>12</v>
      </c>
      <c r="G61" s="69">
        <f t="shared" si="54"/>
        <v>12</v>
      </c>
      <c r="H61" s="69">
        <f t="shared" si="55"/>
        <v>12</v>
      </c>
      <c r="I61" s="69">
        <f t="shared" si="58"/>
        <v>12</v>
      </c>
      <c r="J61" s="69">
        <f t="shared" si="59"/>
        <v>12</v>
      </c>
      <c r="K61" s="69">
        <f t="shared" si="60"/>
        <v>12</v>
      </c>
      <c r="L61" s="70">
        <f t="shared" si="61"/>
        <v>12</v>
      </c>
      <c r="M61" s="69">
        <f t="shared" si="73"/>
        <v>12</v>
      </c>
      <c r="N61" s="69">
        <f t="shared" si="76"/>
        <v>12</v>
      </c>
      <c r="O61" s="69">
        <f t="shared" si="70"/>
        <v>12</v>
      </c>
      <c r="P61" s="69">
        <f t="shared" si="74"/>
        <v>12</v>
      </c>
      <c r="Q61" s="69">
        <f t="shared" si="75"/>
        <v>12</v>
      </c>
      <c r="R61" s="69">
        <f t="shared" si="69"/>
        <v>12</v>
      </c>
      <c r="S61" s="69">
        <f t="shared" si="77"/>
        <v>12</v>
      </c>
      <c r="T61" s="69">
        <f t="shared" si="80"/>
        <v>12</v>
      </c>
      <c r="U61" s="69">
        <f t="shared" si="97"/>
        <v>12</v>
      </c>
      <c r="V61" s="69">
        <f t="shared" si="136"/>
        <v>12</v>
      </c>
      <c r="W61" s="69">
        <f t="shared" si="105"/>
        <v>12</v>
      </c>
      <c r="X61" s="69">
        <f t="shared" si="144"/>
        <v>12</v>
      </c>
      <c r="Y61" s="69">
        <f t="shared" si="145"/>
        <v>12</v>
      </c>
      <c r="Z61" s="69">
        <f t="shared" si="146"/>
        <v>12</v>
      </c>
      <c r="AA61" s="69">
        <v>0</v>
      </c>
      <c r="AB61" s="69">
        <f t="shared" ref="AB61:AB62" si="178">AA61</f>
        <v>0</v>
      </c>
      <c r="AC61" s="69">
        <f t="shared" si="174"/>
        <v>0</v>
      </c>
      <c r="AD61" s="69">
        <f t="shared" ref="AD61:AD63" si="179">AC61</f>
        <v>0</v>
      </c>
      <c r="AE61" s="69">
        <f t="shared" si="176"/>
        <v>0</v>
      </c>
      <c r="AF61" s="69">
        <f t="shared" si="167"/>
        <v>0</v>
      </c>
      <c r="AG61" s="69">
        <f t="shared" si="172"/>
        <v>0</v>
      </c>
      <c r="AH61" s="69">
        <f t="shared" si="177"/>
        <v>0</v>
      </c>
      <c r="AI61" s="69">
        <f t="shared" si="173"/>
        <v>0</v>
      </c>
      <c r="AJ61" s="69">
        <f t="shared" si="165"/>
        <v>0</v>
      </c>
      <c r="AK61" s="69">
        <f t="shared" si="153"/>
        <v>0</v>
      </c>
      <c r="AL61" s="69">
        <f t="shared" si="154"/>
        <v>0</v>
      </c>
      <c r="AM61" s="69">
        <f t="shared" si="155"/>
        <v>0</v>
      </c>
      <c r="AN61" s="69">
        <f t="shared" si="156"/>
        <v>0</v>
      </c>
      <c r="AO61" s="69">
        <f t="shared" si="157"/>
        <v>0</v>
      </c>
    </row>
    <row r="62" spans="1:41" s="71" customFormat="1" ht="14" customHeight="1">
      <c r="A62" s="67" t="str">
        <f>'Daily Records'!A62</f>
        <v>SY05.UC035.US01</v>
      </c>
      <c r="B62" s="67" t="str">
        <f>'Daily Records'!B62</f>
        <v>Add a bin</v>
      </c>
      <c r="C62" s="68">
        <f>'Daily Records'!C62</f>
        <v>1800</v>
      </c>
      <c r="D62" s="67">
        <f>'Daily Records'!D62</f>
        <v>8</v>
      </c>
      <c r="E62" s="69">
        <f t="shared" si="4"/>
        <v>8</v>
      </c>
      <c r="F62" s="69">
        <f t="shared" si="53"/>
        <v>8</v>
      </c>
      <c r="G62" s="69">
        <f t="shared" si="54"/>
        <v>8</v>
      </c>
      <c r="H62" s="69">
        <f t="shared" si="55"/>
        <v>8</v>
      </c>
      <c r="I62" s="69">
        <f t="shared" si="58"/>
        <v>8</v>
      </c>
      <c r="J62" s="69">
        <f t="shared" si="59"/>
        <v>8</v>
      </c>
      <c r="K62" s="69">
        <f t="shared" si="60"/>
        <v>8</v>
      </c>
      <c r="L62" s="70">
        <f t="shared" si="61"/>
        <v>8</v>
      </c>
      <c r="M62" s="69">
        <f t="shared" si="73"/>
        <v>8</v>
      </c>
      <c r="N62" s="69">
        <f t="shared" si="76"/>
        <v>8</v>
      </c>
      <c r="O62" s="69">
        <f t="shared" si="70"/>
        <v>8</v>
      </c>
      <c r="P62" s="69">
        <f t="shared" si="74"/>
        <v>8</v>
      </c>
      <c r="Q62" s="69">
        <f t="shared" si="75"/>
        <v>8</v>
      </c>
      <c r="R62" s="69">
        <f t="shared" si="69"/>
        <v>8</v>
      </c>
      <c r="S62" s="69">
        <f t="shared" si="77"/>
        <v>8</v>
      </c>
      <c r="T62" s="69">
        <f t="shared" si="80"/>
        <v>8</v>
      </c>
      <c r="U62" s="69">
        <f t="shared" si="97"/>
        <v>8</v>
      </c>
      <c r="V62" s="69">
        <f t="shared" si="136"/>
        <v>8</v>
      </c>
      <c r="W62" s="69">
        <f t="shared" si="105"/>
        <v>8</v>
      </c>
      <c r="X62" s="69">
        <f t="shared" si="144"/>
        <v>8</v>
      </c>
      <c r="Y62" s="69">
        <f t="shared" si="145"/>
        <v>8</v>
      </c>
      <c r="Z62" s="69">
        <f t="shared" si="146"/>
        <v>8</v>
      </c>
      <c r="AA62" s="69">
        <v>4</v>
      </c>
      <c r="AB62" s="69">
        <f t="shared" si="178"/>
        <v>4</v>
      </c>
      <c r="AC62" s="69">
        <f t="shared" si="174"/>
        <v>4</v>
      </c>
      <c r="AD62" s="69">
        <f t="shared" si="179"/>
        <v>4</v>
      </c>
      <c r="AE62" s="69">
        <f t="shared" si="176"/>
        <v>4</v>
      </c>
      <c r="AF62" s="69">
        <f t="shared" si="167"/>
        <v>4</v>
      </c>
      <c r="AG62" s="69">
        <v>0</v>
      </c>
      <c r="AH62" s="69">
        <f t="shared" si="177"/>
        <v>0</v>
      </c>
      <c r="AI62" s="69">
        <f t="shared" si="173"/>
        <v>0</v>
      </c>
      <c r="AJ62" s="69">
        <v>5</v>
      </c>
      <c r="AK62" s="69">
        <v>0</v>
      </c>
      <c r="AL62" s="69">
        <f t="shared" si="154"/>
        <v>0</v>
      </c>
      <c r="AM62" s="69">
        <f t="shared" si="155"/>
        <v>0</v>
      </c>
      <c r="AN62" s="69">
        <v>1</v>
      </c>
      <c r="AO62" s="69">
        <v>0</v>
      </c>
    </row>
    <row r="63" spans="1:41" s="71" customFormat="1">
      <c r="A63" s="67" t="str">
        <f>'Daily Records'!A63</f>
        <v>SY05.UC036.US01</v>
      </c>
      <c r="B63" s="67" t="str">
        <f>'Daily Records'!B63</f>
        <v>Remove a bin</v>
      </c>
      <c r="C63" s="68">
        <f>'Daily Records'!C63</f>
        <v>1500</v>
      </c>
      <c r="D63" s="67">
        <f>'Daily Records'!D63</f>
        <v>3</v>
      </c>
      <c r="E63" s="69">
        <f t="shared" si="4"/>
        <v>3</v>
      </c>
      <c r="F63" s="69">
        <f t="shared" si="53"/>
        <v>3</v>
      </c>
      <c r="G63" s="69">
        <f t="shared" si="54"/>
        <v>3</v>
      </c>
      <c r="H63" s="69">
        <f t="shared" si="55"/>
        <v>3</v>
      </c>
      <c r="I63" s="69">
        <f t="shared" si="58"/>
        <v>3</v>
      </c>
      <c r="J63" s="69">
        <f t="shared" si="59"/>
        <v>3</v>
      </c>
      <c r="K63" s="69">
        <f t="shared" si="60"/>
        <v>3</v>
      </c>
      <c r="L63" s="69">
        <f t="shared" si="61"/>
        <v>3</v>
      </c>
      <c r="M63" s="69">
        <f t="shared" si="73"/>
        <v>3</v>
      </c>
      <c r="N63" s="69">
        <f t="shared" si="76"/>
        <v>3</v>
      </c>
      <c r="O63" s="69">
        <f t="shared" si="70"/>
        <v>3</v>
      </c>
      <c r="P63" s="69">
        <f t="shared" si="74"/>
        <v>3</v>
      </c>
      <c r="Q63" s="69">
        <f t="shared" si="75"/>
        <v>3</v>
      </c>
      <c r="R63" s="69">
        <f t="shared" si="69"/>
        <v>3</v>
      </c>
      <c r="S63" s="69">
        <f t="shared" si="77"/>
        <v>3</v>
      </c>
      <c r="T63" s="69">
        <f t="shared" si="80"/>
        <v>3</v>
      </c>
      <c r="U63" s="69">
        <f t="shared" si="97"/>
        <v>3</v>
      </c>
      <c r="V63" s="69">
        <f t="shared" si="136"/>
        <v>3</v>
      </c>
      <c r="W63" s="69">
        <f t="shared" si="105"/>
        <v>3</v>
      </c>
      <c r="X63" s="69">
        <f t="shared" si="144"/>
        <v>3</v>
      </c>
      <c r="Y63" s="69">
        <f t="shared" si="145"/>
        <v>3</v>
      </c>
      <c r="Z63" s="69">
        <f t="shared" si="146"/>
        <v>3</v>
      </c>
      <c r="AA63" s="69">
        <f t="shared" ref="AA63:AA72" si="180">Z63</f>
        <v>3</v>
      </c>
      <c r="AB63" s="69">
        <v>0</v>
      </c>
      <c r="AC63" s="69">
        <f t="shared" si="174"/>
        <v>0</v>
      </c>
      <c r="AD63" s="69">
        <f t="shared" si="179"/>
        <v>0</v>
      </c>
      <c r="AE63" s="69">
        <f t="shared" si="176"/>
        <v>0</v>
      </c>
      <c r="AF63" s="69">
        <f t="shared" si="167"/>
        <v>0</v>
      </c>
      <c r="AG63" s="69">
        <f t="shared" ref="AG63:AG71" si="181">AF63</f>
        <v>0</v>
      </c>
      <c r="AH63" s="69">
        <f t="shared" si="177"/>
        <v>0</v>
      </c>
      <c r="AI63" s="69">
        <f t="shared" si="173"/>
        <v>0</v>
      </c>
      <c r="AJ63" s="69">
        <f t="shared" ref="AJ63" si="182">AI63</f>
        <v>0</v>
      </c>
      <c r="AK63" s="69">
        <f t="shared" si="153"/>
        <v>0</v>
      </c>
      <c r="AL63" s="69">
        <f t="shared" si="154"/>
        <v>0</v>
      </c>
      <c r="AM63" s="69">
        <f t="shared" si="155"/>
        <v>0</v>
      </c>
      <c r="AN63" s="69">
        <f t="shared" si="156"/>
        <v>0</v>
      </c>
      <c r="AO63" s="69">
        <f t="shared" si="157"/>
        <v>0</v>
      </c>
    </row>
    <row r="64" spans="1:41" s="71" customFormat="1">
      <c r="A64" s="67" t="str">
        <f>'Daily Records'!A64</f>
        <v>SY05.UC026.US01</v>
      </c>
      <c r="B64" s="67" t="str">
        <f>'Daily Records'!B64</f>
        <v xml:space="preserve">Remove client consultant </v>
      </c>
      <c r="C64" s="68">
        <f>'Daily Records'!C64</f>
        <v>1500</v>
      </c>
      <c r="D64" s="67">
        <f>'Daily Records'!D64</f>
        <v>6</v>
      </c>
      <c r="E64" s="69">
        <f t="shared" si="4"/>
        <v>6</v>
      </c>
      <c r="F64" s="69">
        <f t="shared" si="53"/>
        <v>6</v>
      </c>
      <c r="G64" s="69">
        <f t="shared" si="54"/>
        <v>6</v>
      </c>
      <c r="H64" s="69">
        <f t="shared" si="55"/>
        <v>6</v>
      </c>
      <c r="I64" s="69">
        <f t="shared" si="58"/>
        <v>6</v>
      </c>
      <c r="J64" s="69">
        <f t="shared" si="59"/>
        <v>6</v>
      </c>
      <c r="K64" s="69">
        <f t="shared" si="60"/>
        <v>6</v>
      </c>
      <c r="L64" s="69">
        <f t="shared" si="61"/>
        <v>6</v>
      </c>
      <c r="M64" s="69">
        <f t="shared" si="73"/>
        <v>6</v>
      </c>
      <c r="N64" s="69">
        <f t="shared" si="76"/>
        <v>6</v>
      </c>
      <c r="O64" s="69">
        <f t="shared" si="70"/>
        <v>6</v>
      </c>
      <c r="P64" s="69">
        <f t="shared" si="74"/>
        <v>6</v>
      </c>
      <c r="Q64" s="69">
        <f t="shared" si="75"/>
        <v>6</v>
      </c>
      <c r="R64" s="69">
        <f t="shared" si="69"/>
        <v>6</v>
      </c>
      <c r="S64" s="69">
        <f t="shared" si="77"/>
        <v>6</v>
      </c>
      <c r="T64" s="69">
        <f t="shared" si="80"/>
        <v>6</v>
      </c>
      <c r="U64" s="69">
        <f t="shared" si="97"/>
        <v>6</v>
      </c>
      <c r="V64" s="69">
        <f t="shared" si="136"/>
        <v>6</v>
      </c>
      <c r="W64" s="69">
        <f t="shared" si="105"/>
        <v>6</v>
      </c>
      <c r="X64" s="69">
        <f t="shared" si="144"/>
        <v>6</v>
      </c>
      <c r="Y64" s="69">
        <f t="shared" si="145"/>
        <v>6</v>
      </c>
      <c r="Z64" s="69">
        <f t="shared" si="146"/>
        <v>6</v>
      </c>
      <c r="AA64" s="69">
        <f t="shared" si="180"/>
        <v>6</v>
      </c>
      <c r="AB64" s="69">
        <v>6</v>
      </c>
      <c r="AC64" s="69">
        <v>4</v>
      </c>
      <c r="AD64" s="69">
        <v>4</v>
      </c>
      <c r="AE64" s="69">
        <f t="shared" si="176"/>
        <v>4</v>
      </c>
      <c r="AF64" s="69">
        <v>2</v>
      </c>
      <c r="AG64" s="69">
        <f t="shared" si="181"/>
        <v>2</v>
      </c>
      <c r="AH64" s="69">
        <v>1</v>
      </c>
      <c r="AI64" s="69">
        <f t="shared" si="173"/>
        <v>1</v>
      </c>
      <c r="AJ64" s="69">
        <v>0</v>
      </c>
      <c r="AK64" s="69">
        <f t="shared" si="153"/>
        <v>0</v>
      </c>
      <c r="AL64" s="69">
        <f t="shared" si="154"/>
        <v>0</v>
      </c>
      <c r="AM64" s="69">
        <f t="shared" si="155"/>
        <v>0</v>
      </c>
      <c r="AN64" s="69">
        <f t="shared" si="156"/>
        <v>0</v>
      </c>
      <c r="AO64" s="69">
        <f t="shared" si="157"/>
        <v>0</v>
      </c>
    </row>
    <row r="65" spans="1:41" s="71" customFormat="1">
      <c r="A65" s="67" t="str">
        <f>'Daily Records'!A65</f>
        <v>SY05.UC042.US02</v>
      </c>
      <c r="B65" s="67" t="str">
        <f>'Daily Records'!B65</f>
        <v>Display proper styles in BL column</v>
      </c>
      <c r="C65" s="68">
        <f>'Daily Records'!C65</f>
        <v>1500</v>
      </c>
      <c r="D65" s="67">
        <f>'Daily Records'!D65</f>
        <v>8</v>
      </c>
      <c r="E65" s="69">
        <f t="shared" si="4"/>
        <v>8</v>
      </c>
      <c r="F65" s="69">
        <f t="shared" si="53"/>
        <v>8</v>
      </c>
      <c r="G65" s="69">
        <f t="shared" si="54"/>
        <v>8</v>
      </c>
      <c r="H65" s="69">
        <f t="shared" si="55"/>
        <v>8</v>
      </c>
      <c r="I65" s="69">
        <f t="shared" si="58"/>
        <v>8</v>
      </c>
      <c r="J65" s="69">
        <f t="shared" si="59"/>
        <v>8</v>
      </c>
      <c r="K65" s="69">
        <f t="shared" si="60"/>
        <v>8</v>
      </c>
      <c r="L65" s="69">
        <f t="shared" si="61"/>
        <v>8</v>
      </c>
      <c r="M65" s="69">
        <f t="shared" si="73"/>
        <v>8</v>
      </c>
      <c r="N65" s="69">
        <f t="shared" si="76"/>
        <v>8</v>
      </c>
      <c r="O65" s="69">
        <f t="shared" si="70"/>
        <v>8</v>
      </c>
      <c r="P65" s="69">
        <f t="shared" si="74"/>
        <v>8</v>
      </c>
      <c r="Q65" s="69">
        <f t="shared" si="75"/>
        <v>8</v>
      </c>
      <c r="R65" s="69">
        <f t="shared" si="69"/>
        <v>8</v>
      </c>
      <c r="S65" s="69">
        <f t="shared" si="77"/>
        <v>8</v>
      </c>
      <c r="T65" s="69">
        <f t="shared" si="80"/>
        <v>8</v>
      </c>
      <c r="U65" s="69">
        <f t="shared" si="97"/>
        <v>8</v>
      </c>
      <c r="V65" s="69">
        <f t="shared" si="136"/>
        <v>8</v>
      </c>
      <c r="W65" s="69">
        <f t="shared" si="105"/>
        <v>8</v>
      </c>
      <c r="X65" s="69">
        <f t="shared" si="144"/>
        <v>8</v>
      </c>
      <c r="Y65" s="69">
        <f t="shared" si="145"/>
        <v>8</v>
      </c>
      <c r="Z65" s="69">
        <f t="shared" si="146"/>
        <v>8</v>
      </c>
      <c r="AA65" s="69">
        <f t="shared" si="180"/>
        <v>8</v>
      </c>
      <c r="AB65" s="69">
        <f t="shared" ref="AB65" si="183">AA65</f>
        <v>8</v>
      </c>
      <c r="AC65" s="69">
        <f t="shared" ref="AC65" si="184">AB65</f>
        <v>8</v>
      </c>
      <c r="AD65" s="69">
        <v>2</v>
      </c>
      <c r="AE65" s="69">
        <f t="shared" si="176"/>
        <v>2</v>
      </c>
      <c r="AF65" s="69">
        <f t="shared" ref="AF65:AF72" si="185">AE65</f>
        <v>2</v>
      </c>
      <c r="AG65" s="69">
        <f t="shared" si="181"/>
        <v>2</v>
      </c>
      <c r="AH65" s="69">
        <v>0</v>
      </c>
      <c r="AI65" s="69">
        <f t="shared" si="173"/>
        <v>0</v>
      </c>
      <c r="AJ65" s="69">
        <f t="shared" ref="AJ65" si="186">AI65</f>
        <v>0</v>
      </c>
      <c r="AK65" s="69">
        <f t="shared" si="153"/>
        <v>0</v>
      </c>
      <c r="AL65" s="69">
        <f t="shared" si="154"/>
        <v>0</v>
      </c>
      <c r="AM65" s="69">
        <f t="shared" si="155"/>
        <v>0</v>
      </c>
      <c r="AN65" s="69">
        <f t="shared" si="156"/>
        <v>0</v>
      </c>
      <c r="AO65" s="69">
        <f t="shared" si="157"/>
        <v>0</v>
      </c>
    </row>
    <row r="66" spans="1:41" s="71" customFormat="1">
      <c r="A66" s="67" t="str">
        <f>'Daily Records'!A66</f>
        <v>SY01.UC031.US02</v>
      </c>
      <c r="B66" s="67" t="str">
        <f>'Daily Records'!B66</f>
        <v>Update client consultant in eservice</v>
      </c>
      <c r="C66" s="68">
        <f>'Daily Records'!C66</f>
        <v>1500</v>
      </c>
      <c r="D66" s="67">
        <f>'Daily Records'!D66</f>
        <v>12</v>
      </c>
      <c r="E66" s="69">
        <f t="shared" si="4"/>
        <v>12</v>
      </c>
      <c r="F66" s="69">
        <f t="shared" si="53"/>
        <v>12</v>
      </c>
      <c r="G66" s="69">
        <f t="shared" si="54"/>
        <v>12</v>
      </c>
      <c r="H66" s="69">
        <f t="shared" si="55"/>
        <v>12</v>
      </c>
      <c r="I66" s="69">
        <f t="shared" si="58"/>
        <v>12</v>
      </c>
      <c r="J66" s="69">
        <f t="shared" si="59"/>
        <v>12</v>
      </c>
      <c r="K66" s="69">
        <f t="shared" si="60"/>
        <v>12</v>
      </c>
      <c r="L66" s="69">
        <f t="shared" si="61"/>
        <v>12</v>
      </c>
      <c r="M66" s="69">
        <f t="shared" si="73"/>
        <v>12</v>
      </c>
      <c r="N66" s="69">
        <f t="shared" si="76"/>
        <v>12</v>
      </c>
      <c r="O66" s="69">
        <f t="shared" si="70"/>
        <v>12</v>
      </c>
      <c r="P66" s="69">
        <f t="shared" si="74"/>
        <v>12</v>
      </c>
      <c r="Q66" s="69">
        <f t="shared" si="75"/>
        <v>12</v>
      </c>
      <c r="R66" s="69">
        <f t="shared" si="69"/>
        <v>12</v>
      </c>
      <c r="S66" s="69">
        <f t="shared" si="77"/>
        <v>12</v>
      </c>
      <c r="T66" s="69">
        <f t="shared" si="80"/>
        <v>12</v>
      </c>
      <c r="U66" s="69">
        <f t="shared" si="97"/>
        <v>12</v>
      </c>
      <c r="V66" s="69">
        <f t="shared" si="136"/>
        <v>12</v>
      </c>
      <c r="W66" s="69">
        <f t="shared" si="105"/>
        <v>12</v>
      </c>
      <c r="X66" s="69">
        <f t="shared" si="144"/>
        <v>12</v>
      </c>
      <c r="Y66" s="69">
        <f t="shared" si="145"/>
        <v>12</v>
      </c>
      <c r="Z66" s="69">
        <f t="shared" si="146"/>
        <v>12</v>
      </c>
      <c r="AA66" s="69">
        <f t="shared" si="180"/>
        <v>12</v>
      </c>
      <c r="AB66" s="69">
        <v>8</v>
      </c>
      <c r="AC66" s="69">
        <v>2</v>
      </c>
      <c r="AD66" s="69">
        <f t="shared" ref="AD66:AD67" si="187">AC66</f>
        <v>2</v>
      </c>
      <c r="AE66" s="69">
        <f t="shared" si="176"/>
        <v>2</v>
      </c>
      <c r="AF66" s="69">
        <f t="shared" si="185"/>
        <v>2</v>
      </c>
      <c r="AG66" s="69">
        <f t="shared" si="181"/>
        <v>2</v>
      </c>
      <c r="AH66" s="69">
        <f t="shared" ref="AH66" si="188">AG66</f>
        <v>2</v>
      </c>
      <c r="AI66" s="69">
        <f t="shared" si="173"/>
        <v>2</v>
      </c>
      <c r="AJ66" s="69">
        <v>0</v>
      </c>
      <c r="AK66" s="69">
        <f t="shared" si="153"/>
        <v>0</v>
      </c>
      <c r="AL66" s="69">
        <f t="shared" si="154"/>
        <v>0</v>
      </c>
      <c r="AM66" s="69">
        <f t="shared" si="155"/>
        <v>0</v>
      </c>
      <c r="AN66" s="69">
        <f t="shared" si="156"/>
        <v>0</v>
      </c>
      <c r="AO66" s="69">
        <f t="shared" si="157"/>
        <v>0</v>
      </c>
    </row>
    <row r="67" spans="1:41" s="71" customFormat="1">
      <c r="A67" s="67">
        <f>'Daily Records'!A67</f>
        <v>0</v>
      </c>
      <c r="B67" s="67" t="str">
        <f>'Daily Records'!B67</f>
        <v>Implement pop up window UI</v>
      </c>
      <c r="C67" s="68">
        <f>'Daily Records'!C67</f>
        <v>1500</v>
      </c>
      <c r="D67" s="67">
        <f>'Daily Records'!D67</f>
        <v>10</v>
      </c>
      <c r="E67" s="69">
        <f t="shared" si="4"/>
        <v>10</v>
      </c>
      <c r="F67" s="69">
        <f t="shared" si="53"/>
        <v>10</v>
      </c>
      <c r="G67" s="69">
        <f t="shared" si="54"/>
        <v>10</v>
      </c>
      <c r="H67" s="69">
        <f t="shared" si="55"/>
        <v>10</v>
      </c>
      <c r="I67" s="69">
        <f t="shared" si="58"/>
        <v>10</v>
      </c>
      <c r="J67" s="69">
        <f t="shared" si="59"/>
        <v>10</v>
      </c>
      <c r="K67" s="69">
        <f t="shared" si="60"/>
        <v>10</v>
      </c>
      <c r="L67" s="69">
        <f t="shared" si="61"/>
        <v>10</v>
      </c>
      <c r="M67" s="69">
        <f t="shared" si="73"/>
        <v>10</v>
      </c>
      <c r="N67" s="69">
        <f t="shared" si="76"/>
        <v>10</v>
      </c>
      <c r="O67" s="69">
        <f t="shared" si="70"/>
        <v>10</v>
      </c>
      <c r="P67" s="69">
        <f t="shared" si="74"/>
        <v>10</v>
      </c>
      <c r="Q67" s="69">
        <f t="shared" si="75"/>
        <v>10</v>
      </c>
      <c r="R67" s="69">
        <f t="shared" si="69"/>
        <v>10</v>
      </c>
      <c r="S67" s="69">
        <f t="shared" si="77"/>
        <v>10</v>
      </c>
      <c r="T67" s="69">
        <f t="shared" si="80"/>
        <v>10</v>
      </c>
      <c r="U67" s="69">
        <f t="shared" si="97"/>
        <v>10</v>
      </c>
      <c r="V67" s="69">
        <f t="shared" si="136"/>
        <v>10</v>
      </c>
      <c r="W67" s="69">
        <f t="shared" si="105"/>
        <v>10</v>
      </c>
      <c r="X67" s="69">
        <f t="shared" si="144"/>
        <v>10</v>
      </c>
      <c r="Y67" s="69">
        <f t="shared" si="145"/>
        <v>10</v>
      </c>
      <c r="Z67" s="69">
        <f t="shared" si="146"/>
        <v>10</v>
      </c>
      <c r="AA67" s="69">
        <f t="shared" si="180"/>
        <v>10</v>
      </c>
      <c r="AB67" s="69">
        <v>3</v>
      </c>
      <c r="AC67" s="69">
        <v>1</v>
      </c>
      <c r="AD67" s="69">
        <f t="shared" si="187"/>
        <v>1</v>
      </c>
      <c r="AE67" s="69">
        <v>2</v>
      </c>
      <c r="AF67" s="69">
        <f t="shared" si="185"/>
        <v>2</v>
      </c>
      <c r="AG67" s="69">
        <f t="shared" si="181"/>
        <v>2</v>
      </c>
      <c r="AH67" s="69">
        <v>0</v>
      </c>
      <c r="AI67" s="69">
        <f t="shared" si="173"/>
        <v>0</v>
      </c>
      <c r="AJ67" s="69">
        <f t="shared" ref="AJ67:AJ70" si="189">AI67</f>
        <v>0</v>
      </c>
      <c r="AK67" s="69">
        <f t="shared" si="153"/>
        <v>0</v>
      </c>
      <c r="AL67" s="69">
        <f t="shared" si="154"/>
        <v>0</v>
      </c>
      <c r="AM67" s="69">
        <f t="shared" si="155"/>
        <v>0</v>
      </c>
      <c r="AN67" s="69">
        <f t="shared" si="156"/>
        <v>0</v>
      </c>
      <c r="AO67" s="69">
        <f t="shared" si="157"/>
        <v>0</v>
      </c>
    </row>
    <row r="68" spans="1:41" s="71" customFormat="1">
      <c r="A68" s="67" t="str">
        <f>'Daily Records'!A68</f>
        <v>TUC.WF.FR.CREW.01</v>
      </c>
      <c r="B68" s="67" t="str">
        <f>'Daily Records'!B68</f>
        <v>Validate Call Sheet Readiness</v>
      </c>
      <c r="C68" s="68">
        <f>'Daily Records'!C68</f>
        <v>1450</v>
      </c>
      <c r="D68" s="67">
        <f>'Daily Records'!D68</f>
        <v>6</v>
      </c>
      <c r="E68" s="69">
        <f t="shared" si="4"/>
        <v>6</v>
      </c>
      <c r="F68" s="69">
        <f t="shared" si="53"/>
        <v>6</v>
      </c>
      <c r="G68" s="69">
        <f t="shared" si="54"/>
        <v>6</v>
      </c>
      <c r="H68" s="69">
        <f t="shared" si="55"/>
        <v>6</v>
      </c>
      <c r="I68" s="69">
        <f t="shared" si="58"/>
        <v>6</v>
      </c>
      <c r="J68" s="69">
        <f t="shared" si="59"/>
        <v>6</v>
      </c>
      <c r="K68" s="69">
        <f t="shared" si="60"/>
        <v>6</v>
      </c>
      <c r="L68" s="69">
        <f t="shared" si="61"/>
        <v>6</v>
      </c>
      <c r="M68" s="69">
        <f t="shared" si="73"/>
        <v>6</v>
      </c>
      <c r="N68" s="69">
        <f t="shared" si="76"/>
        <v>6</v>
      </c>
      <c r="O68" s="69">
        <f t="shared" si="70"/>
        <v>6</v>
      </c>
      <c r="P68" s="69">
        <f t="shared" si="74"/>
        <v>6</v>
      </c>
      <c r="Q68" s="69">
        <f t="shared" si="75"/>
        <v>6</v>
      </c>
      <c r="R68" s="69">
        <f t="shared" si="69"/>
        <v>6</v>
      </c>
      <c r="S68" s="69">
        <f t="shared" si="77"/>
        <v>6</v>
      </c>
      <c r="T68" s="69">
        <f t="shared" si="80"/>
        <v>6</v>
      </c>
      <c r="U68" s="69">
        <f t="shared" si="97"/>
        <v>6</v>
      </c>
      <c r="V68" s="69">
        <f t="shared" si="136"/>
        <v>6</v>
      </c>
      <c r="W68" s="69">
        <f t="shared" si="105"/>
        <v>6</v>
      </c>
      <c r="X68" s="69">
        <f t="shared" si="144"/>
        <v>6</v>
      </c>
      <c r="Y68" s="69">
        <f t="shared" si="145"/>
        <v>6</v>
      </c>
      <c r="Z68" s="69">
        <f t="shared" si="146"/>
        <v>6</v>
      </c>
      <c r="AA68" s="69">
        <f t="shared" si="180"/>
        <v>6</v>
      </c>
      <c r="AB68" s="69">
        <f t="shared" ref="AB68:AB72" si="190">AA68</f>
        <v>6</v>
      </c>
      <c r="AC68" s="69">
        <f t="shared" ref="AC68:AC72" si="191">AB68</f>
        <v>6</v>
      </c>
      <c r="AD68" s="69">
        <v>2</v>
      </c>
      <c r="AE68" s="69">
        <f t="shared" ref="AE68" si="192">AD68</f>
        <v>2</v>
      </c>
      <c r="AF68" s="69">
        <f t="shared" si="185"/>
        <v>2</v>
      </c>
      <c r="AG68" s="69">
        <f t="shared" si="181"/>
        <v>2</v>
      </c>
      <c r="AH68" s="69">
        <v>0</v>
      </c>
      <c r="AI68" s="69">
        <f t="shared" si="173"/>
        <v>0</v>
      </c>
      <c r="AJ68" s="69">
        <f t="shared" si="189"/>
        <v>0</v>
      </c>
      <c r="AK68" s="69">
        <f t="shared" si="153"/>
        <v>0</v>
      </c>
      <c r="AL68" s="69">
        <f t="shared" si="154"/>
        <v>0</v>
      </c>
      <c r="AM68" s="69">
        <f t="shared" si="155"/>
        <v>0</v>
      </c>
      <c r="AN68" s="69">
        <f t="shared" si="156"/>
        <v>0</v>
      </c>
      <c r="AO68" s="69">
        <f t="shared" si="157"/>
        <v>0</v>
      </c>
    </row>
    <row r="69" spans="1:41" s="71" customFormat="1">
      <c r="A69" s="67" t="str">
        <f>'Daily Records'!A69</f>
        <v>TUC.WF.FR.CALL.01</v>
      </c>
      <c r="B69" s="67" t="str">
        <f>'Daily Records'!B69</f>
        <v>Add a date time box and a check box_create crew time</v>
      </c>
      <c r="C69" s="68">
        <f>'Daily Records'!C69</f>
        <v>1450</v>
      </c>
      <c r="D69" s="67">
        <f>'Daily Records'!D69</f>
        <v>4</v>
      </c>
      <c r="E69" s="69">
        <f t="shared" si="4"/>
        <v>4</v>
      </c>
      <c r="F69" s="69">
        <f t="shared" si="53"/>
        <v>4</v>
      </c>
      <c r="G69" s="69">
        <f t="shared" si="54"/>
        <v>4</v>
      </c>
      <c r="H69" s="69">
        <f t="shared" si="55"/>
        <v>4</v>
      </c>
      <c r="I69" s="69">
        <f t="shared" si="58"/>
        <v>4</v>
      </c>
      <c r="J69" s="69">
        <f t="shared" si="59"/>
        <v>4</v>
      </c>
      <c r="K69" s="69">
        <f t="shared" si="60"/>
        <v>4</v>
      </c>
      <c r="L69" s="69">
        <f t="shared" si="61"/>
        <v>4</v>
      </c>
      <c r="M69" s="69">
        <f t="shared" si="73"/>
        <v>4</v>
      </c>
      <c r="N69" s="69">
        <f t="shared" si="76"/>
        <v>4</v>
      </c>
      <c r="O69" s="69">
        <f t="shared" si="70"/>
        <v>4</v>
      </c>
      <c r="P69" s="69">
        <f t="shared" si="74"/>
        <v>4</v>
      </c>
      <c r="Q69" s="69">
        <f t="shared" si="75"/>
        <v>4</v>
      </c>
      <c r="R69" s="69">
        <f t="shared" si="69"/>
        <v>4</v>
      </c>
      <c r="S69" s="69">
        <f t="shared" si="77"/>
        <v>4</v>
      </c>
      <c r="T69" s="69">
        <f t="shared" si="80"/>
        <v>4</v>
      </c>
      <c r="U69" s="69">
        <f t="shared" si="97"/>
        <v>4</v>
      </c>
      <c r="V69" s="69">
        <f t="shared" si="136"/>
        <v>4</v>
      </c>
      <c r="W69" s="69">
        <f t="shared" si="105"/>
        <v>4</v>
      </c>
      <c r="X69" s="69">
        <f t="shared" si="144"/>
        <v>4</v>
      </c>
      <c r="Y69" s="69">
        <f t="shared" si="145"/>
        <v>4</v>
      </c>
      <c r="Z69" s="69">
        <f t="shared" si="146"/>
        <v>4</v>
      </c>
      <c r="AA69" s="69">
        <f t="shared" si="180"/>
        <v>4</v>
      </c>
      <c r="AB69" s="69">
        <f t="shared" si="190"/>
        <v>4</v>
      </c>
      <c r="AC69" s="69">
        <f t="shared" si="191"/>
        <v>4</v>
      </c>
      <c r="AD69" s="69">
        <v>1</v>
      </c>
      <c r="AE69" s="69">
        <v>0</v>
      </c>
      <c r="AF69" s="69">
        <f t="shared" si="185"/>
        <v>0</v>
      </c>
      <c r="AG69" s="69">
        <f t="shared" si="181"/>
        <v>0</v>
      </c>
      <c r="AH69" s="69">
        <f t="shared" ref="AH69" si="193">AG69</f>
        <v>0</v>
      </c>
      <c r="AI69" s="69">
        <f t="shared" si="173"/>
        <v>0</v>
      </c>
      <c r="AJ69" s="69">
        <f t="shared" si="189"/>
        <v>0</v>
      </c>
      <c r="AK69" s="69">
        <f t="shared" si="153"/>
        <v>0</v>
      </c>
      <c r="AL69" s="69">
        <f t="shared" si="154"/>
        <v>0</v>
      </c>
      <c r="AM69" s="69">
        <f t="shared" si="155"/>
        <v>0</v>
      </c>
      <c r="AN69" s="69">
        <f t="shared" si="156"/>
        <v>0</v>
      </c>
      <c r="AO69" s="69">
        <f t="shared" si="157"/>
        <v>0</v>
      </c>
    </row>
    <row r="70" spans="1:41" s="71" customFormat="1">
      <c r="A70" s="67" t="str">
        <f>'Daily Records'!A70</f>
        <v>TUC.WF.FR.CALL.02</v>
      </c>
      <c r="B70" s="67" t="str">
        <f>'Daily Records'!B70</f>
        <v>Update the “Call Crew At Date/Time” and “Is this call made?”</v>
      </c>
      <c r="C70" s="68">
        <f>'Daily Records'!C70</f>
        <v>1450</v>
      </c>
      <c r="D70" s="67">
        <f>'Daily Records'!D70</f>
        <v>6</v>
      </c>
      <c r="E70" s="69">
        <f t="shared" ref="E70:E72" si="194">D70</f>
        <v>6</v>
      </c>
      <c r="F70" s="69">
        <f t="shared" si="53"/>
        <v>6</v>
      </c>
      <c r="G70" s="69">
        <f t="shared" si="54"/>
        <v>6</v>
      </c>
      <c r="H70" s="69">
        <f t="shared" si="55"/>
        <v>6</v>
      </c>
      <c r="I70" s="69">
        <f t="shared" si="58"/>
        <v>6</v>
      </c>
      <c r="J70" s="69">
        <f t="shared" si="59"/>
        <v>6</v>
      </c>
      <c r="K70" s="69">
        <f t="shared" si="60"/>
        <v>6</v>
      </c>
      <c r="L70" s="69">
        <f t="shared" si="61"/>
        <v>6</v>
      </c>
      <c r="M70" s="69">
        <f t="shared" si="73"/>
        <v>6</v>
      </c>
      <c r="N70" s="69">
        <f t="shared" si="76"/>
        <v>6</v>
      </c>
      <c r="O70" s="69">
        <f t="shared" si="70"/>
        <v>6</v>
      </c>
      <c r="P70" s="69">
        <f t="shared" si="74"/>
        <v>6</v>
      </c>
      <c r="Q70" s="69">
        <f t="shared" si="75"/>
        <v>6</v>
      </c>
      <c r="R70" s="69">
        <f t="shared" si="69"/>
        <v>6</v>
      </c>
      <c r="S70" s="69">
        <f t="shared" si="77"/>
        <v>6</v>
      </c>
      <c r="T70" s="69">
        <f t="shared" si="80"/>
        <v>6</v>
      </c>
      <c r="U70" s="69">
        <f t="shared" si="97"/>
        <v>6</v>
      </c>
      <c r="V70" s="69">
        <f t="shared" si="136"/>
        <v>6</v>
      </c>
      <c r="W70" s="69">
        <f t="shared" si="105"/>
        <v>6</v>
      </c>
      <c r="X70" s="69">
        <f t="shared" si="144"/>
        <v>6</v>
      </c>
      <c r="Y70" s="69">
        <f t="shared" si="145"/>
        <v>6</v>
      </c>
      <c r="Z70" s="69">
        <f t="shared" si="146"/>
        <v>6</v>
      </c>
      <c r="AA70" s="69">
        <f t="shared" si="180"/>
        <v>6</v>
      </c>
      <c r="AB70" s="69">
        <f t="shared" si="190"/>
        <v>6</v>
      </c>
      <c r="AC70" s="69">
        <f t="shared" si="191"/>
        <v>6</v>
      </c>
      <c r="AD70" s="69">
        <v>4</v>
      </c>
      <c r="AE70" s="69">
        <v>1</v>
      </c>
      <c r="AF70" s="69">
        <f t="shared" si="185"/>
        <v>1</v>
      </c>
      <c r="AG70" s="69">
        <f t="shared" si="181"/>
        <v>1</v>
      </c>
      <c r="AH70" s="69">
        <v>0</v>
      </c>
      <c r="AI70" s="69">
        <f t="shared" si="173"/>
        <v>0</v>
      </c>
      <c r="AJ70" s="69">
        <f t="shared" si="189"/>
        <v>0</v>
      </c>
      <c r="AK70" s="69">
        <f t="shared" si="153"/>
        <v>0</v>
      </c>
      <c r="AL70" s="69">
        <f t="shared" si="154"/>
        <v>0</v>
      </c>
      <c r="AM70" s="69">
        <f t="shared" si="155"/>
        <v>0</v>
      </c>
      <c r="AN70" s="69">
        <f t="shared" si="156"/>
        <v>0</v>
      </c>
      <c r="AO70" s="69">
        <f t="shared" si="157"/>
        <v>0</v>
      </c>
    </row>
    <row r="71" spans="1:41" s="71" customFormat="1">
      <c r="A71" s="67" t="str">
        <f>'Daily Records'!A71</f>
        <v>TUC.OL.FR.RB.01</v>
      </c>
      <c r="B71" s="67" t="str">
        <f>'Daily Records'!B71</f>
        <v>Reference data loaded into the cache to improve the loading speed</v>
      </c>
      <c r="C71" s="68">
        <f>'Daily Records'!C71</f>
        <v>1450</v>
      </c>
      <c r="D71" s="67">
        <f>'Daily Records'!D71</f>
        <v>30</v>
      </c>
      <c r="E71" s="69">
        <f t="shared" si="194"/>
        <v>30</v>
      </c>
      <c r="F71" s="69">
        <f t="shared" si="53"/>
        <v>30</v>
      </c>
      <c r="G71" s="69">
        <f t="shared" si="54"/>
        <v>30</v>
      </c>
      <c r="H71" s="69">
        <f t="shared" si="55"/>
        <v>30</v>
      </c>
      <c r="I71" s="69">
        <f t="shared" si="58"/>
        <v>30</v>
      </c>
      <c r="J71" s="69">
        <f t="shared" si="59"/>
        <v>30</v>
      </c>
      <c r="K71" s="69">
        <f t="shared" si="60"/>
        <v>30</v>
      </c>
      <c r="L71" s="69">
        <f t="shared" si="61"/>
        <v>30</v>
      </c>
      <c r="M71" s="69">
        <f t="shared" si="73"/>
        <v>30</v>
      </c>
      <c r="N71" s="69">
        <f t="shared" si="76"/>
        <v>30</v>
      </c>
      <c r="O71" s="69">
        <f t="shared" si="70"/>
        <v>30</v>
      </c>
      <c r="P71" s="69">
        <f t="shared" si="74"/>
        <v>30</v>
      </c>
      <c r="Q71" s="69">
        <f t="shared" si="75"/>
        <v>30</v>
      </c>
      <c r="R71" s="69">
        <f t="shared" si="69"/>
        <v>30</v>
      </c>
      <c r="S71" s="69">
        <f t="shared" si="77"/>
        <v>30</v>
      </c>
      <c r="T71" s="69">
        <f t="shared" si="80"/>
        <v>30</v>
      </c>
      <c r="U71" s="69">
        <f t="shared" si="97"/>
        <v>30</v>
      </c>
      <c r="V71" s="69">
        <f t="shared" si="136"/>
        <v>30</v>
      </c>
      <c r="W71" s="69">
        <f t="shared" si="105"/>
        <v>30</v>
      </c>
      <c r="X71" s="69">
        <f t="shared" si="144"/>
        <v>30</v>
      </c>
      <c r="Y71" s="69">
        <f t="shared" si="145"/>
        <v>30</v>
      </c>
      <c r="Z71" s="69">
        <f t="shared" si="146"/>
        <v>30</v>
      </c>
      <c r="AA71" s="69">
        <f t="shared" si="180"/>
        <v>30</v>
      </c>
      <c r="AB71" s="69">
        <f t="shared" si="190"/>
        <v>30</v>
      </c>
      <c r="AC71" s="69">
        <f t="shared" si="191"/>
        <v>30</v>
      </c>
      <c r="AD71" s="69">
        <f t="shared" ref="AD71" si="195">AC71</f>
        <v>30</v>
      </c>
      <c r="AE71" s="69">
        <f t="shared" ref="AE71:AE72" si="196">AD71</f>
        <v>30</v>
      </c>
      <c r="AF71" s="69">
        <f t="shared" si="185"/>
        <v>30</v>
      </c>
      <c r="AG71" s="69">
        <f t="shared" si="181"/>
        <v>30</v>
      </c>
      <c r="AH71" s="69">
        <f t="shared" ref="AH71:AH72" si="197">AG71</f>
        <v>30</v>
      </c>
      <c r="AI71" s="69">
        <v>16</v>
      </c>
      <c r="AJ71" s="69">
        <v>8</v>
      </c>
      <c r="AK71" s="73">
        <v>4</v>
      </c>
      <c r="AL71" s="69">
        <f t="shared" si="154"/>
        <v>4</v>
      </c>
      <c r="AM71" s="69">
        <v>0</v>
      </c>
      <c r="AN71" s="69">
        <f t="shared" si="156"/>
        <v>0</v>
      </c>
      <c r="AO71" s="69">
        <f t="shared" si="157"/>
        <v>0</v>
      </c>
    </row>
    <row r="72" spans="1:41" s="71" customFormat="1">
      <c r="A72" s="67" t="str">
        <f>'Daily Records'!A72</f>
        <v>TUC.OL.BA.RB.01</v>
      </c>
      <c r="B72" s="67" t="str">
        <f>'Daily Records'!B72</f>
        <v>Add client consultant to a rig job</v>
      </c>
      <c r="C72" s="68">
        <f>'Daily Records'!C72</f>
        <v>1450</v>
      </c>
      <c r="D72" s="67">
        <f>'Daily Records'!D72</f>
        <v>12</v>
      </c>
      <c r="E72" s="69">
        <f t="shared" si="194"/>
        <v>12</v>
      </c>
      <c r="F72" s="69">
        <f t="shared" si="53"/>
        <v>12</v>
      </c>
      <c r="G72" s="69">
        <f t="shared" si="54"/>
        <v>12</v>
      </c>
      <c r="H72" s="69">
        <f t="shared" si="55"/>
        <v>12</v>
      </c>
      <c r="I72" s="69">
        <f t="shared" si="58"/>
        <v>12</v>
      </c>
      <c r="J72" s="69">
        <f t="shared" si="59"/>
        <v>12</v>
      </c>
      <c r="K72" s="69">
        <f t="shared" si="60"/>
        <v>12</v>
      </c>
      <c r="L72" s="69">
        <f t="shared" si="61"/>
        <v>12</v>
      </c>
      <c r="M72" s="69">
        <f t="shared" si="73"/>
        <v>12</v>
      </c>
      <c r="N72" s="69">
        <f t="shared" si="76"/>
        <v>12</v>
      </c>
      <c r="O72" s="69">
        <f t="shared" si="70"/>
        <v>12</v>
      </c>
      <c r="P72" s="69">
        <f t="shared" si="74"/>
        <v>12</v>
      </c>
      <c r="Q72" s="69">
        <f t="shared" si="75"/>
        <v>12</v>
      </c>
      <c r="R72" s="69">
        <f t="shared" si="69"/>
        <v>12</v>
      </c>
      <c r="S72" s="69">
        <f t="shared" si="77"/>
        <v>12</v>
      </c>
      <c r="T72" s="69">
        <f t="shared" si="80"/>
        <v>12</v>
      </c>
      <c r="U72" s="69">
        <f t="shared" si="97"/>
        <v>12</v>
      </c>
      <c r="V72" s="69">
        <f t="shared" si="136"/>
        <v>12</v>
      </c>
      <c r="W72" s="69">
        <f t="shared" si="105"/>
        <v>12</v>
      </c>
      <c r="X72" s="69">
        <f t="shared" si="144"/>
        <v>12</v>
      </c>
      <c r="Y72" s="69">
        <f t="shared" si="145"/>
        <v>12</v>
      </c>
      <c r="Z72" s="69">
        <f t="shared" si="146"/>
        <v>12</v>
      </c>
      <c r="AA72" s="69">
        <f t="shared" si="180"/>
        <v>12</v>
      </c>
      <c r="AB72" s="69">
        <f t="shared" si="190"/>
        <v>12</v>
      </c>
      <c r="AC72" s="69">
        <f t="shared" si="191"/>
        <v>12</v>
      </c>
      <c r="AD72" s="69">
        <v>4</v>
      </c>
      <c r="AE72" s="69">
        <f t="shared" si="196"/>
        <v>4</v>
      </c>
      <c r="AF72" s="69">
        <f t="shared" si="185"/>
        <v>4</v>
      </c>
      <c r="AG72" s="69">
        <v>0</v>
      </c>
      <c r="AH72" s="69">
        <f t="shared" si="197"/>
        <v>0</v>
      </c>
      <c r="AI72" s="69">
        <f t="shared" ref="AI72" si="198">AH72</f>
        <v>0</v>
      </c>
      <c r="AJ72" s="69">
        <f t="shared" ref="AJ72" si="199">AI72</f>
        <v>0</v>
      </c>
      <c r="AK72" s="69">
        <f t="shared" si="153"/>
        <v>0</v>
      </c>
      <c r="AL72" s="69">
        <f t="shared" si="154"/>
        <v>0</v>
      </c>
      <c r="AM72" s="69">
        <f t="shared" si="155"/>
        <v>0</v>
      </c>
      <c r="AN72" s="69">
        <v>0.5</v>
      </c>
      <c r="AO72" s="69">
        <v>0</v>
      </c>
    </row>
    <row r="73" spans="1:41" s="71" customFormat="1">
      <c r="A73" s="67" t="str">
        <f>'Daily Records'!A73</f>
        <v>TUC.OL.FR.RB.03</v>
      </c>
      <c r="B73" s="67" t="str">
        <f>'Daily Records'!B73</f>
        <v>Dropdown list when add client consultant to a rig job</v>
      </c>
      <c r="C73" s="68">
        <f>'Daily Records'!C73</f>
        <v>1450</v>
      </c>
      <c r="D73" s="67">
        <f>'Daily Records'!D73</f>
        <v>8</v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>
        <v>8</v>
      </c>
      <c r="AG73" s="69">
        <v>4</v>
      </c>
      <c r="AH73" s="69">
        <v>0</v>
      </c>
      <c r="AI73" s="69">
        <v>0</v>
      </c>
      <c r="AJ73" s="69">
        <v>0</v>
      </c>
      <c r="AK73" s="69">
        <v>0</v>
      </c>
      <c r="AL73" s="69">
        <v>0</v>
      </c>
      <c r="AM73" s="69">
        <v>0</v>
      </c>
      <c r="AN73" s="69">
        <v>0</v>
      </c>
      <c r="AO73" s="69">
        <v>0</v>
      </c>
    </row>
    <row r="74" spans="1:41" s="71" customFormat="1">
      <c r="A74" s="67" t="str">
        <f>'Daily Records'!A74</f>
        <v>TUC.OL.BA.CC.02</v>
      </c>
      <c r="B74" s="67" t="str">
        <f>'Daily Records'!B74</f>
        <v>Delete consultant</v>
      </c>
      <c r="C74" s="68">
        <f>'Daily Records'!C74</f>
        <v>1450</v>
      </c>
      <c r="D74" s="67">
        <f>'Daily Records'!D74</f>
        <v>2</v>
      </c>
      <c r="E74" s="69">
        <f t="shared" ref="E74" si="200">D74</f>
        <v>2</v>
      </c>
      <c r="F74" s="69">
        <f t="shared" ref="F74" si="201">E74</f>
        <v>2</v>
      </c>
      <c r="G74" s="69">
        <f t="shared" ref="G74" si="202">F74</f>
        <v>2</v>
      </c>
      <c r="H74" s="69">
        <f t="shared" ref="H74" si="203">G74</f>
        <v>2</v>
      </c>
      <c r="I74" s="69">
        <f t="shared" ref="I74" si="204">H74</f>
        <v>2</v>
      </c>
      <c r="J74" s="69">
        <f t="shared" ref="J74" si="205">I74</f>
        <v>2</v>
      </c>
      <c r="K74" s="69">
        <f t="shared" ref="K74" si="206">J74</f>
        <v>2</v>
      </c>
      <c r="L74" s="69">
        <f t="shared" ref="L74" si="207">K74</f>
        <v>2</v>
      </c>
      <c r="M74" s="69">
        <f t="shared" ref="M74" si="208">L74</f>
        <v>2</v>
      </c>
      <c r="N74" s="69">
        <f t="shared" ref="N74" si="209">M74</f>
        <v>2</v>
      </c>
      <c r="O74" s="69">
        <f t="shared" ref="O74" si="210">N74</f>
        <v>2</v>
      </c>
      <c r="P74" s="69">
        <f t="shared" ref="P74" si="211">O74</f>
        <v>2</v>
      </c>
      <c r="Q74" s="69">
        <f t="shared" ref="Q74" si="212">P74</f>
        <v>2</v>
      </c>
      <c r="R74" s="69">
        <f t="shared" ref="R74" si="213">Q74</f>
        <v>2</v>
      </c>
      <c r="S74" s="69">
        <f t="shared" ref="S74" si="214">R74</f>
        <v>2</v>
      </c>
      <c r="T74" s="69">
        <f t="shared" ref="T74" si="215">S74</f>
        <v>2</v>
      </c>
      <c r="U74" s="69">
        <f t="shared" ref="U74" si="216">T74</f>
        <v>2</v>
      </c>
      <c r="V74" s="69">
        <f t="shared" ref="V74" si="217">U74</f>
        <v>2</v>
      </c>
      <c r="W74" s="69">
        <f t="shared" ref="W74" si="218">V74</f>
        <v>2</v>
      </c>
      <c r="X74" s="69">
        <f t="shared" ref="X74" si="219">W74</f>
        <v>2</v>
      </c>
      <c r="Y74" s="69">
        <f t="shared" ref="Y74" si="220">X74</f>
        <v>2</v>
      </c>
      <c r="Z74" s="69">
        <f t="shared" ref="Z74" si="221">Y74</f>
        <v>2</v>
      </c>
      <c r="AA74" s="69">
        <f t="shared" ref="AA74" si="222">Z74</f>
        <v>2</v>
      </c>
      <c r="AB74" s="69">
        <f t="shared" ref="AB74" si="223">AA74</f>
        <v>2</v>
      </c>
      <c r="AC74" s="69">
        <f t="shared" ref="AC74:AC75" si="224">AB74</f>
        <v>2</v>
      </c>
      <c r="AD74" s="69">
        <v>0</v>
      </c>
      <c r="AE74" s="69">
        <f t="shared" ref="AE74:AE76" si="225">AD74</f>
        <v>0</v>
      </c>
      <c r="AF74" s="69">
        <f t="shared" ref="AF74:AF76" si="226">AE74</f>
        <v>0</v>
      </c>
      <c r="AG74" s="69">
        <f t="shared" ref="AG74:AG76" si="227">AF74</f>
        <v>0</v>
      </c>
      <c r="AH74" s="69">
        <f t="shared" ref="AH74:AH75" si="228">AG74</f>
        <v>0</v>
      </c>
      <c r="AI74" s="69">
        <f t="shared" ref="AI74:AI76" si="229">AH74</f>
        <v>0</v>
      </c>
      <c r="AJ74" s="69">
        <f t="shared" ref="AJ74:AJ76" si="230">AI74</f>
        <v>0</v>
      </c>
      <c r="AK74" s="69">
        <f t="shared" ref="AK74:AK76" si="231">AJ74</f>
        <v>0</v>
      </c>
      <c r="AL74" s="69">
        <f t="shared" ref="AL74:AL76" si="232">AK74</f>
        <v>0</v>
      </c>
      <c r="AM74" s="69">
        <f t="shared" ref="AM74:AM76" si="233">AL74</f>
        <v>0</v>
      </c>
      <c r="AN74" s="69">
        <f t="shared" ref="AN74:AN76" si="234">AM74</f>
        <v>0</v>
      </c>
      <c r="AO74" s="69">
        <f t="shared" ref="AO74:AO76" si="235">AN74</f>
        <v>0</v>
      </c>
    </row>
    <row r="75" spans="1:41" s="71" customFormat="1">
      <c r="A75" s="67" t="str">
        <f>'Daily Records'!A75</f>
        <v>TUC.OL.DAO.RJ.01</v>
      </c>
      <c r="B75" s="67" t="str">
        <f>'Daily Records'!B75</f>
        <v>Rig Job Service/Dao/Database</v>
      </c>
      <c r="C75" s="68">
        <f>'Daily Records'!C75</f>
        <v>1450</v>
      </c>
      <c r="D75" s="67">
        <f>'Daily Records'!D75</f>
        <v>8</v>
      </c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>
        <f>D75</f>
        <v>8</v>
      </c>
      <c r="AC75" s="69">
        <f t="shared" si="224"/>
        <v>8</v>
      </c>
      <c r="AD75" s="69">
        <f t="shared" ref="AD75" si="236">AC75</f>
        <v>8</v>
      </c>
      <c r="AE75" s="69">
        <f t="shared" si="225"/>
        <v>8</v>
      </c>
      <c r="AF75" s="69">
        <f t="shared" si="226"/>
        <v>8</v>
      </c>
      <c r="AG75" s="69">
        <f t="shared" si="227"/>
        <v>8</v>
      </c>
      <c r="AH75" s="69">
        <f t="shared" si="228"/>
        <v>8</v>
      </c>
      <c r="AI75" s="69">
        <f t="shared" si="229"/>
        <v>8</v>
      </c>
      <c r="AJ75" s="69">
        <v>0</v>
      </c>
      <c r="AK75" s="69">
        <f t="shared" si="231"/>
        <v>0</v>
      </c>
      <c r="AL75" s="69">
        <f t="shared" si="232"/>
        <v>0</v>
      </c>
      <c r="AM75" s="69">
        <f t="shared" si="233"/>
        <v>0</v>
      </c>
      <c r="AN75" s="69">
        <f t="shared" si="234"/>
        <v>0</v>
      </c>
      <c r="AO75" s="69">
        <f t="shared" si="235"/>
        <v>0</v>
      </c>
    </row>
    <row r="76" spans="1:41" s="71" customFormat="1">
      <c r="A76" s="67" t="str">
        <f>'Daily Records'!A76</f>
        <v>TUC.WF.BA.RJ.01</v>
      </c>
      <c r="B76" s="67" t="str">
        <f>'Daily Records'!B76</f>
        <v>Create RigJob when Update Information of CallSheet</v>
      </c>
      <c r="C76" s="68">
        <f>'Daily Records'!C76</f>
        <v>1450</v>
      </c>
      <c r="D76" s="67">
        <f>'Daily Records'!D76</f>
        <v>6</v>
      </c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>
        <v>6</v>
      </c>
      <c r="AE76" s="69">
        <f t="shared" si="225"/>
        <v>6</v>
      </c>
      <c r="AF76" s="69">
        <f t="shared" si="226"/>
        <v>6</v>
      </c>
      <c r="AG76" s="69">
        <f t="shared" si="227"/>
        <v>6</v>
      </c>
      <c r="AH76" s="69">
        <v>0</v>
      </c>
      <c r="AI76" s="69">
        <f t="shared" si="229"/>
        <v>0</v>
      </c>
      <c r="AJ76" s="69">
        <f t="shared" si="230"/>
        <v>0</v>
      </c>
      <c r="AK76" s="69">
        <f t="shared" si="231"/>
        <v>0</v>
      </c>
      <c r="AL76" s="69">
        <f t="shared" si="232"/>
        <v>0</v>
      </c>
      <c r="AM76" s="69">
        <f t="shared" si="233"/>
        <v>0</v>
      </c>
      <c r="AN76" s="69">
        <f t="shared" si="234"/>
        <v>0</v>
      </c>
      <c r="AO76" s="69">
        <f t="shared" si="235"/>
        <v>0</v>
      </c>
    </row>
    <row r="77" spans="1:41" s="71" customFormat="1">
      <c r="A77" s="67" t="str">
        <f>'Daily Records'!A77</f>
        <v>TUC.OL.FR.RJ.08</v>
      </c>
      <c r="B77" s="67" t="str">
        <f>'Daily Records'!B77</f>
        <v>Display menu by right click Date cell</v>
      </c>
      <c r="C77" s="68">
        <f>'Daily Records'!C77</f>
        <v>1450</v>
      </c>
      <c r="D77" s="67">
        <f>'Daily Records'!D77</f>
        <v>6</v>
      </c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>
        <v>6</v>
      </c>
      <c r="AG77" s="69">
        <v>2</v>
      </c>
      <c r="AH77" s="69">
        <v>0</v>
      </c>
      <c r="AI77" s="69">
        <v>0</v>
      </c>
      <c r="AJ77" s="69">
        <v>0</v>
      </c>
      <c r="AK77" s="69">
        <v>0</v>
      </c>
      <c r="AL77" s="69">
        <v>0</v>
      </c>
      <c r="AM77" s="69">
        <v>0</v>
      </c>
      <c r="AN77" s="69">
        <v>0</v>
      </c>
      <c r="AO77" s="69">
        <v>0</v>
      </c>
    </row>
    <row r="78" spans="1:41" s="71" customFormat="1">
      <c r="A78" s="67" t="str">
        <f>'Daily Records'!A78</f>
        <v>TUC.OL.CT.RJ.01</v>
      </c>
      <c r="B78" s="67" t="str">
        <f>'Daily Records'!B78</f>
        <v xml:space="preserve">Get the status of RigJob </v>
      </c>
      <c r="C78" s="68">
        <f>'Daily Records'!C78</f>
        <v>1450</v>
      </c>
      <c r="D78" s="67">
        <f>'Daily Records'!D78</f>
        <v>8</v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>
        <v>2</v>
      </c>
      <c r="AH78" s="69">
        <v>0</v>
      </c>
      <c r="AI78" s="69">
        <v>0</v>
      </c>
      <c r="AJ78" s="69">
        <v>0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</row>
    <row r="79" spans="1:41" s="71" customFormat="1">
      <c r="A79" s="67" t="str">
        <f>'Daily Records'!A79</f>
        <v>TUC.OL.FR.RJ.01</v>
      </c>
      <c r="B79" s="67" t="str">
        <f>'Daily Records'!B79</f>
        <v>On hold operation when right click Date cell</v>
      </c>
      <c r="C79" s="68">
        <f>'Daily Records'!C79</f>
        <v>1450</v>
      </c>
      <c r="D79" s="67">
        <f>'Daily Records'!D79</f>
        <v>6</v>
      </c>
      <c r="E79" s="69">
        <f t="shared" ref="E79:E82" si="237">D79</f>
        <v>6</v>
      </c>
      <c r="F79" s="69">
        <f t="shared" ref="F79:F82" si="238">E79</f>
        <v>6</v>
      </c>
      <c r="G79" s="69">
        <f t="shared" ref="G79:G82" si="239">F79</f>
        <v>6</v>
      </c>
      <c r="H79" s="69">
        <f t="shared" ref="H79:H82" si="240">G79</f>
        <v>6</v>
      </c>
      <c r="I79" s="69">
        <f t="shared" ref="I79:I82" si="241">H79</f>
        <v>6</v>
      </c>
      <c r="J79" s="69">
        <f t="shared" ref="J79:J82" si="242">I79</f>
        <v>6</v>
      </c>
      <c r="K79" s="69">
        <f t="shared" ref="K79:K82" si="243">J79</f>
        <v>6</v>
      </c>
      <c r="L79" s="69">
        <f t="shared" ref="L79:L82" si="244">K79</f>
        <v>6</v>
      </c>
      <c r="M79" s="69">
        <f t="shared" ref="M79:M82" si="245">L79</f>
        <v>6</v>
      </c>
      <c r="N79" s="69">
        <f t="shared" ref="N79:N82" si="246">M79</f>
        <v>6</v>
      </c>
      <c r="O79" s="69">
        <f t="shared" ref="O79:O82" si="247">N79</f>
        <v>6</v>
      </c>
      <c r="P79" s="69">
        <f t="shared" ref="P79:P82" si="248">O79</f>
        <v>6</v>
      </c>
      <c r="Q79" s="69">
        <f t="shared" ref="Q79:Q82" si="249">P79</f>
        <v>6</v>
      </c>
      <c r="R79" s="69">
        <f t="shared" ref="R79:R82" si="250">Q79</f>
        <v>6</v>
      </c>
      <c r="S79" s="69">
        <f t="shared" ref="S79:S82" si="251">R79</f>
        <v>6</v>
      </c>
      <c r="T79" s="69">
        <f t="shared" ref="T79:T82" si="252">S79</f>
        <v>6</v>
      </c>
      <c r="U79" s="69">
        <f t="shared" ref="U79:U82" si="253">T79</f>
        <v>6</v>
      </c>
      <c r="V79" s="69">
        <f t="shared" ref="V79:V82" si="254">U79</f>
        <v>6</v>
      </c>
      <c r="W79" s="69">
        <f t="shared" ref="W79:W82" si="255">V79</f>
        <v>6</v>
      </c>
      <c r="X79" s="69">
        <f t="shared" ref="X79:X82" si="256">W79</f>
        <v>6</v>
      </c>
      <c r="Y79" s="69">
        <f t="shared" ref="Y79:Y82" si="257">X79</f>
        <v>6</v>
      </c>
      <c r="Z79" s="69">
        <f t="shared" ref="Z79:Z82" si="258">Y79</f>
        <v>6</v>
      </c>
      <c r="AA79" s="69">
        <f t="shared" ref="AA79:AA82" si="259">Z79</f>
        <v>6</v>
      </c>
      <c r="AB79" s="69">
        <f t="shared" ref="AB79:AB82" si="260">AA79</f>
        <v>6</v>
      </c>
      <c r="AC79" s="69">
        <f t="shared" ref="AC79:AC82" si="261">AB79</f>
        <v>6</v>
      </c>
      <c r="AD79" s="69">
        <f t="shared" ref="AD79:AD83" si="262">AC79</f>
        <v>6</v>
      </c>
      <c r="AE79" s="69">
        <f t="shared" ref="AE79:AE84" si="263">AD79</f>
        <v>6</v>
      </c>
      <c r="AF79" s="69">
        <v>3</v>
      </c>
      <c r="AG79" s="69">
        <f t="shared" ref="AG79" si="264">AF79</f>
        <v>3</v>
      </c>
      <c r="AH79" s="69">
        <v>1</v>
      </c>
      <c r="AI79" s="69">
        <f t="shared" ref="AI79:AI82" si="265">AH79</f>
        <v>1</v>
      </c>
      <c r="AJ79" s="69">
        <v>0</v>
      </c>
      <c r="AK79" s="69">
        <f t="shared" ref="AK79:AK82" si="266">AJ79</f>
        <v>0</v>
      </c>
      <c r="AL79" s="69">
        <f t="shared" ref="AL79:AL82" si="267">AK79</f>
        <v>0</v>
      </c>
      <c r="AM79" s="69">
        <f t="shared" ref="AM79:AM81" si="268">AL79</f>
        <v>0</v>
      </c>
      <c r="AN79" s="69">
        <f t="shared" ref="AN79:AN81" si="269">AM79</f>
        <v>0</v>
      </c>
      <c r="AO79" s="69">
        <f t="shared" ref="AO79:AO81" si="270">AN79</f>
        <v>0</v>
      </c>
    </row>
    <row r="80" spans="1:41" s="71" customFormat="1">
      <c r="A80" s="67" t="str">
        <f>'Daily Records'!A80</f>
        <v>TUC.OL.FR.RJ.02</v>
      </c>
      <c r="B80" s="67" t="str">
        <f>'Daily Records'!B80</f>
        <v>Confirm operation when right click Date cell</v>
      </c>
      <c r="C80" s="68">
        <f>'Daily Records'!C80</f>
        <v>1450</v>
      </c>
      <c r="D80" s="67">
        <f>'Daily Records'!D80</f>
        <v>6</v>
      </c>
      <c r="E80" s="69">
        <f t="shared" si="237"/>
        <v>6</v>
      </c>
      <c r="F80" s="69">
        <f t="shared" si="238"/>
        <v>6</v>
      </c>
      <c r="G80" s="69">
        <f t="shared" si="239"/>
        <v>6</v>
      </c>
      <c r="H80" s="69">
        <f t="shared" si="240"/>
        <v>6</v>
      </c>
      <c r="I80" s="69">
        <f t="shared" si="241"/>
        <v>6</v>
      </c>
      <c r="J80" s="69">
        <f t="shared" si="242"/>
        <v>6</v>
      </c>
      <c r="K80" s="69">
        <f t="shared" si="243"/>
        <v>6</v>
      </c>
      <c r="L80" s="69">
        <f t="shared" si="244"/>
        <v>6</v>
      </c>
      <c r="M80" s="69">
        <f t="shared" si="245"/>
        <v>6</v>
      </c>
      <c r="N80" s="69">
        <f t="shared" si="246"/>
        <v>6</v>
      </c>
      <c r="O80" s="69">
        <f t="shared" si="247"/>
        <v>6</v>
      </c>
      <c r="P80" s="69">
        <f t="shared" si="248"/>
        <v>6</v>
      </c>
      <c r="Q80" s="69">
        <f t="shared" si="249"/>
        <v>6</v>
      </c>
      <c r="R80" s="69">
        <f t="shared" si="250"/>
        <v>6</v>
      </c>
      <c r="S80" s="69">
        <f t="shared" si="251"/>
        <v>6</v>
      </c>
      <c r="T80" s="69">
        <f t="shared" si="252"/>
        <v>6</v>
      </c>
      <c r="U80" s="69">
        <f t="shared" si="253"/>
        <v>6</v>
      </c>
      <c r="V80" s="69">
        <f t="shared" si="254"/>
        <v>6</v>
      </c>
      <c r="W80" s="69">
        <f t="shared" si="255"/>
        <v>6</v>
      </c>
      <c r="X80" s="69">
        <f t="shared" si="256"/>
        <v>6</v>
      </c>
      <c r="Y80" s="69">
        <f t="shared" si="257"/>
        <v>6</v>
      </c>
      <c r="Z80" s="69">
        <f t="shared" si="258"/>
        <v>6</v>
      </c>
      <c r="AA80" s="69">
        <f t="shared" si="259"/>
        <v>6</v>
      </c>
      <c r="AB80" s="69">
        <f t="shared" si="260"/>
        <v>6</v>
      </c>
      <c r="AC80" s="69">
        <f t="shared" si="261"/>
        <v>6</v>
      </c>
      <c r="AD80" s="69">
        <f t="shared" si="262"/>
        <v>6</v>
      </c>
      <c r="AE80" s="69">
        <f t="shared" si="263"/>
        <v>6</v>
      </c>
      <c r="AF80" s="69">
        <v>3</v>
      </c>
      <c r="AG80" s="69">
        <v>0</v>
      </c>
      <c r="AH80" s="69">
        <f t="shared" ref="AH80" si="271">AG80</f>
        <v>0</v>
      </c>
      <c r="AI80" s="69">
        <f t="shared" si="265"/>
        <v>0</v>
      </c>
      <c r="AJ80" s="69">
        <f t="shared" ref="AJ80" si="272">AI80</f>
        <v>0</v>
      </c>
      <c r="AK80" s="69">
        <f t="shared" si="266"/>
        <v>0</v>
      </c>
      <c r="AL80" s="69">
        <f t="shared" si="267"/>
        <v>0</v>
      </c>
      <c r="AM80" s="69">
        <f t="shared" si="268"/>
        <v>0</v>
      </c>
      <c r="AN80" s="69">
        <f t="shared" si="269"/>
        <v>0</v>
      </c>
      <c r="AO80" s="69">
        <f t="shared" si="270"/>
        <v>0</v>
      </c>
    </row>
    <row r="81" spans="1:42" s="71" customFormat="1">
      <c r="A81" s="67" t="str">
        <f>'Daily Records'!A81</f>
        <v>TUC.OL.FR.RJ.03</v>
      </c>
      <c r="B81" s="67" t="str">
        <f>'Daily Records'!B81</f>
        <v>Reschedule operation when right click Date cell</v>
      </c>
      <c r="C81" s="68">
        <f>'Daily Records'!C81</f>
        <v>1450</v>
      </c>
      <c r="D81" s="67">
        <f>'Daily Records'!D81</f>
        <v>6</v>
      </c>
      <c r="E81" s="69">
        <f t="shared" si="237"/>
        <v>6</v>
      </c>
      <c r="F81" s="69">
        <f t="shared" si="238"/>
        <v>6</v>
      </c>
      <c r="G81" s="69">
        <f t="shared" si="239"/>
        <v>6</v>
      </c>
      <c r="H81" s="69">
        <f t="shared" si="240"/>
        <v>6</v>
      </c>
      <c r="I81" s="69">
        <f t="shared" si="241"/>
        <v>6</v>
      </c>
      <c r="J81" s="69">
        <f t="shared" si="242"/>
        <v>6</v>
      </c>
      <c r="K81" s="69">
        <f t="shared" si="243"/>
        <v>6</v>
      </c>
      <c r="L81" s="69">
        <f t="shared" si="244"/>
        <v>6</v>
      </c>
      <c r="M81" s="69">
        <f t="shared" si="245"/>
        <v>6</v>
      </c>
      <c r="N81" s="69">
        <f t="shared" si="246"/>
        <v>6</v>
      </c>
      <c r="O81" s="69">
        <f t="shared" si="247"/>
        <v>6</v>
      </c>
      <c r="P81" s="69">
        <f t="shared" si="248"/>
        <v>6</v>
      </c>
      <c r="Q81" s="69">
        <f t="shared" si="249"/>
        <v>6</v>
      </c>
      <c r="R81" s="69">
        <f t="shared" si="250"/>
        <v>6</v>
      </c>
      <c r="S81" s="69">
        <f t="shared" si="251"/>
        <v>6</v>
      </c>
      <c r="T81" s="69">
        <f t="shared" si="252"/>
        <v>6</v>
      </c>
      <c r="U81" s="69">
        <f t="shared" si="253"/>
        <v>6</v>
      </c>
      <c r="V81" s="69">
        <f t="shared" si="254"/>
        <v>6</v>
      </c>
      <c r="W81" s="69">
        <f t="shared" si="255"/>
        <v>6</v>
      </c>
      <c r="X81" s="69">
        <f t="shared" si="256"/>
        <v>6</v>
      </c>
      <c r="Y81" s="69">
        <f t="shared" si="257"/>
        <v>6</v>
      </c>
      <c r="Z81" s="69">
        <f t="shared" si="258"/>
        <v>6</v>
      </c>
      <c r="AA81" s="69">
        <f t="shared" si="259"/>
        <v>6</v>
      </c>
      <c r="AB81" s="69">
        <f t="shared" si="260"/>
        <v>6</v>
      </c>
      <c r="AC81" s="69">
        <f t="shared" si="261"/>
        <v>6</v>
      </c>
      <c r="AD81" s="69">
        <f t="shared" si="262"/>
        <v>6</v>
      </c>
      <c r="AE81" s="69">
        <f t="shared" si="263"/>
        <v>6</v>
      </c>
      <c r="AF81" s="69">
        <f t="shared" ref="AF81:AF82" si="273">AE81</f>
        <v>6</v>
      </c>
      <c r="AG81" s="69">
        <f t="shared" ref="AG81:AG82" si="274">AF81</f>
        <v>6</v>
      </c>
      <c r="AH81" s="69">
        <v>2</v>
      </c>
      <c r="AI81" s="69">
        <f t="shared" si="265"/>
        <v>2</v>
      </c>
      <c r="AJ81" s="69">
        <v>0</v>
      </c>
      <c r="AK81" s="69">
        <f t="shared" si="266"/>
        <v>0</v>
      </c>
      <c r="AL81" s="69">
        <f t="shared" si="267"/>
        <v>0</v>
      </c>
      <c r="AM81" s="69">
        <f t="shared" si="268"/>
        <v>0</v>
      </c>
      <c r="AN81" s="69">
        <f t="shared" si="269"/>
        <v>0</v>
      </c>
      <c r="AO81" s="69">
        <f t="shared" si="270"/>
        <v>0</v>
      </c>
    </row>
    <row r="82" spans="1:42" s="71" customFormat="1">
      <c r="A82" s="67" t="str">
        <f>'Daily Records'!A82</f>
        <v>TUC.OL.FR.RJ.05</v>
      </c>
      <c r="B82" s="67" t="str">
        <f>'Daily Records'!B82</f>
        <v>Call out operation when right click Date cell</v>
      </c>
      <c r="C82" s="68">
        <f>'Daily Records'!C82</f>
        <v>1450</v>
      </c>
      <c r="D82" s="67">
        <f>'Daily Records'!D82</f>
        <v>6</v>
      </c>
      <c r="E82" s="69">
        <f t="shared" si="237"/>
        <v>6</v>
      </c>
      <c r="F82" s="69">
        <f t="shared" si="238"/>
        <v>6</v>
      </c>
      <c r="G82" s="69">
        <f t="shared" si="239"/>
        <v>6</v>
      </c>
      <c r="H82" s="69">
        <f t="shared" si="240"/>
        <v>6</v>
      </c>
      <c r="I82" s="69">
        <f t="shared" si="241"/>
        <v>6</v>
      </c>
      <c r="J82" s="69">
        <f t="shared" si="242"/>
        <v>6</v>
      </c>
      <c r="K82" s="69">
        <f t="shared" si="243"/>
        <v>6</v>
      </c>
      <c r="L82" s="69">
        <f t="shared" si="244"/>
        <v>6</v>
      </c>
      <c r="M82" s="69">
        <f t="shared" si="245"/>
        <v>6</v>
      </c>
      <c r="N82" s="69">
        <f t="shared" si="246"/>
        <v>6</v>
      </c>
      <c r="O82" s="69">
        <f t="shared" si="247"/>
        <v>6</v>
      </c>
      <c r="P82" s="69">
        <f t="shared" si="248"/>
        <v>6</v>
      </c>
      <c r="Q82" s="69">
        <f t="shared" si="249"/>
        <v>6</v>
      </c>
      <c r="R82" s="69">
        <f t="shared" si="250"/>
        <v>6</v>
      </c>
      <c r="S82" s="69">
        <f t="shared" si="251"/>
        <v>6</v>
      </c>
      <c r="T82" s="69">
        <f t="shared" si="252"/>
        <v>6</v>
      </c>
      <c r="U82" s="69">
        <f t="shared" si="253"/>
        <v>6</v>
      </c>
      <c r="V82" s="69">
        <f t="shared" si="254"/>
        <v>6</v>
      </c>
      <c r="W82" s="69">
        <f t="shared" si="255"/>
        <v>6</v>
      </c>
      <c r="X82" s="69">
        <f t="shared" si="256"/>
        <v>6</v>
      </c>
      <c r="Y82" s="69">
        <f t="shared" si="257"/>
        <v>6</v>
      </c>
      <c r="Z82" s="69">
        <f t="shared" si="258"/>
        <v>6</v>
      </c>
      <c r="AA82" s="69">
        <f t="shared" si="259"/>
        <v>6</v>
      </c>
      <c r="AB82" s="69">
        <f t="shared" si="260"/>
        <v>6</v>
      </c>
      <c r="AC82" s="69">
        <f t="shared" si="261"/>
        <v>6</v>
      </c>
      <c r="AD82" s="69">
        <f t="shared" si="262"/>
        <v>6</v>
      </c>
      <c r="AE82" s="69">
        <f t="shared" si="263"/>
        <v>6</v>
      </c>
      <c r="AF82" s="69">
        <f t="shared" si="273"/>
        <v>6</v>
      </c>
      <c r="AG82" s="69">
        <f t="shared" si="274"/>
        <v>6</v>
      </c>
      <c r="AH82" s="69">
        <v>2</v>
      </c>
      <c r="AI82" s="69">
        <f t="shared" si="265"/>
        <v>2</v>
      </c>
      <c r="AJ82" s="69">
        <v>0</v>
      </c>
      <c r="AK82" s="69">
        <f t="shared" si="266"/>
        <v>0</v>
      </c>
      <c r="AL82" s="69">
        <f t="shared" si="267"/>
        <v>0</v>
      </c>
      <c r="AM82" s="69">
        <v>2</v>
      </c>
      <c r="AN82" s="69">
        <v>1</v>
      </c>
      <c r="AO82" s="69">
        <v>0</v>
      </c>
    </row>
    <row r="83" spans="1:42" s="71" customFormat="1">
      <c r="A83" s="67" t="str">
        <f>'Daily Records'!A83</f>
        <v>TUC.OL.FR.RJ.09</v>
      </c>
      <c r="B83" s="67" t="str">
        <f>'Daily Records'!B83</f>
        <v>Update on location flag and time</v>
      </c>
      <c r="C83" s="68">
        <f>'Daily Records'!C83</f>
        <v>1450</v>
      </c>
      <c r="D83" s="67">
        <f>'Daily Records'!D83</f>
        <v>5</v>
      </c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>
        <v>5</v>
      </c>
      <c r="AD83" s="69">
        <f t="shared" si="262"/>
        <v>5</v>
      </c>
      <c r="AE83" s="69">
        <f t="shared" si="263"/>
        <v>5</v>
      </c>
      <c r="AF83" s="69">
        <v>1</v>
      </c>
      <c r="AG83" s="69">
        <f t="shared" ref="AG83:AG85" si="275">AF83</f>
        <v>1</v>
      </c>
      <c r="AH83" s="69">
        <v>0</v>
      </c>
      <c r="AI83" s="69">
        <f t="shared" ref="AI83" si="276">AH83</f>
        <v>0</v>
      </c>
      <c r="AJ83" s="69">
        <f t="shared" ref="AJ83:AJ90" si="277">AI83</f>
        <v>0</v>
      </c>
      <c r="AK83" s="69">
        <f t="shared" ref="AK83:AK91" si="278">AJ83</f>
        <v>0</v>
      </c>
      <c r="AL83" s="69">
        <f t="shared" ref="AL83:AL90" si="279">AK83</f>
        <v>0</v>
      </c>
      <c r="AM83" s="69">
        <f t="shared" ref="AM83:AM89" si="280">AL83</f>
        <v>0</v>
      </c>
      <c r="AN83" s="69">
        <f t="shared" ref="AN83:AN90" si="281">AM83</f>
        <v>0</v>
      </c>
      <c r="AO83" s="69">
        <f t="shared" ref="AO83:AO90" si="282">AN83</f>
        <v>0</v>
      </c>
    </row>
    <row r="84" spans="1:42" s="71" customFormat="1">
      <c r="A84" s="67" t="str">
        <f>'Daily Records'!A84</f>
        <v>TUC.WF.FR.CC.01</v>
      </c>
      <c r="B84" s="67" t="str">
        <f>'Daily Records'!B84</f>
        <v>Update the On location time for bin in eservice</v>
      </c>
      <c r="C84" s="68">
        <f>'Daily Records'!C84</f>
        <v>1420</v>
      </c>
      <c r="D84" s="67">
        <f>'Daily Records'!D84</f>
        <v>4</v>
      </c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>
        <v>4</v>
      </c>
      <c r="AE84" s="69">
        <f t="shared" si="263"/>
        <v>4</v>
      </c>
      <c r="AF84" s="69">
        <v>1</v>
      </c>
      <c r="AG84" s="69">
        <f t="shared" si="275"/>
        <v>1</v>
      </c>
      <c r="AH84" s="69">
        <f t="shared" ref="AH84" si="283">AG84</f>
        <v>1</v>
      </c>
      <c r="AI84" s="69">
        <v>0</v>
      </c>
      <c r="AJ84" s="69">
        <f t="shared" si="277"/>
        <v>0</v>
      </c>
      <c r="AK84" s="69">
        <f t="shared" si="278"/>
        <v>0</v>
      </c>
      <c r="AL84" s="69">
        <f t="shared" si="279"/>
        <v>0</v>
      </c>
      <c r="AM84" s="69">
        <f t="shared" si="280"/>
        <v>0</v>
      </c>
      <c r="AN84" s="69">
        <f t="shared" si="281"/>
        <v>0</v>
      </c>
      <c r="AO84" s="69">
        <f t="shared" si="282"/>
        <v>0</v>
      </c>
    </row>
    <row r="85" spans="1:42" s="71" customFormat="1">
      <c r="A85" s="67" t="str">
        <f>'Daily Records'!A85</f>
        <v>SY06.UC012.US01</v>
      </c>
      <c r="B85" s="67" t="str">
        <f>'Daily Records'!B85</f>
        <v>Filter in Rig Board  by Service Point</v>
      </c>
      <c r="C85" s="68">
        <f>'Daily Records'!C85</f>
        <v>1420</v>
      </c>
      <c r="D85" s="67">
        <f>'Daily Records'!D85</f>
        <v>8</v>
      </c>
      <c r="E85" s="69">
        <f t="shared" ref="E85:E86" si="284">D85</f>
        <v>8</v>
      </c>
      <c r="F85" s="69">
        <f t="shared" ref="F85:F86" si="285">E85</f>
        <v>8</v>
      </c>
      <c r="G85" s="69">
        <f t="shared" ref="G85:G86" si="286">F85</f>
        <v>8</v>
      </c>
      <c r="H85" s="69">
        <f t="shared" ref="H85:H86" si="287">G85</f>
        <v>8</v>
      </c>
      <c r="I85" s="69">
        <f t="shared" ref="I85:I86" si="288">H85</f>
        <v>8</v>
      </c>
      <c r="J85" s="69">
        <f t="shared" ref="J85:J86" si="289">I85</f>
        <v>8</v>
      </c>
      <c r="K85" s="69">
        <f t="shared" ref="K85:K86" si="290">J85</f>
        <v>8</v>
      </c>
      <c r="L85" s="69">
        <f t="shared" ref="L85:L86" si="291">K85</f>
        <v>8</v>
      </c>
      <c r="M85" s="69">
        <f t="shared" ref="M85:M86" si="292">L85</f>
        <v>8</v>
      </c>
      <c r="N85" s="69">
        <f t="shared" ref="N85:N86" si="293">M85</f>
        <v>8</v>
      </c>
      <c r="O85" s="69">
        <f t="shared" ref="O85:O86" si="294">N85</f>
        <v>8</v>
      </c>
      <c r="P85" s="69">
        <f t="shared" ref="P85:P86" si="295">O85</f>
        <v>8</v>
      </c>
      <c r="Q85" s="69">
        <f t="shared" ref="Q85:Q86" si="296">P85</f>
        <v>8</v>
      </c>
      <c r="R85" s="69">
        <f t="shared" ref="R85:R86" si="297">Q85</f>
        <v>8</v>
      </c>
      <c r="S85" s="69">
        <f t="shared" ref="S85:S86" si="298">R85</f>
        <v>8</v>
      </c>
      <c r="T85" s="69">
        <f t="shared" ref="T85:T86" si="299">S85</f>
        <v>8</v>
      </c>
      <c r="U85" s="69">
        <f t="shared" ref="U85:U86" si="300">T85</f>
        <v>8</v>
      </c>
      <c r="V85" s="69">
        <f t="shared" ref="V85:V86" si="301">U85</f>
        <v>8</v>
      </c>
      <c r="W85" s="69">
        <f t="shared" ref="W85:W86" si="302">V85</f>
        <v>8</v>
      </c>
      <c r="X85" s="69">
        <f t="shared" ref="X85:X86" si="303">W85</f>
        <v>8</v>
      </c>
      <c r="Y85" s="69">
        <f t="shared" ref="Y85:Y86" si="304">X85</f>
        <v>8</v>
      </c>
      <c r="Z85" s="69">
        <f t="shared" ref="Z85:Z86" si="305">Y85</f>
        <v>8</v>
      </c>
      <c r="AA85" s="69">
        <f t="shared" ref="AA85:AA86" si="306">Z85</f>
        <v>8</v>
      </c>
      <c r="AB85" s="69">
        <f t="shared" ref="AB85:AB86" si="307">AA85</f>
        <v>8</v>
      </c>
      <c r="AC85" s="69">
        <f t="shared" ref="AC85:AC86" si="308">AB85</f>
        <v>8</v>
      </c>
      <c r="AD85" s="69">
        <f t="shared" ref="AD85:AD86" si="309">AC85</f>
        <v>8</v>
      </c>
      <c r="AE85" s="69">
        <v>2</v>
      </c>
      <c r="AF85" s="69">
        <f t="shared" ref="AF85:AF86" si="310">AE85</f>
        <v>2</v>
      </c>
      <c r="AG85" s="69">
        <f t="shared" si="275"/>
        <v>2</v>
      </c>
      <c r="AH85" s="69">
        <v>0</v>
      </c>
      <c r="AI85" s="69">
        <f t="shared" ref="AI85:AI87" si="311">AH85</f>
        <v>0</v>
      </c>
      <c r="AJ85" s="69">
        <f t="shared" si="277"/>
        <v>0</v>
      </c>
      <c r="AK85" s="69">
        <f t="shared" si="278"/>
        <v>0</v>
      </c>
      <c r="AL85" s="69">
        <f t="shared" si="279"/>
        <v>0</v>
      </c>
      <c r="AM85" s="69">
        <f t="shared" si="280"/>
        <v>0</v>
      </c>
      <c r="AN85" s="69">
        <f t="shared" si="281"/>
        <v>0</v>
      </c>
      <c r="AO85" s="69">
        <f t="shared" si="282"/>
        <v>0</v>
      </c>
    </row>
    <row r="86" spans="1:42" s="71" customFormat="1">
      <c r="A86" s="67" t="str">
        <f>'Daily Records'!A86</f>
        <v>TUC.OL.BA.RB.02</v>
      </c>
      <c r="B86" s="67" t="str">
        <f>'Daily Records'!B86</f>
        <v>Filter in Rig Board  by Service Point service</v>
      </c>
      <c r="C86" s="68">
        <f>'Daily Records'!C86</f>
        <v>1420</v>
      </c>
      <c r="D86" s="67">
        <f>'Daily Records'!D86</f>
        <v>6</v>
      </c>
      <c r="E86" s="69">
        <f t="shared" si="284"/>
        <v>6</v>
      </c>
      <c r="F86" s="69">
        <f t="shared" si="285"/>
        <v>6</v>
      </c>
      <c r="G86" s="69">
        <f t="shared" si="286"/>
        <v>6</v>
      </c>
      <c r="H86" s="69">
        <f t="shared" si="287"/>
        <v>6</v>
      </c>
      <c r="I86" s="69">
        <f t="shared" si="288"/>
        <v>6</v>
      </c>
      <c r="J86" s="69">
        <f t="shared" si="289"/>
        <v>6</v>
      </c>
      <c r="K86" s="69">
        <f t="shared" si="290"/>
        <v>6</v>
      </c>
      <c r="L86" s="69">
        <f t="shared" si="291"/>
        <v>6</v>
      </c>
      <c r="M86" s="69">
        <f t="shared" si="292"/>
        <v>6</v>
      </c>
      <c r="N86" s="69">
        <f t="shared" si="293"/>
        <v>6</v>
      </c>
      <c r="O86" s="69">
        <f t="shared" si="294"/>
        <v>6</v>
      </c>
      <c r="P86" s="69">
        <f t="shared" si="295"/>
        <v>6</v>
      </c>
      <c r="Q86" s="69">
        <f t="shared" si="296"/>
        <v>6</v>
      </c>
      <c r="R86" s="69">
        <f t="shared" si="297"/>
        <v>6</v>
      </c>
      <c r="S86" s="69">
        <f t="shared" si="298"/>
        <v>6</v>
      </c>
      <c r="T86" s="69">
        <f t="shared" si="299"/>
        <v>6</v>
      </c>
      <c r="U86" s="69">
        <f t="shared" si="300"/>
        <v>6</v>
      </c>
      <c r="V86" s="69">
        <f t="shared" si="301"/>
        <v>6</v>
      </c>
      <c r="W86" s="69">
        <f t="shared" si="302"/>
        <v>6</v>
      </c>
      <c r="X86" s="69">
        <f t="shared" si="303"/>
        <v>6</v>
      </c>
      <c r="Y86" s="69">
        <f t="shared" si="304"/>
        <v>6</v>
      </c>
      <c r="Z86" s="69">
        <f t="shared" si="305"/>
        <v>6</v>
      </c>
      <c r="AA86" s="69">
        <f t="shared" si="306"/>
        <v>6</v>
      </c>
      <c r="AB86" s="69">
        <f t="shared" si="307"/>
        <v>6</v>
      </c>
      <c r="AC86" s="69">
        <f t="shared" si="308"/>
        <v>6</v>
      </c>
      <c r="AD86" s="69">
        <f t="shared" si="309"/>
        <v>6</v>
      </c>
      <c r="AE86" s="69">
        <f t="shared" ref="AE86" si="312">AD86</f>
        <v>6</v>
      </c>
      <c r="AF86" s="69">
        <f t="shared" si="310"/>
        <v>6</v>
      </c>
      <c r="AG86" s="69">
        <v>1</v>
      </c>
      <c r="AH86" s="69">
        <f t="shared" ref="AH86" si="313">AG86</f>
        <v>1</v>
      </c>
      <c r="AI86" s="69">
        <f t="shared" si="311"/>
        <v>1</v>
      </c>
      <c r="AJ86" s="69">
        <f t="shared" si="277"/>
        <v>1</v>
      </c>
      <c r="AK86" s="69">
        <f t="shared" si="278"/>
        <v>1</v>
      </c>
      <c r="AL86" s="69">
        <f t="shared" si="279"/>
        <v>1</v>
      </c>
      <c r="AM86" s="69">
        <v>0</v>
      </c>
      <c r="AN86" s="69">
        <f t="shared" si="281"/>
        <v>0</v>
      </c>
      <c r="AO86" s="69">
        <f t="shared" si="282"/>
        <v>0</v>
      </c>
    </row>
    <row r="87" spans="1:42" s="71" customFormat="1">
      <c r="A87" s="67" t="str">
        <f>'Daily Records'!A87</f>
        <v>TUC.OL.FR.RB.02</v>
      </c>
      <c r="B87" s="67" t="str">
        <f>'Daily Records'!B87</f>
        <v>Display the secondary menu</v>
      </c>
      <c r="C87" s="68">
        <f>'Daily Records'!C87</f>
        <v>1420</v>
      </c>
      <c r="D87" s="67">
        <f>'Daily Records'!D87</f>
        <v>6</v>
      </c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>
        <v>6</v>
      </c>
      <c r="AF87" s="69">
        <v>4</v>
      </c>
      <c r="AG87" s="69">
        <v>2</v>
      </c>
      <c r="AH87" s="69">
        <v>0</v>
      </c>
      <c r="AI87" s="69">
        <f t="shared" si="311"/>
        <v>0</v>
      </c>
      <c r="AJ87" s="69">
        <f t="shared" si="277"/>
        <v>0</v>
      </c>
      <c r="AK87" s="69">
        <f t="shared" si="278"/>
        <v>0</v>
      </c>
      <c r="AL87" s="69">
        <f t="shared" si="279"/>
        <v>0</v>
      </c>
      <c r="AM87" s="69">
        <f t="shared" si="280"/>
        <v>0</v>
      </c>
      <c r="AN87" s="69">
        <f t="shared" si="281"/>
        <v>0</v>
      </c>
      <c r="AO87" s="69">
        <f t="shared" si="282"/>
        <v>0</v>
      </c>
    </row>
    <row r="88" spans="1:42" s="71" customFormat="1">
      <c r="A88" s="67" t="str">
        <f>'Daily Records'!A88</f>
        <v>SY01.UC027.US03</v>
      </c>
      <c r="B88" s="67" t="str">
        <f>'Daily Records'!B88</f>
        <v>Validation for making call sheet ready</v>
      </c>
      <c r="C88" s="68">
        <f>'Daily Records'!C88</f>
        <v>1400</v>
      </c>
      <c r="D88" s="67">
        <f>'Daily Records'!D88</f>
        <v>24</v>
      </c>
      <c r="E88" s="69">
        <f t="shared" ref="E88:E91" si="314">D88</f>
        <v>24</v>
      </c>
      <c r="F88" s="69">
        <f t="shared" ref="F88:F91" si="315">E88</f>
        <v>24</v>
      </c>
      <c r="G88" s="69">
        <f t="shared" ref="G88:G91" si="316">F88</f>
        <v>24</v>
      </c>
      <c r="H88" s="69">
        <f t="shared" ref="H88:H91" si="317">G88</f>
        <v>24</v>
      </c>
      <c r="I88" s="69">
        <f t="shared" ref="I88:I91" si="318">H88</f>
        <v>24</v>
      </c>
      <c r="J88" s="69">
        <f t="shared" ref="J88:J91" si="319">I88</f>
        <v>24</v>
      </c>
      <c r="K88" s="69">
        <f t="shared" ref="K88:K91" si="320">J88</f>
        <v>24</v>
      </c>
      <c r="L88" s="69">
        <f t="shared" ref="L88:L91" si="321">K88</f>
        <v>24</v>
      </c>
      <c r="M88" s="69">
        <f t="shared" ref="M88:M91" si="322">L88</f>
        <v>24</v>
      </c>
      <c r="N88" s="69">
        <f t="shared" ref="N88:N91" si="323">M88</f>
        <v>24</v>
      </c>
      <c r="O88" s="69">
        <f t="shared" ref="O88:O91" si="324">N88</f>
        <v>24</v>
      </c>
      <c r="P88" s="69">
        <f t="shared" ref="P88:P91" si="325">O88</f>
        <v>24</v>
      </c>
      <c r="Q88" s="69">
        <f t="shared" ref="Q88:Q91" si="326">P88</f>
        <v>24</v>
      </c>
      <c r="R88" s="69">
        <f t="shared" ref="R88:R91" si="327">Q88</f>
        <v>24</v>
      </c>
      <c r="S88" s="69">
        <f t="shared" ref="S88:S91" si="328">R88</f>
        <v>24</v>
      </c>
      <c r="T88" s="69">
        <f t="shared" ref="T88:T91" si="329">S88</f>
        <v>24</v>
      </c>
      <c r="U88" s="69">
        <f t="shared" ref="U88:U91" si="330">T88</f>
        <v>24</v>
      </c>
      <c r="V88" s="69">
        <f t="shared" ref="V88:V91" si="331">U88</f>
        <v>24</v>
      </c>
      <c r="W88" s="69">
        <f t="shared" ref="W88:W91" si="332">V88</f>
        <v>24</v>
      </c>
      <c r="X88" s="69">
        <f t="shared" ref="X88:X91" si="333">W88</f>
        <v>24</v>
      </c>
      <c r="Y88" s="69">
        <f t="shared" ref="Y88:Y91" si="334">X88</f>
        <v>24</v>
      </c>
      <c r="Z88" s="69">
        <f t="shared" ref="Z88:Z91" si="335">Y88</f>
        <v>24</v>
      </c>
      <c r="AA88" s="69">
        <f t="shared" ref="AA88:AA91" si="336">Z88</f>
        <v>24</v>
      </c>
      <c r="AB88" s="69">
        <f t="shared" ref="AB88:AB91" si="337">AA88</f>
        <v>24</v>
      </c>
      <c r="AC88" s="69">
        <f t="shared" ref="AC88:AC91" si="338">AB88</f>
        <v>24</v>
      </c>
      <c r="AD88" s="69">
        <f t="shared" ref="AD88:AD91" si="339">AC88</f>
        <v>24</v>
      </c>
      <c r="AE88" s="69">
        <f t="shared" ref="AE88:AE91" si="340">AD88</f>
        <v>24</v>
      </c>
      <c r="AF88" s="69">
        <f t="shared" ref="AF88:AF91" si="341">AE88</f>
        <v>24</v>
      </c>
      <c r="AG88" s="69">
        <f t="shared" ref="AG88:AG91" si="342">AF88</f>
        <v>24</v>
      </c>
      <c r="AH88" s="69">
        <f t="shared" ref="AH88" si="343">AG88</f>
        <v>24</v>
      </c>
      <c r="AI88" s="69">
        <v>8</v>
      </c>
      <c r="AJ88" s="69">
        <f t="shared" si="277"/>
        <v>8</v>
      </c>
      <c r="AK88" s="69">
        <v>0</v>
      </c>
      <c r="AL88" s="69">
        <f t="shared" si="279"/>
        <v>0</v>
      </c>
      <c r="AM88" s="69">
        <f t="shared" si="280"/>
        <v>0</v>
      </c>
      <c r="AN88" s="69">
        <f t="shared" si="281"/>
        <v>0</v>
      </c>
      <c r="AO88" s="69">
        <f t="shared" si="282"/>
        <v>0</v>
      </c>
    </row>
    <row r="89" spans="1:42" s="71" customFormat="1">
      <c r="A89" s="67" t="str">
        <f>'Daily Records'!A89</f>
        <v>SY06.UC012.US03</v>
      </c>
      <c r="B89" s="67" t="str">
        <f>'Daily Records'!B89</f>
        <v>Filter in Rig Board by JobStatus</v>
      </c>
      <c r="C89" s="68">
        <f>'Daily Records'!C89</f>
        <v>1400</v>
      </c>
      <c r="D89" s="67">
        <f>'Daily Records'!D89</f>
        <v>12</v>
      </c>
      <c r="E89" s="74">
        <f t="shared" si="314"/>
        <v>12</v>
      </c>
      <c r="F89" s="74">
        <f t="shared" si="315"/>
        <v>12</v>
      </c>
      <c r="G89" s="74">
        <f t="shared" si="316"/>
        <v>12</v>
      </c>
      <c r="H89" s="74">
        <f t="shared" si="317"/>
        <v>12</v>
      </c>
      <c r="I89" s="74">
        <f t="shared" si="318"/>
        <v>12</v>
      </c>
      <c r="J89" s="74">
        <f t="shared" si="319"/>
        <v>12</v>
      </c>
      <c r="K89" s="74">
        <f t="shared" si="320"/>
        <v>12</v>
      </c>
      <c r="L89" s="74">
        <f t="shared" si="321"/>
        <v>12</v>
      </c>
      <c r="M89" s="74">
        <f t="shared" si="322"/>
        <v>12</v>
      </c>
      <c r="N89" s="74">
        <f t="shared" si="323"/>
        <v>12</v>
      </c>
      <c r="O89" s="74">
        <f t="shared" si="324"/>
        <v>12</v>
      </c>
      <c r="P89" s="74">
        <f t="shared" si="325"/>
        <v>12</v>
      </c>
      <c r="Q89" s="74">
        <f t="shared" si="326"/>
        <v>12</v>
      </c>
      <c r="R89" s="74">
        <f t="shared" si="327"/>
        <v>12</v>
      </c>
      <c r="S89" s="74">
        <f t="shared" si="328"/>
        <v>12</v>
      </c>
      <c r="T89" s="74">
        <f t="shared" si="329"/>
        <v>12</v>
      </c>
      <c r="U89" s="74">
        <f t="shared" si="330"/>
        <v>12</v>
      </c>
      <c r="V89" s="74">
        <f t="shared" si="331"/>
        <v>12</v>
      </c>
      <c r="W89" s="74">
        <f t="shared" si="332"/>
        <v>12</v>
      </c>
      <c r="X89" s="74">
        <f t="shared" si="333"/>
        <v>12</v>
      </c>
      <c r="Y89" s="74">
        <f t="shared" si="334"/>
        <v>12</v>
      </c>
      <c r="Z89" s="74">
        <f t="shared" si="335"/>
        <v>12</v>
      </c>
      <c r="AA89" s="74">
        <f t="shared" si="336"/>
        <v>12</v>
      </c>
      <c r="AB89" s="74">
        <f t="shared" si="337"/>
        <v>12</v>
      </c>
      <c r="AC89" s="74">
        <f t="shared" si="338"/>
        <v>12</v>
      </c>
      <c r="AD89" s="74">
        <f t="shared" si="339"/>
        <v>12</v>
      </c>
      <c r="AE89" s="74">
        <f t="shared" si="340"/>
        <v>12</v>
      </c>
      <c r="AF89" s="74">
        <f t="shared" si="341"/>
        <v>12</v>
      </c>
      <c r="AG89" s="74">
        <f t="shared" si="342"/>
        <v>12</v>
      </c>
      <c r="AH89" s="74">
        <v>8</v>
      </c>
      <c r="AI89" s="74">
        <f t="shared" ref="AI89:AI91" si="344">AH89</f>
        <v>8</v>
      </c>
      <c r="AJ89" s="74">
        <v>4</v>
      </c>
      <c r="AK89" s="75">
        <f t="shared" si="278"/>
        <v>4</v>
      </c>
      <c r="AL89" s="74">
        <v>0</v>
      </c>
      <c r="AM89" s="74">
        <f t="shared" si="280"/>
        <v>0</v>
      </c>
      <c r="AN89" s="74">
        <f t="shared" si="281"/>
        <v>0</v>
      </c>
      <c r="AO89" s="74">
        <f t="shared" si="282"/>
        <v>0</v>
      </c>
    </row>
    <row r="90" spans="1:42" s="71" customFormat="1">
      <c r="A90" s="67" t="str">
        <f>'Daily Records'!A90</f>
        <v>SY05.UC029.US02</v>
      </c>
      <c r="B90" s="67" t="str">
        <f>'Daily Records'!B90</f>
        <v xml:space="preserve">Assign Driver and Bulker </v>
      </c>
      <c r="C90" s="68">
        <f>'Daily Records'!C90</f>
        <v>1000</v>
      </c>
      <c r="D90" s="67">
        <f>'Daily Records'!D90</f>
        <v>6</v>
      </c>
      <c r="E90" s="74">
        <f t="shared" si="314"/>
        <v>6</v>
      </c>
      <c r="F90" s="74">
        <f t="shared" si="315"/>
        <v>6</v>
      </c>
      <c r="G90" s="74">
        <f t="shared" si="316"/>
        <v>6</v>
      </c>
      <c r="H90" s="74">
        <f t="shared" si="317"/>
        <v>6</v>
      </c>
      <c r="I90" s="74">
        <f t="shared" si="318"/>
        <v>6</v>
      </c>
      <c r="J90" s="74">
        <f t="shared" si="319"/>
        <v>6</v>
      </c>
      <c r="K90" s="74">
        <f t="shared" si="320"/>
        <v>6</v>
      </c>
      <c r="L90" s="74">
        <f t="shared" si="321"/>
        <v>6</v>
      </c>
      <c r="M90" s="74">
        <f t="shared" si="322"/>
        <v>6</v>
      </c>
      <c r="N90" s="74">
        <f t="shared" si="323"/>
        <v>6</v>
      </c>
      <c r="O90" s="74">
        <f t="shared" si="324"/>
        <v>6</v>
      </c>
      <c r="P90" s="74">
        <f t="shared" si="325"/>
        <v>6</v>
      </c>
      <c r="Q90" s="74">
        <f t="shared" si="326"/>
        <v>6</v>
      </c>
      <c r="R90" s="74">
        <f t="shared" si="327"/>
        <v>6</v>
      </c>
      <c r="S90" s="74">
        <f t="shared" si="328"/>
        <v>6</v>
      </c>
      <c r="T90" s="74">
        <f t="shared" si="329"/>
        <v>6</v>
      </c>
      <c r="U90" s="74">
        <f t="shared" si="330"/>
        <v>6</v>
      </c>
      <c r="V90" s="74">
        <f t="shared" si="331"/>
        <v>6</v>
      </c>
      <c r="W90" s="74">
        <f t="shared" si="332"/>
        <v>6</v>
      </c>
      <c r="X90" s="74">
        <f t="shared" si="333"/>
        <v>6</v>
      </c>
      <c r="Y90" s="74">
        <f t="shared" si="334"/>
        <v>6</v>
      </c>
      <c r="Z90" s="74">
        <f t="shared" si="335"/>
        <v>6</v>
      </c>
      <c r="AA90" s="74">
        <f t="shared" si="336"/>
        <v>6</v>
      </c>
      <c r="AB90" s="74">
        <f t="shared" si="337"/>
        <v>6</v>
      </c>
      <c r="AC90" s="74">
        <f t="shared" si="338"/>
        <v>6</v>
      </c>
      <c r="AD90" s="74">
        <f t="shared" si="339"/>
        <v>6</v>
      </c>
      <c r="AE90" s="74">
        <f t="shared" si="340"/>
        <v>6</v>
      </c>
      <c r="AF90" s="74">
        <f t="shared" si="341"/>
        <v>6</v>
      </c>
      <c r="AG90" s="74">
        <f t="shared" si="342"/>
        <v>6</v>
      </c>
      <c r="AH90" s="74">
        <f t="shared" ref="AH90:AH91" si="345">AG90</f>
        <v>6</v>
      </c>
      <c r="AI90" s="74">
        <f t="shared" si="344"/>
        <v>6</v>
      </c>
      <c r="AJ90" s="74">
        <f t="shared" si="277"/>
        <v>6</v>
      </c>
      <c r="AK90" s="75">
        <f t="shared" si="278"/>
        <v>6</v>
      </c>
      <c r="AL90" s="74">
        <f t="shared" si="279"/>
        <v>6</v>
      </c>
      <c r="AM90" s="74">
        <v>0</v>
      </c>
      <c r="AN90" s="74">
        <f t="shared" si="281"/>
        <v>0</v>
      </c>
      <c r="AO90" s="74">
        <f t="shared" si="282"/>
        <v>0</v>
      </c>
    </row>
    <row r="91" spans="1:42" s="71" customFormat="1">
      <c r="A91" s="67">
        <f>'Daily Records'!A91</f>
        <v>0</v>
      </c>
      <c r="B91" s="67" t="str">
        <f>'Daily Records'!B91</f>
        <v>Fix bugs</v>
      </c>
      <c r="C91" s="68">
        <f>'Daily Records'!C91</f>
        <v>1000</v>
      </c>
      <c r="D91" s="67">
        <f>'Daily Records'!D91</f>
        <v>6</v>
      </c>
      <c r="E91" s="74">
        <f t="shared" si="314"/>
        <v>6</v>
      </c>
      <c r="F91" s="74">
        <f t="shared" si="315"/>
        <v>6</v>
      </c>
      <c r="G91" s="74">
        <f t="shared" si="316"/>
        <v>6</v>
      </c>
      <c r="H91" s="74">
        <f t="shared" si="317"/>
        <v>6</v>
      </c>
      <c r="I91" s="74">
        <f t="shared" si="318"/>
        <v>6</v>
      </c>
      <c r="J91" s="74">
        <f t="shared" si="319"/>
        <v>6</v>
      </c>
      <c r="K91" s="74">
        <f t="shared" si="320"/>
        <v>6</v>
      </c>
      <c r="L91" s="74">
        <f t="shared" si="321"/>
        <v>6</v>
      </c>
      <c r="M91" s="74">
        <f t="shared" si="322"/>
        <v>6</v>
      </c>
      <c r="N91" s="74">
        <f t="shared" si="323"/>
        <v>6</v>
      </c>
      <c r="O91" s="74">
        <f t="shared" si="324"/>
        <v>6</v>
      </c>
      <c r="P91" s="74">
        <f t="shared" si="325"/>
        <v>6</v>
      </c>
      <c r="Q91" s="74">
        <f t="shared" si="326"/>
        <v>6</v>
      </c>
      <c r="R91" s="74">
        <f t="shared" si="327"/>
        <v>6</v>
      </c>
      <c r="S91" s="74">
        <f t="shared" si="328"/>
        <v>6</v>
      </c>
      <c r="T91" s="74">
        <f t="shared" si="329"/>
        <v>6</v>
      </c>
      <c r="U91" s="74">
        <f t="shared" si="330"/>
        <v>6</v>
      </c>
      <c r="V91" s="74">
        <f t="shared" si="331"/>
        <v>6</v>
      </c>
      <c r="W91" s="74">
        <f t="shared" si="332"/>
        <v>6</v>
      </c>
      <c r="X91" s="74">
        <f t="shared" si="333"/>
        <v>6</v>
      </c>
      <c r="Y91" s="74">
        <f t="shared" si="334"/>
        <v>6</v>
      </c>
      <c r="Z91" s="74">
        <f t="shared" si="335"/>
        <v>6</v>
      </c>
      <c r="AA91" s="74">
        <f t="shared" si="336"/>
        <v>6</v>
      </c>
      <c r="AB91" s="74">
        <f t="shared" si="337"/>
        <v>6</v>
      </c>
      <c r="AC91" s="74">
        <f t="shared" si="338"/>
        <v>6</v>
      </c>
      <c r="AD91" s="74">
        <f t="shared" si="339"/>
        <v>6</v>
      </c>
      <c r="AE91" s="74">
        <f t="shared" si="340"/>
        <v>6</v>
      </c>
      <c r="AF91" s="74">
        <f t="shared" si="341"/>
        <v>6</v>
      </c>
      <c r="AG91" s="74">
        <f t="shared" si="342"/>
        <v>6</v>
      </c>
      <c r="AH91" s="74">
        <f t="shared" si="345"/>
        <v>6</v>
      </c>
      <c r="AI91" s="74">
        <f t="shared" si="344"/>
        <v>6</v>
      </c>
      <c r="AJ91" s="74">
        <v>0</v>
      </c>
      <c r="AK91" s="74">
        <f t="shared" si="278"/>
        <v>0</v>
      </c>
      <c r="AL91" s="74">
        <v>6</v>
      </c>
      <c r="AM91" s="74">
        <v>8</v>
      </c>
      <c r="AN91" s="74">
        <v>1</v>
      </c>
      <c r="AO91" s="74">
        <v>0</v>
      </c>
    </row>
    <row r="92" spans="1:42" s="71" customFormat="1">
      <c r="A92" s="67">
        <f>'Daily Records'!A92</f>
        <v>0</v>
      </c>
      <c r="B92" s="67" t="str">
        <f>'Daily Records'!B92</f>
        <v>Research Version control in Online</v>
      </c>
      <c r="C92" s="68">
        <f>'Daily Records'!C92</f>
        <v>1000</v>
      </c>
      <c r="D92" s="67">
        <f>'Daily Records'!D92</f>
        <v>0</v>
      </c>
      <c r="E92" s="76"/>
      <c r="F92" s="76"/>
      <c r="G92" s="76"/>
      <c r="H92" s="76"/>
      <c r="I92" s="76"/>
      <c r="J92" s="76"/>
      <c r="K92" s="76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6"/>
      <c r="AJ92" s="76"/>
      <c r="AK92" s="76"/>
      <c r="AL92" s="76"/>
      <c r="AM92" s="76"/>
      <c r="AN92" s="76"/>
      <c r="AO92" s="76"/>
    </row>
    <row r="93" spans="1:42" s="71" customFormat="1">
      <c r="A93" s="67">
        <f>'Daily Records'!A93</f>
        <v>0</v>
      </c>
      <c r="B93" s="67" t="str">
        <f>'Daily Records'!B93</f>
        <v>Refactor WebContext</v>
      </c>
      <c r="C93" s="68">
        <f>'Daily Records'!C93</f>
        <v>1000</v>
      </c>
      <c r="D93" s="67">
        <f>'Daily Records'!D93</f>
        <v>12</v>
      </c>
      <c r="E93" s="76"/>
      <c r="F93" s="76"/>
      <c r="G93" s="76"/>
      <c r="H93" s="76"/>
      <c r="I93" s="76"/>
      <c r="J93" s="76"/>
      <c r="K93" s="76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6">
        <v>16</v>
      </c>
      <c r="AJ93" s="76">
        <v>8</v>
      </c>
      <c r="AK93" s="78">
        <v>4</v>
      </c>
      <c r="AL93" s="76">
        <v>4</v>
      </c>
      <c r="AM93" s="76">
        <v>4</v>
      </c>
      <c r="AN93" s="76">
        <v>0</v>
      </c>
      <c r="AO93" s="76">
        <v>0</v>
      </c>
      <c r="AP93" s="77"/>
    </row>
    <row r="94" spans="1:42" s="71" customFormat="1">
      <c r="A94" s="67">
        <f>'Daily Records'!A94</f>
        <v>0</v>
      </c>
      <c r="B94" s="67" t="str">
        <f>'Daily Records'!B94</f>
        <v>Refactor MicroService</v>
      </c>
      <c r="C94" s="68">
        <f>'Daily Records'!C94</f>
        <v>1000</v>
      </c>
      <c r="D94" s="67">
        <f>'Daily Records'!D94</f>
        <v>12</v>
      </c>
      <c r="E94" s="76"/>
      <c r="F94" s="76"/>
      <c r="G94" s="76"/>
      <c r="H94" s="76"/>
      <c r="I94" s="76"/>
      <c r="J94" s="76"/>
      <c r="K94" s="76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6"/>
      <c r="AJ94" s="76"/>
      <c r="AK94" s="78">
        <v>12</v>
      </c>
      <c r="AL94" s="76">
        <v>6</v>
      </c>
      <c r="AM94" s="76">
        <v>0</v>
      </c>
      <c r="AN94" s="76">
        <v>0</v>
      </c>
      <c r="AO94" s="76">
        <v>0</v>
      </c>
      <c r="AP94" s="81"/>
    </row>
    <row r="95" spans="1:42" s="71" customFormat="1">
      <c r="A95" s="67" t="str">
        <f>'Daily Records'!A95</f>
        <v>TUC.OL.BA.RJ.02</v>
      </c>
      <c r="B95" s="67" t="str">
        <f>'Daily Records'!B95</f>
        <v>Create RigJob when Update the status of Rig</v>
      </c>
      <c r="C95" s="68">
        <f>'Daily Records'!C95</f>
        <v>1000</v>
      </c>
      <c r="D95" s="67">
        <f>'Daily Records'!D95</f>
        <v>4</v>
      </c>
      <c r="E95" s="76"/>
      <c r="F95" s="76"/>
      <c r="G95" s="76"/>
      <c r="H95" s="76"/>
      <c r="I95" s="76"/>
      <c r="J95" s="76"/>
      <c r="K95" s="76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6"/>
      <c r="AJ95" s="76"/>
      <c r="AK95" s="78">
        <f>D95</f>
        <v>4</v>
      </c>
      <c r="AL95" s="78">
        <f>AK95</f>
        <v>4</v>
      </c>
      <c r="AM95" s="78">
        <v>0</v>
      </c>
      <c r="AN95" s="78">
        <f t="shared" ref="AN95:AO95" si="346">AM95</f>
        <v>0</v>
      </c>
      <c r="AO95" s="78">
        <f t="shared" si="346"/>
        <v>0</v>
      </c>
    </row>
    <row r="96" spans="1:42" s="71" customFormat="1">
      <c r="A96" s="67" t="str">
        <f>'Daily Records'!A96</f>
        <v>TUC.OL.FR.RB.03</v>
      </c>
      <c r="B96" s="67" t="str">
        <f>'Daily Records'!B96</f>
        <v>Order by Column Name in RigBoard</v>
      </c>
      <c r="C96" s="68">
        <f>'Daily Records'!C96</f>
        <v>1000</v>
      </c>
      <c r="D96" s="67">
        <f>'Daily Records'!D96</f>
        <v>6</v>
      </c>
      <c r="E96" s="76"/>
      <c r="F96" s="76"/>
      <c r="G96" s="76"/>
      <c r="H96" s="76"/>
      <c r="I96" s="76"/>
      <c r="J96" s="76"/>
      <c r="K96" s="76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6"/>
      <c r="AJ96" s="76">
        <v>6</v>
      </c>
      <c r="AK96" s="78">
        <v>2</v>
      </c>
      <c r="AL96" s="76">
        <v>1</v>
      </c>
      <c r="AM96" s="76">
        <v>0</v>
      </c>
      <c r="AN96" s="76">
        <v>0</v>
      </c>
      <c r="AO96" s="76">
        <v>0</v>
      </c>
    </row>
    <row r="97" spans="1:41" s="71" customFormat="1">
      <c r="A97" s="67" t="str">
        <f>'Daily Records'!A97</f>
        <v>TUC.OL.FR.RB.03</v>
      </c>
      <c r="B97" s="67" t="str">
        <f>'Daily Records'!B97</f>
        <v>Display JOB cell style in Rig Board</v>
      </c>
      <c r="C97" s="68">
        <f>'Daily Records'!C97</f>
        <v>900</v>
      </c>
      <c r="D97" s="67">
        <f>'Daily Records'!D97</f>
        <v>5</v>
      </c>
      <c r="E97" s="67">
        <f>'Daily Records'!E97</f>
        <v>0</v>
      </c>
      <c r="F97" s="67">
        <f>'Daily Records'!F97</f>
        <v>0</v>
      </c>
      <c r="G97" s="67">
        <f>'Daily Records'!G97</f>
        <v>0</v>
      </c>
      <c r="H97" s="67">
        <f>'Daily Records'!H97</f>
        <v>0</v>
      </c>
      <c r="I97" s="67">
        <f>'Daily Records'!I97</f>
        <v>0</v>
      </c>
      <c r="J97" s="67">
        <f>'Daily Records'!J97</f>
        <v>0</v>
      </c>
      <c r="K97" s="67">
        <f>'Daily Records'!K97</f>
        <v>0</v>
      </c>
      <c r="L97" s="67">
        <f>'Daily Records'!L97</f>
        <v>0</v>
      </c>
      <c r="M97" s="67">
        <f>'Daily Records'!M97</f>
        <v>0</v>
      </c>
      <c r="N97" s="67">
        <f>'Daily Records'!N97</f>
        <v>0</v>
      </c>
      <c r="O97" s="67">
        <f>'Daily Records'!O97</f>
        <v>0</v>
      </c>
      <c r="P97" s="67">
        <f>'Daily Records'!P97</f>
        <v>0</v>
      </c>
      <c r="Q97" s="67">
        <f>'Daily Records'!Q97</f>
        <v>0</v>
      </c>
      <c r="R97" s="67">
        <f>'Daily Records'!R97</f>
        <v>0</v>
      </c>
      <c r="S97" s="67">
        <f>'Daily Records'!S97</f>
        <v>0</v>
      </c>
      <c r="T97" s="67">
        <f>'Daily Records'!T97</f>
        <v>0</v>
      </c>
      <c r="U97" s="67">
        <f>'Daily Records'!U97</f>
        <v>0</v>
      </c>
      <c r="V97" s="67">
        <f>'Daily Records'!V97</f>
        <v>0</v>
      </c>
      <c r="W97" s="67">
        <f>'Daily Records'!W97</f>
        <v>0</v>
      </c>
      <c r="X97" s="67">
        <f>'Daily Records'!X97</f>
        <v>0</v>
      </c>
      <c r="Y97" s="67">
        <f>'Daily Records'!Y97</f>
        <v>0</v>
      </c>
      <c r="Z97" s="67">
        <f>'Daily Records'!Z97</f>
        <v>0</v>
      </c>
      <c r="AA97" s="67">
        <f>'Daily Records'!AA97</f>
        <v>0</v>
      </c>
      <c r="AB97" s="67">
        <f>'Daily Records'!AB97</f>
        <v>0</v>
      </c>
      <c r="AC97" s="67">
        <f>'Daily Records'!AC97</f>
        <v>0</v>
      </c>
      <c r="AD97" s="67">
        <f>'Daily Records'!AD97</f>
        <v>0</v>
      </c>
      <c r="AE97" s="77"/>
      <c r="AF97" s="77"/>
      <c r="AG97" s="77"/>
      <c r="AH97" s="77"/>
      <c r="AI97" s="76"/>
      <c r="AJ97" s="76"/>
      <c r="AK97" s="76">
        <f>D97</f>
        <v>5</v>
      </c>
      <c r="AL97" s="76">
        <v>0</v>
      </c>
      <c r="AM97" s="76">
        <v>0</v>
      </c>
      <c r="AN97" s="76">
        <v>0</v>
      </c>
      <c r="AO97" s="76">
        <v>0</v>
      </c>
    </row>
    <row r="98" spans="1:41" s="71" customFormat="1">
      <c r="A98" s="67" t="str">
        <f>'Daily Records'!A98</f>
        <v>TUC.OL.FR.RJ.10</v>
      </c>
      <c r="B98" s="67" t="str">
        <f>'Daily Records'!B98</f>
        <v>Change rigjob from in progress to Completed</v>
      </c>
      <c r="C98" s="68">
        <f>'Daily Records'!C98</f>
        <v>900</v>
      </c>
      <c r="D98" s="67">
        <f>'Daily Records'!D98</f>
        <v>2</v>
      </c>
      <c r="E98" s="76"/>
      <c r="F98" s="76"/>
      <c r="G98" s="76"/>
      <c r="H98" s="76"/>
      <c r="I98" s="76"/>
      <c r="J98" s="76"/>
      <c r="K98" s="76"/>
      <c r="L98" s="76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6"/>
      <c r="AJ98" s="76"/>
      <c r="AK98" s="76">
        <f t="shared" ref="AK98:AK102" si="347">D98</f>
        <v>2</v>
      </c>
      <c r="AL98" s="76">
        <f>AK98</f>
        <v>2</v>
      </c>
      <c r="AM98" s="76">
        <v>0</v>
      </c>
      <c r="AN98" s="76">
        <f t="shared" ref="AN98:AO98" si="348">AM98</f>
        <v>0</v>
      </c>
      <c r="AO98" s="76">
        <f t="shared" si="348"/>
        <v>0</v>
      </c>
    </row>
    <row r="99" spans="1:41" s="71" customFormat="1">
      <c r="A99" s="67" t="str">
        <f>'Daily Records'!A99</f>
        <v>TUC.OL.FR.RJ.11</v>
      </c>
      <c r="B99" s="67" t="str">
        <f>'Daily Records'!B99</f>
        <v>Display proper color by consultant worktype in rigboard</v>
      </c>
      <c r="C99" s="68">
        <f>'Daily Records'!C99</f>
        <v>900</v>
      </c>
      <c r="D99" s="67">
        <f>'Daily Records'!D99</f>
        <v>6</v>
      </c>
      <c r="E99" s="76"/>
      <c r="F99" s="76"/>
      <c r="G99" s="76"/>
      <c r="H99" s="76"/>
      <c r="I99" s="76"/>
      <c r="J99" s="76"/>
      <c r="K99" s="76"/>
      <c r="L99" s="76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6"/>
      <c r="AJ99" s="76"/>
      <c r="AK99" s="76">
        <f t="shared" si="347"/>
        <v>6</v>
      </c>
      <c r="AL99" s="76">
        <v>0</v>
      </c>
      <c r="AM99" s="76">
        <v>0</v>
      </c>
      <c r="AN99" s="76">
        <v>0</v>
      </c>
      <c r="AO99" s="76">
        <v>0</v>
      </c>
    </row>
    <row r="100" spans="1:41" s="71" customFormat="1">
      <c r="A100" s="67" t="str">
        <f>'Daily Records'!A100</f>
        <v>TUC.OL.FR.CC.01</v>
      </c>
      <c r="B100" s="67" t="str">
        <f>'Daily Records'!B100</f>
        <v>Update the work type of consultant by context menu</v>
      </c>
      <c r="C100" s="68">
        <f>'Daily Records'!C100</f>
        <v>900</v>
      </c>
      <c r="D100" s="67">
        <f>'Daily Records'!D100</f>
        <v>2</v>
      </c>
      <c r="E100" s="76"/>
      <c r="F100" s="76"/>
      <c r="G100" s="76"/>
      <c r="H100" s="76"/>
      <c r="I100" s="76"/>
      <c r="J100" s="76"/>
      <c r="K100" s="76"/>
      <c r="L100" s="76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6">
        <f t="shared" si="347"/>
        <v>2</v>
      </c>
      <c r="AL100" s="76">
        <v>0</v>
      </c>
      <c r="AM100" s="76">
        <v>0</v>
      </c>
      <c r="AN100" s="76">
        <v>0</v>
      </c>
      <c r="AO100" s="76">
        <v>0</v>
      </c>
    </row>
    <row r="101" spans="1:41" s="71" customFormat="1">
      <c r="A101" s="67" t="str">
        <f>'Daily Records'!A101</f>
        <v>TUC.OL.DAO.PH.01</v>
      </c>
      <c r="B101" s="67" t="str">
        <f>'Daily Records'!B101</f>
        <v>Add a product haul_dao</v>
      </c>
      <c r="C101" s="68">
        <f>'Daily Records'!C101</f>
        <v>900</v>
      </c>
      <c r="D101" s="67">
        <f>'Daily Records'!D101</f>
        <v>5</v>
      </c>
      <c r="E101" s="76"/>
      <c r="F101" s="76"/>
      <c r="G101" s="76"/>
      <c r="H101" s="76"/>
      <c r="I101" s="76"/>
      <c r="J101" s="76"/>
      <c r="K101" s="76"/>
      <c r="L101" s="76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6">
        <f t="shared" si="347"/>
        <v>5</v>
      </c>
      <c r="AL101" s="80">
        <f>AK101</f>
        <v>5</v>
      </c>
      <c r="AM101" s="80">
        <v>2</v>
      </c>
      <c r="AN101" s="80">
        <v>0</v>
      </c>
      <c r="AO101" s="80">
        <f t="shared" ref="AO101" si="349">AN101</f>
        <v>0</v>
      </c>
    </row>
    <row r="102" spans="1:41" s="71" customFormat="1">
      <c r="A102" s="67" t="str">
        <f>'Daily Records'!A102</f>
        <v>TUC.OL.FR.PH.03</v>
      </c>
      <c r="B102" s="67" t="str">
        <f>'Daily Records'!B102</f>
        <v>Choose a bin in product haul page</v>
      </c>
      <c r="C102" s="68">
        <f>'Daily Records'!C102</f>
        <v>900</v>
      </c>
      <c r="D102" s="67">
        <f>'Daily Records'!D102</f>
        <v>5</v>
      </c>
      <c r="E102" s="76"/>
      <c r="F102" s="76"/>
      <c r="G102" s="76"/>
      <c r="H102" s="76"/>
      <c r="I102" s="76"/>
      <c r="J102" s="76"/>
      <c r="K102" s="76"/>
      <c r="L102" s="76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6">
        <f t="shared" si="347"/>
        <v>5</v>
      </c>
      <c r="AL102" s="80">
        <f t="shared" ref="AL102:AO102" si="350">AK102</f>
        <v>5</v>
      </c>
      <c r="AM102" s="80">
        <v>0</v>
      </c>
      <c r="AN102" s="80">
        <v>0</v>
      </c>
      <c r="AO102" s="80">
        <f t="shared" si="350"/>
        <v>0</v>
      </c>
    </row>
    <row r="103" spans="1:41" s="71" customFormat="1">
      <c r="A103" s="67" t="str">
        <f>'Daily Records'!A103</f>
        <v>TUC.OL.FR.PH.06</v>
      </c>
      <c r="B103" s="67" t="str">
        <f>'Daily Records'!B103</f>
        <v>Don't need a haul operation</v>
      </c>
      <c r="C103" s="68">
        <f>'Daily Records'!C103</f>
        <v>900</v>
      </c>
      <c r="D103" s="67">
        <f>'Daily Records'!D103</f>
        <v>6</v>
      </c>
      <c r="E103" s="76"/>
      <c r="F103" s="76"/>
      <c r="G103" s="76"/>
      <c r="H103" s="76"/>
      <c r="I103" s="76"/>
      <c r="J103" s="76"/>
      <c r="K103" s="76"/>
      <c r="L103" s="76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6"/>
      <c r="AM103" s="76">
        <v>5</v>
      </c>
      <c r="AN103" s="76">
        <v>0</v>
      </c>
      <c r="AO103" s="76">
        <v>0</v>
      </c>
    </row>
    <row r="104" spans="1:41" s="71" customFormat="1">
      <c r="A104" s="82" t="str">
        <f>'Daily Records'!A104</f>
        <v>TUC.OL.FR.PH.04</v>
      </c>
      <c r="B104" s="82" t="str">
        <f>'Daily Records'!B104</f>
        <v>Cancel a product haul</v>
      </c>
      <c r="C104" s="83">
        <f>'Daily Records'!C104</f>
        <v>900</v>
      </c>
      <c r="D104" s="82">
        <f>'Daily Records'!D104</f>
        <v>7</v>
      </c>
      <c r="E104" s="76"/>
      <c r="F104" s="76"/>
      <c r="G104" s="76"/>
      <c r="H104" s="76"/>
      <c r="I104" s="76"/>
      <c r="J104" s="76"/>
      <c r="K104" s="76"/>
      <c r="L104" s="76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6"/>
      <c r="AM104" s="76"/>
      <c r="AN104" s="76">
        <v>3</v>
      </c>
      <c r="AO104" s="76">
        <v>0</v>
      </c>
    </row>
    <row r="105" spans="1:41" s="71" customFormat="1">
      <c r="A105" s="67">
        <f>'Daily Records'!A105</f>
        <v>0</v>
      </c>
      <c r="B105" s="67" t="str">
        <f>'Daily Records'!B105</f>
        <v>Refactor Rig Job</v>
      </c>
      <c r="C105" s="68">
        <f>'Daily Records'!C105</f>
        <v>900</v>
      </c>
      <c r="D105" s="67">
        <f>'Daily Records'!D105</f>
        <v>20</v>
      </c>
      <c r="E105" s="79"/>
      <c r="F105" s="79"/>
      <c r="G105" s="79"/>
      <c r="H105" s="79"/>
      <c r="I105" s="79"/>
      <c r="J105" s="79"/>
      <c r="K105" s="79"/>
      <c r="L105" s="79"/>
      <c r="AL105" s="79"/>
      <c r="AM105" s="79"/>
      <c r="AN105" s="79">
        <f>D105</f>
        <v>20</v>
      </c>
      <c r="AO105" s="79">
        <v>8</v>
      </c>
    </row>
    <row r="106" spans="1:41" s="71" customFormat="1">
      <c r="A106" s="67">
        <f>'Daily Records'!A106</f>
        <v>0</v>
      </c>
      <c r="B106" s="67">
        <f>'Daily Records'!B106</f>
        <v>0</v>
      </c>
      <c r="C106" s="68">
        <f>'Daily Records'!C106</f>
        <v>0</v>
      </c>
      <c r="D106" s="67">
        <f>'Daily Records'!D106</f>
        <v>0</v>
      </c>
      <c r="E106" s="79"/>
      <c r="F106" s="79"/>
      <c r="G106" s="79"/>
      <c r="H106" s="79"/>
      <c r="I106" s="79"/>
      <c r="J106" s="79"/>
      <c r="K106" s="79"/>
      <c r="L106" s="79"/>
      <c r="AL106" s="79"/>
      <c r="AM106" s="79"/>
      <c r="AN106" s="79"/>
      <c r="AO106" s="79"/>
    </row>
    <row r="107" spans="1:41" s="71" customFormat="1">
      <c r="A107" s="67">
        <f>'Daily Records'!A107</f>
        <v>0</v>
      </c>
      <c r="B107" s="67">
        <f>'Daily Records'!B107</f>
        <v>0</v>
      </c>
      <c r="C107" s="68">
        <f>'Daily Records'!C107</f>
        <v>0</v>
      </c>
      <c r="D107" s="67">
        <f>'Daily Records'!D107</f>
        <v>0</v>
      </c>
      <c r="E107" s="79"/>
      <c r="F107" s="79"/>
      <c r="G107" s="79"/>
      <c r="H107" s="79"/>
      <c r="I107" s="79"/>
      <c r="J107" s="79"/>
      <c r="K107" s="79"/>
      <c r="L107" s="79"/>
      <c r="AL107" s="79"/>
      <c r="AM107" s="79"/>
      <c r="AN107" s="79"/>
      <c r="AO107" s="79"/>
    </row>
    <row r="108" spans="1:41" s="71" customFormat="1">
      <c r="A108" s="67">
        <f>'Daily Records'!A108</f>
        <v>0</v>
      </c>
      <c r="B108" s="67">
        <f>'Daily Records'!B108</f>
        <v>0</v>
      </c>
      <c r="C108" s="68">
        <f>'Daily Records'!C108</f>
        <v>0</v>
      </c>
      <c r="D108" s="67">
        <f>'Daily Records'!D108</f>
        <v>0</v>
      </c>
      <c r="E108" s="79"/>
      <c r="F108" s="79"/>
      <c r="G108" s="79"/>
      <c r="H108" s="79"/>
      <c r="I108" s="79"/>
      <c r="J108" s="79"/>
      <c r="K108" s="79"/>
      <c r="L108" s="79"/>
      <c r="AL108" s="79"/>
      <c r="AM108" s="79"/>
      <c r="AN108" s="79"/>
      <c r="AO108" s="79"/>
    </row>
    <row r="109" spans="1:41" s="71" customFormat="1">
      <c r="A109" s="67">
        <f>'Daily Records'!A109</f>
        <v>0</v>
      </c>
      <c r="B109" s="67">
        <f>'Daily Records'!B109</f>
        <v>0</v>
      </c>
      <c r="C109" s="68">
        <f>'Daily Records'!C109</f>
        <v>0</v>
      </c>
      <c r="D109" s="67">
        <f>'Daily Records'!D109</f>
        <v>0</v>
      </c>
      <c r="E109" s="79"/>
      <c r="F109" s="79"/>
      <c r="G109" s="79"/>
      <c r="H109" s="79"/>
      <c r="I109" s="79"/>
      <c r="J109" s="79"/>
      <c r="K109" s="79"/>
      <c r="L109" s="79"/>
      <c r="AL109" s="79"/>
      <c r="AM109" s="79"/>
      <c r="AN109" s="79"/>
      <c r="AO109" s="79"/>
    </row>
    <row r="110" spans="1:41" s="71" customFormat="1">
      <c r="A110" s="67">
        <f>'Daily Records'!A110</f>
        <v>0</v>
      </c>
      <c r="B110" s="67">
        <f>'Daily Records'!B110</f>
        <v>0</v>
      </c>
      <c r="C110" s="68">
        <f>'Daily Records'!C110</f>
        <v>0</v>
      </c>
      <c r="D110" s="67">
        <f>'Daily Records'!D110</f>
        <v>0</v>
      </c>
      <c r="E110" s="79"/>
      <c r="F110" s="79"/>
      <c r="G110" s="79"/>
      <c r="H110" s="79"/>
      <c r="I110" s="79"/>
      <c r="J110" s="79"/>
      <c r="K110" s="79"/>
      <c r="L110" s="79"/>
      <c r="AL110" s="79"/>
      <c r="AM110" s="79"/>
      <c r="AN110" s="79"/>
      <c r="AO110" s="79"/>
    </row>
    <row r="111" spans="1:41" s="71" customFormat="1">
      <c r="A111" s="67">
        <f>'Daily Records'!A111</f>
        <v>0</v>
      </c>
      <c r="B111" s="67">
        <f>'Daily Records'!B111</f>
        <v>0</v>
      </c>
      <c r="C111" s="68">
        <f>'Daily Records'!C111</f>
        <v>0</v>
      </c>
      <c r="D111" s="67">
        <f>'Daily Records'!D111</f>
        <v>0</v>
      </c>
      <c r="E111" s="79"/>
      <c r="F111" s="79"/>
      <c r="G111" s="79"/>
      <c r="H111" s="79"/>
      <c r="I111" s="79"/>
      <c r="J111" s="79"/>
      <c r="K111" s="79"/>
      <c r="L111" s="79"/>
      <c r="AL111" s="79"/>
      <c r="AM111" s="79"/>
      <c r="AN111" s="79"/>
      <c r="AO111" s="79"/>
    </row>
    <row r="112" spans="1:41" s="71" customFormat="1">
      <c r="A112" s="67">
        <f>'Daily Records'!A112</f>
        <v>0</v>
      </c>
      <c r="B112" s="67">
        <f>'Daily Records'!B112</f>
        <v>0</v>
      </c>
      <c r="C112" s="68">
        <f>'Daily Records'!C112</f>
        <v>0</v>
      </c>
      <c r="D112" s="67">
        <f>'Daily Records'!D112</f>
        <v>0</v>
      </c>
      <c r="E112" s="79"/>
      <c r="F112" s="79"/>
      <c r="G112" s="79"/>
      <c r="H112" s="79"/>
      <c r="I112" s="79"/>
      <c r="J112" s="79"/>
      <c r="K112" s="79"/>
      <c r="L112" s="79"/>
      <c r="AL112" s="79"/>
      <c r="AM112" s="79"/>
      <c r="AN112" s="79"/>
      <c r="AO112" s="79"/>
    </row>
    <row r="113" spans="1:41" s="71" customFormat="1">
      <c r="A113" s="67">
        <f>'Daily Records'!A113</f>
        <v>0</v>
      </c>
      <c r="B113" s="67">
        <f>'Daily Records'!B113</f>
        <v>0</v>
      </c>
      <c r="C113" s="68">
        <f>'Daily Records'!C113</f>
        <v>0</v>
      </c>
      <c r="D113" s="67">
        <f>'Daily Records'!D113</f>
        <v>0</v>
      </c>
      <c r="E113" s="79"/>
      <c r="F113" s="79"/>
      <c r="G113" s="79"/>
      <c r="H113" s="79"/>
      <c r="I113" s="79"/>
      <c r="J113" s="79"/>
      <c r="K113" s="79"/>
      <c r="L113" s="79"/>
      <c r="AL113" s="79"/>
      <c r="AM113" s="79"/>
      <c r="AN113" s="79"/>
      <c r="AO113" s="79"/>
    </row>
    <row r="114" spans="1:41" s="71" customFormat="1">
      <c r="A114" s="67">
        <f>'Daily Records'!A114</f>
        <v>0</v>
      </c>
      <c r="B114" s="67">
        <f>'Daily Records'!B114</f>
        <v>0</v>
      </c>
      <c r="C114" s="68">
        <f>'Daily Records'!C114</f>
        <v>0</v>
      </c>
      <c r="D114" s="67">
        <f>'Daily Records'!D114</f>
        <v>0</v>
      </c>
      <c r="E114" s="79"/>
      <c r="F114" s="79"/>
      <c r="G114" s="79"/>
      <c r="H114" s="79"/>
      <c r="I114" s="79"/>
      <c r="J114" s="79"/>
      <c r="K114" s="79"/>
      <c r="L114" s="79"/>
      <c r="AL114" s="79"/>
      <c r="AM114" s="79"/>
      <c r="AN114" s="79"/>
      <c r="AO114" s="79"/>
    </row>
    <row r="115" spans="1:41" s="71" customFormat="1">
      <c r="A115" s="67">
        <f>'Daily Records'!A115</f>
        <v>0</v>
      </c>
      <c r="B115" s="67">
        <f>'Daily Records'!B115</f>
        <v>0</v>
      </c>
      <c r="C115" s="68">
        <f>'Daily Records'!C115</f>
        <v>0</v>
      </c>
      <c r="D115" s="67">
        <f>'Daily Records'!D115</f>
        <v>0</v>
      </c>
      <c r="E115" s="79"/>
      <c r="F115" s="79"/>
      <c r="G115" s="79"/>
      <c r="H115" s="79"/>
      <c r="I115" s="79"/>
      <c r="J115" s="79"/>
      <c r="K115" s="79"/>
      <c r="L115" s="79"/>
      <c r="AL115" s="79"/>
      <c r="AM115" s="79"/>
      <c r="AN115" s="79"/>
      <c r="AO115" s="79"/>
    </row>
    <row r="116" spans="1:41" s="71" customFormat="1">
      <c r="A116" s="67">
        <f>'Daily Records'!A116</f>
        <v>0</v>
      </c>
      <c r="B116" s="67">
        <f>'Daily Records'!B116</f>
        <v>0</v>
      </c>
      <c r="C116" s="68">
        <f>'Daily Records'!C116</f>
        <v>0</v>
      </c>
      <c r="D116" s="67">
        <f>'Daily Records'!D116</f>
        <v>0</v>
      </c>
      <c r="E116" s="79"/>
      <c r="F116" s="79"/>
      <c r="G116" s="79"/>
      <c r="H116" s="79"/>
      <c r="I116" s="79"/>
      <c r="J116" s="79"/>
      <c r="K116" s="79"/>
      <c r="L116" s="79"/>
      <c r="AL116" s="79"/>
      <c r="AM116" s="79"/>
      <c r="AN116" s="79"/>
      <c r="AO116" s="79"/>
    </row>
    <row r="117" spans="1:41" s="71" customFormat="1">
      <c r="A117" s="67">
        <f>'Daily Records'!A117</f>
        <v>0</v>
      </c>
      <c r="B117" s="67">
        <f>'Daily Records'!B117</f>
        <v>0</v>
      </c>
      <c r="C117" s="68">
        <f>'Daily Records'!C117</f>
        <v>0</v>
      </c>
      <c r="D117" s="67">
        <f>'Daily Records'!D117</f>
        <v>0</v>
      </c>
      <c r="E117" s="79"/>
      <c r="F117" s="79"/>
      <c r="G117" s="79"/>
      <c r="H117" s="79"/>
      <c r="I117" s="79"/>
      <c r="J117" s="79"/>
      <c r="K117" s="79"/>
      <c r="L117" s="79"/>
      <c r="AL117" s="79"/>
      <c r="AM117" s="79"/>
      <c r="AN117" s="79"/>
      <c r="AO117" s="79"/>
    </row>
    <row r="118" spans="1:41" s="71" customFormat="1">
      <c r="A118" s="67">
        <f>'Daily Records'!A118</f>
        <v>0</v>
      </c>
      <c r="B118" s="67">
        <f>'Daily Records'!B118</f>
        <v>0</v>
      </c>
      <c r="C118" s="68">
        <f>'Daily Records'!C118</f>
        <v>0</v>
      </c>
      <c r="D118" s="67">
        <f>'Daily Records'!D118</f>
        <v>0</v>
      </c>
      <c r="E118" s="79"/>
      <c r="F118" s="79"/>
      <c r="G118" s="79"/>
      <c r="H118" s="79"/>
      <c r="I118" s="79"/>
      <c r="J118" s="79"/>
      <c r="K118" s="79"/>
      <c r="L118" s="79"/>
      <c r="AL118" s="79"/>
      <c r="AM118" s="79"/>
      <c r="AN118" s="79"/>
      <c r="AO118" s="79"/>
    </row>
    <row r="119" spans="1:41" s="71" customFormat="1">
      <c r="A119" s="67">
        <f>'Daily Records'!A119</f>
        <v>0</v>
      </c>
      <c r="B119" s="67">
        <f>'Daily Records'!B119</f>
        <v>0</v>
      </c>
      <c r="C119" s="68">
        <f>'Daily Records'!C119</f>
        <v>0</v>
      </c>
      <c r="D119" s="67">
        <f>'Daily Records'!D119</f>
        <v>0</v>
      </c>
      <c r="E119" s="79"/>
      <c r="F119" s="79"/>
      <c r="G119" s="79"/>
      <c r="H119" s="79"/>
      <c r="I119" s="79"/>
      <c r="J119" s="79"/>
      <c r="K119" s="79"/>
      <c r="L119" s="79"/>
      <c r="AL119" s="79"/>
      <c r="AM119" s="79"/>
      <c r="AN119" s="79"/>
      <c r="AO119" s="79"/>
    </row>
    <row r="120" spans="1:41" s="71" customFormat="1">
      <c r="A120" s="67">
        <f>'Daily Records'!A120</f>
        <v>0</v>
      </c>
      <c r="B120" s="67">
        <f>'Daily Records'!B120</f>
        <v>0</v>
      </c>
      <c r="C120" s="68">
        <f>'Daily Records'!C120</f>
        <v>0</v>
      </c>
      <c r="D120" s="67">
        <f>'Daily Records'!D120</f>
        <v>0</v>
      </c>
      <c r="E120" s="79"/>
      <c r="F120" s="79"/>
      <c r="G120" s="79"/>
      <c r="H120" s="79"/>
      <c r="I120" s="79"/>
      <c r="J120" s="79"/>
      <c r="K120" s="79"/>
      <c r="L120" s="79"/>
      <c r="AL120" s="79"/>
      <c r="AM120" s="79"/>
      <c r="AN120" s="79"/>
      <c r="AO120" s="79"/>
    </row>
    <row r="121" spans="1:41" s="71" customFormat="1">
      <c r="A121" s="67">
        <f>'Daily Records'!A121</f>
        <v>0</v>
      </c>
      <c r="B121" s="67">
        <f>'Daily Records'!B121</f>
        <v>0</v>
      </c>
      <c r="C121" s="68">
        <f>'Daily Records'!C121</f>
        <v>0</v>
      </c>
      <c r="D121" s="67">
        <f>'Daily Records'!D121</f>
        <v>0</v>
      </c>
      <c r="E121" s="79"/>
      <c r="F121" s="79"/>
      <c r="G121" s="79"/>
      <c r="H121" s="79"/>
      <c r="I121" s="79"/>
      <c r="J121" s="79"/>
      <c r="K121" s="79"/>
      <c r="L121" s="79"/>
      <c r="AL121" s="79"/>
      <c r="AM121" s="79"/>
      <c r="AN121" s="79"/>
      <c r="AO121" s="79"/>
    </row>
    <row r="122" spans="1:41" s="71" customFormat="1">
      <c r="A122" s="67">
        <f>'Daily Records'!A122</f>
        <v>0</v>
      </c>
      <c r="B122" s="67">
        <f>'Daily Records'!B122</f>
        <v>0</v>
      </c>
      <c r="C122" s="68">
        <f>'Daily Records'!C122</f>
        <v>0</v>
      </c>
      <c r="D122" s="67">
        <f>'Daily Records'!D122</f>
        <v>0</v>
      </c>
      <c r="E122" s="79"/>
      <c r="F122" s="79"/>
      <c r="G122" s="79"/>
      <c r="H122" s="79"/>
      <c r="I122" s="79"/>
      <c r="J122" s="79"/>
      <c r="K122" s="79"/>
      <c r="L122" s="79"/>
      <c r="AL122" s="79"/>
      <c r="AM122" s="79"/>
      <c r="AN122" s="79"/>
      <c r="AO122" s="79"/>
    </row>
    <row r="123" spans="1:41" s="71" customFormat="1">
      <c r="A123" s="67">
        <f>'Daily Records'!A123</f>
        <v>0</v>
      </c>
      <c r="B123" s="67">
        <f>'Daily Records'!B123</f>
        <v>0</v>
      </c>
      <c r="C123" s="68">
        <f>'Daily Records'!C123</f>
        <v>0</v>
      </c>
      <c r="D123" s="67">
        <f>'Daily Records'!D123</f>
        <v>0</v>
      </c>
      <c r="E123" s="79"/>
      <c r="F123" s="79"/>
      <c r="G123" s="79"/>
      <c r="H123" s="79"/>
      <c r="I123" s="79"/>
      <c r="J123" s="79"/>
      <c r="K123" s="79"/>
      <c r="L123" s="79"/>
      <c r="AL123" s="79"/>
      <c r="AM123" s="79"/>
      <c r="AN123" s="79"/>
      <c r="AO123" s="79"/>
    </row>
    <row r="124" spans="1:41" s="71" customFormat="1">
      <c r="A124" s="67">
        <f>'Daily Records'!A124</f>
        <v>0</v>
      </c>
      <c r="B124" s="67">
        <f>'Daily Records'!B124</f>
        <v>0</v>
      </c>
      <c r="C124" s="68">
        <f>'Daily Records'!C124</f>
        <v>0</v>
      </c>
      <c r="D124" s="67">
        <f>'Daily Records'!D124</f>
        <v>0</v>
      </c>
      <c r="E124" s="79"/>
      <c r="F124" s="79"/>
      <c r="G124" s="79"/>
      <c r="H124" s="79"/>
      <c r="I124" s="79"/>
      <c r="J124" s="79"/>
      <c r="K124" s="79"/>
      <c r="L124" s="79"/>
      <c r="AL124" s="79"/>
      <c r="AM124" s="79"/>
      <c r="AN124" s="79"/>
      <c r="AO124" s="79"/>
    </row>
    <row r="125" spans="1:41" s="71" customFormat="1">
      <c r="A125" s="67">
        <f>'Daily Records'!A125</f>
        <v>0</v>
      </c>
      <c r="B125" s="67">
        <f>'Daily Records'!B125</f>
        <v>0</v>
      </c>
      <c r="C125" s="68">
        <f>'Daily Records'!C125</f>
        <v>0</v>
      </c>
      <c r="D125" s="67">
        <f>'Daily Records'!D125</f>
        <v>0</v>
      </c>
      <c r="E125" s="79"/>
      <c r="F125" s="79"/>
      <c r="G125" s="79"/>
      <c r="H125" s="79"/>
      <c r="I125" s="79"/>
      <c r="J125" s="79"/>
      <c r="K125" s="79"/>
      <c r="L125" s="79"/>
      <c r="AL125" s="79"/>
      <c r="AM125" s="79"/>
      <c r="AN125" s="79"/>
      <c r="AO125" s="79"/>
    </row>
    <row r="126" spans="1:41" s="71" customFormat="1">
      <c r="A126" s="67">
        <f>'Daily Records'!A126</f>
        <v>0</v>
      </c>
      <c r="B126" s="67">
        <f>'Daily Records'!B126</f>
        <v>0</v>
      </c>
      <c r="C126" s="68">
        <f>'Daily Records'!C126</f>
        <v>0</v>
      </c>
      <c r="D126" s="67">
        <f>'Daily Records'!D126</f>
        <v>0</v>
      </c>
      <c r="E126" s="79"/>
      <c r="F126" s="79"/>
      <c r="G126" s="79"/>
      <c r="H126" s="79"/>
      <c r="I126" s="79"/>
      <c r="J126" s="79"/>
      <c r="K126" s="79"/>
      <c r="L126" s="79"/>
      <c r="AL126" s="79"/>
      <c r="AM126" s="79"/>
      <c r="AN126" s="79"/>
      <c r="AO126" s="79"/>
    </row>
    <row r="127" spans="1:41" s="71" customFormat="1">
      <c r="A127" s="67">
        <f>'Daily Records'!A127</f>
        <v>0</v>
      </c>
      <c r="B127" s="67">
        <f>'Daily Records'!B127</f>
        <v>0</v>
      </c>
      <c r="C127" s="68">
        <f>'Daily Records'!C127</f>
        <v>0</v>
      </c>
      <c r="D127" s="67">
        <f>'Daily Records'!D127</f>
        <v>0</v>
      </c>
      <c r="E127" s="79"/>
      <c r="F127" s="79"/>
      <c r="G127" s="79"/>
      <c r="H127" s="79"/>
      <c r="I127" s="79"/>
      <c r="J127" s="79"/>
      <c r="K127" s="79"/>
      <c r="L127" s="79"/>
      <c r="AL127" s="79"/>
      <c r="AM127" s="79"/>
      <c r="AN127" s="79"/>
      <c r="AO127" s="79"/>
    </row>
    <row r="128" spans="1:41" s="71" customFormat="1">
      <c r="A128" s="67">
        <f>'Daily Records'!A128</f>
        <v>0</v>
      </c>
      <c r="B128" s="67">
        <f>'Daily Records'!B128</f>
        <v>0</v>
      </c>
      <c r="C128" s="68">
        <f>'Daily Records'!C128</f>
        <v>0</v>
      </c>
      <c r="D128" s="67">
        <f>'Daily Records'!D128</f>
        <v>0</v>
      </c>
      <c r="E128" s="79"/>
      <c r="F128" s="79"/>
      <c r="G128" s="79"/>
      <c r="H128" s="79"/>
      <c r="I128" s="79"/>
      <c r="J128" s="79"/>
      <c r="K128" s="79"/>
      <c r="L128" s="79"/>
      <c r="AL128" s="79"/>
      <c r="AM128" s="79"/>
      <c r="AN128" s="79"/>
      <c r="AO128" s="79"/>
    </row>
    <row r="129" spans="1:41" s="71" customFormat="1">
      <c r="A129" s="67">
        <f>'Daily Records'!A130</f>
        <v>0</v>
      </c>
      <c r="B129" s="67">
        <f>'Daily Records'!B130</f>
        <v>0</v>
      </c>
      <c r="C129" s="68">
        <f>'Daily Records'!C130</f>
        <v>0</v>
      </c>
      <c r="D129" s="67">
        <f>'Daily Records'!D130</f>
        <v>0</v>
      </c>
      <c r="E129" s="79"/>
      <c r="F129" s="79"/>
      <c r="G129" s="79"/>
      <c r="H129" s="79"/>
      <c r="I129" s="79"/>
      <c r="J129" s="79"/>
      <c r="K129" s="79"/>
      <c r="L129" s="79"/>
      <c r="AL129" s="79"/>
      <c r="AM129" s="79"/>
      <c r="AN129" s="79"/>
      <c r="AO129" s="79"/>
    </row>
    <row r="130" spans="1:41" s="71" customFormat="1">
      <c r="A130" s="67">
        <f>'Daily Records'!A131</f>
        <v>0</v>
      </c>
      <c r="B130" s="67">
        <f>'Daily Records'!B131</f>
        <v>0</v>
      </c>
      <c r="C130" s="68">
        <f>'Daily Records'!C131</f>
        <v>0</v>
      </c>
      <c r="D130" s="67">
        <f>'Daily Records'!D131</f>
        <v>0</v>
      </c>
      <c r="E130" s="79"/>
      <c r="F130" s="79"/>
      <c r="G130" s="79"/>
      <c r="H130" s="79"/>
      <c r="I130" s="79"/>
      <c r="J130" s="79"/>
      <c r="K130" s="79"/>
      <c r="L130" s="79"/>
      <c r="AL130" s="79"/>
      <c r="AM130" s="79"/>
      <c r="AN130" s="79"/>
      <c r="AO130" s="79"/>
    </row>
    <row r="131" spans="1:41" s="71" customFormat="1">
      <c r="A131" s="67">
        <f>'Daily Records'!A132</f>
        <v>0</v>
      </c>
      <c r="B131" s="67">
        <f>'Daily Records'!B132</f>
        <v>0</v>
      </c>
      <c r="C131" s="68">
        <f>'Daily Records'!C132</f>
        <v>0</v>
      </c>
      <c r="D131" s="67">
        <f>'Daily Records'!D132</f>
        <v>0</v>
      </c>
      <c r="E131" s="79"/>
      <c r="F131" s="79"/>
      <c r="G131" s="79"/>
      <c r="H131" s="79"/>
      <c r="I131" s="79"/>
      <c r="J131" s="79"/>
      <c r="K131" s="79"/>
      <c r="L131" s="79"/>
      <c r="AL131" s="79"/>
      <c r="AM131" s="79"/>
      <c r="AN131" s="79"/>
      <c r="AO131" s="79"/>
    </row>
    <row r="132" spans="1:41" s="71" customFormat="1">
      <c r="A132" s="67">
        <f>'Daily Records'!A133</f>
        <v>0</v>
      </c>
      <c r="B132" s="67">
        <f>'Daily Records'!B133</f>
        <v>0</v>
      </c>
      <c r="C132" s="68">
        <f>'Daily Records'!C133</f>
        <v>0</v>
      </c>
      <c r="D132" s="67">
        <f>'Daily Records'!D133</f>
        <v>0</v>
      </c>
      <c r="E132" s="79"/>
      <c r="F132" s="79"/>
      <c r="G132" s="79"/>
      <c r="H132" s="79"/>
      <c r="I132" s="79"/>
      <c r="J132" s="79"/>
      <c r="K132" s="79"/>
      <c r="L132" s="79"/>
      <c r="AL132" s="79"/>
      <c r="AM132" s="79"/>
      <c r="AN132" s="79"/>
      <c r="AO132" s="79"/>
    </row>
    <row r="133" spans="1:41" s="71" customFormat="1">
      <c r="A133" s="67">
        <f>'Daily Records'!A134</f>
        <v>0</v>
      </c>
      <c r="B133" s="67">
        <f>'Daily Records'!B134</f>
        <v>0</v>
      </c>
      <c r="C133" s="68">
        <f>'Daily Records'!C134</f>
        <v>0</v>
      </c>
      <c r="D133" s="67">
        <f>'Daily Records'!D134</f>
        <v>0</v>
      </c>
      <c r="E133" s="79"/>
      <c r="F133" s="79"/>
      <c r="G133" s="79"/>
      <c r="H133" s="79"/>
      <c r="I133" s="79"/>
      <c r="J133" s="79"/>
      <c r="K133" s="79"/>
      <c r="L133" s="79"/>
      <c r="AL133" s="79"/>
      <c r="AM133" s="79"/>
      <c r="AN133" s="79"/>
      <c r="AO133" s="79"/>
    </row>
    <row r="134" spans="1:41" s="71" customFormat="1">
      <c r="A134" s="67">
        <f>'Daily Records'!A135</f>
        <v>0</v>
      </c>
      <c r="B134" s="67">
        <f>'Daily Records'!B135</f>
        <v>0</v>
      </c>
      <c r="C134" s="68">
        <f>'Daily Records'!C135</f>
        <v>0</v>
      </c>
      <c r="D134" s="67">
        <f>'Daily Records'!D135</f>
        <v>0</v>
      </c>
      <c r="E134" s="79"/>
      <c r="F134" s="79"/>
      <c r="G134" s="79"/>
      <c r="H134" s="79"/>
      <c r="I134" s="79"/>
      <c r="J134" s="79"/>
      <c r="K134" s="79"/>
      <c r="L134" s="79"/>
      <c r="AL134" s="79"/>
      <c r="AM134" s="79"/>
      <c r="AN134" s="79"/>
      <c r="AO134" s="79"/>
    </row>
    <row r="135" spans="1:41" s="71" customFormat="1">
      <c r="A135" s="67">
        <f>'Daily Records'!A136</f>
        <v>0</v>
      </c>
      <c r="B135" s="67">
        <f>'Daily Records'!B136</f>
        <v>0</v>
      </c>
      <c r="C135" s="68">
        <f>'Daily Records'!C136</f>
        <v>0</v>
      </c>
      <c r="D135" s="67">
        <f>'Daily Records'!D136</f>
        <v>0</v>
      </c>
      <c r="E135" s="79"/>
      <c r="F135" s="79"/>
      <c r="G135" s="79"/>
      <c r="H135" s="79"/>
      <c r="I135" s="79"/>
      <c r="J135" s="79"/>
      <c r="K135" s="79"/>
      <c r="L135" s="79"/>
      <c r="AL135" s="79"/>
      <c r="AM135" s="79"/>
      <c r="AN135" s="79"/>
      <c r="AO135" s="79"/>
    </row>
    <row r="136" spans="1:41" s="71" customFormat="1">
      <c r="A136" s="67">
        <f>'Daily Records'!A137</f>
        <v>0</v>
      </c>
      <c r="B136" s="67">
        <f>'Daily Records'!B137</f>
        <v>0</v>
      </c>
      <c r="C136" s="68">
        <f>'Daily Records'!C137</f>
        <v>0</v>
      </c>
      <c r="D136" s="67">
        <f>'Daily Records'!D137</f>
        <v>0</v>
      </c>
      <c r="E136" s="79"/>
      <c r="F136" s="79"/>
      <c r="G136" s="79"/>
      <c r="H136" s="79"/>
      <c r="I136" s="79"/>
      <c r="J136" s="79"/>
      <c r="K136" s="79"/>
      <c r="L136" s="79"/>
      <c r="AL136" s="79"/>
      <c r="AM136" s="79"/>
      <c r="AN136" s="79"/>
      <c r="AO136" s="79"/>
    </row>
    <row r="137" spans="1:41" s="71" customFormat="1">
      <c r="A137" s="67">
        <f>'Daily Records'!A138</f>
        <v>0</v>
      </c>
      <c r="B137" s="67">
        <f>'Daily Records'!B138</f>
        <v>0</v>
      </c>
      <c r="C137" s="68">
        <f>'Daily Records'!C138</f>
        <v>0</v>
      </c>
      <c r="D137" s="67">
        <f>'Daily Records'!D138</f>
        <v>0</v>
      </c>
      <c r="E137" s="79"/>
      <c r="F137" s="79"/>
      <c r="G137" s="79"/>
      <c r="H137" s="79"/>
      <c r="I137" s="79"/>
      <c r="J137" s="79"/>
      <c r="K137" s="79"/>
      <c r="L137" s="79"/>
      <c r="AL137" s="79"/>
      <c r="AM137" s="79"/>
      <c r="AN137" s="79"/>
      <c r="AO137" s="79"/>
    </row>
    <row r="138" spans="1:41" s="71" customFormat="1">
      <c r="A138" s="67">
        <f>'Daily Records'!A139</f>
        <v>0</v>
      </c>
      <c r="B138" s="67">
        <f>'Daily Records'!B139</f>
        <v>0</v>
      </c>
      <c r="C138" s="68">
        <f>'Daily Records'!C139</f>
        <v>0</v>
      </c>
      <c r="D138" s="67">
        <f>'Daily Records'!D139</f>
        <v>0</v>
      </c>
      <c r="E138" s="79"/>
      <c r="F138" s="79"/>
      <c r="G138" s="79"/>
      <c r="H138" s="79"/>
      <c r="I138" s="79"/>
      <c r="J138" s="79"/>
      <c r="K138" s="79"/>
      <c r="L138" s="79"/>
      <c r="AL138" s="79"/>
      <c r="AM138" s="79"/>
      <c r="AN138" s="79"/>
      <c r="AO138" s="79"/>
    </row>
    <row r="139" spans="1:41" s="71" customFormat="1">
      <c r="A139" s="67">
        <f>'Daily Records'!A140</f>
        <v>0</v>
      </c>
      <c r="B139" s="67">
        <f>'Daily Records'!B140</f>
        <v>0</v>
      </c>
      <c r="C139" s="68">
        <f>'Daily Records'!C140</f>
        <v>0</v>
      </c>
      <c r="D139" s="67">
        <f>'Daily Records'!D140</f>
        <v>0</v>
      </c>
      <c r="E139" s="79"/>
      <c r="F139" s="79"/>
      <c r="G139" s="79"/>
      <c r="H139" s="79"/>
      <c r="I139" s="79"/>
      <c r="J139" s="79"/>
      <c r="K139" s="79"/>
      <c r="L139" s="79"/>
      <c r="AL139" s="79"/>
      <c r="AM139" s="79"/>
      <c r="AN139" s="79"/>
      <c r="AO139" s="79"/>
    </row>
    <row r="140" spans="1:41" s="71" customFormat="1">
      <c r="A140" s="67">
        <f>'Daily Records'!A141</f>
        <v>0</v>
      </c>
      <c r="B140" s="67">
        <f>'Daily Records'!B141</f>
        <v>0</v>
      </c>
      <c r="C140" s="68">
        <f>'Daily Records'!C141</f>
        <v>0</v>
      </c>
      <c r="D140" s="67">
        <f>'Daily Records'!D141</f>
        <v>0</v>
      </c>
      <c r="E140" s="79"/>
      <c r="F140" s="79"/>
      <c r="G140" s="79"/>
      <c r="H140" s="79"/>
      <c r="I140" s="79"/>
      <c r="J140" s="79"/>
      <c r="K140" s="79"/>
      <c r="L140" s="79"/>
      <c r="AL140" s="79"/>
      <c r="AM140" s="79"/>
      <c r="AN140" s="79"/>
      <c r="AO140" s="79"/>
    </row>
    <row r="141" spans="1:41" s="71" customFormat="1">
      <c r="A141" s="67">
        <f>'Daily Records'!A142</f>
        <v>0</v>
      </c>
      <c r="B141" s="67">
        <f>'Daily Records'!B142</f>
        <v>0</v>
      </c>
      <c r="C141" s="68">
        <f>'Daily Records'!C142</f>
        <v>0</v>
      </c>
      <c r="D141" s="67">
        <f>'Daily Records'!D142</f>
        <v>0</v>
      </c>
      <c r="E141" s="79"/>
      <c r="F141" s="79"/>
      <c r="G141" s="79"/>
      <c r="H141" s="79"/>
      <c r="I141" s="79"/>
      <c r="J141" s="79"/>
      <c r="K141" s="79"/>
      <c r="L141" s="79"/>
      <c r="AL141" s="79"/>
      <c r="AM141" s="79"/>
      <c r="AN141" s="79"/>
      <c r="AO141" s="79"/>
    </row>
    <row r="142" spans="1:41" s="71" customFormat="1">
      <c r="A142" s="67">
        <f>'Daily Records'!A143</f>
        <v>0</v>
      </c>
      <c r="B142" s="67">
        <f>'Daily Records'!B143</f>
        <v>0</v>
      </c>
      <c r="C142" s="68">
        <f>'Daily Records'!C143</f>
        <v>0</v>
      </c>
      <c r="D142" s="67">
        <f>'Daily Records'!D143</f>
        <v>0</v>
      </c>
      <c r="E142" s="79"/>
      <c r="F142" s="79"/>
      <c r="G142" s="79"/>
      <c r="H142" s="79"/>
      <c r="I142" s="79"/>
      <c r="J142" s="79"/>
      <c r="K142" s="79"/>
      <c r="L142" s="79"/>
      <c r="AL142" s="79"/>
      <c r="AM142" s="79"/>
      <c r="AN142" s="79"/>
      <c r="AO142" s="79"/>
    </row>
    <row r="143" spans="1:41" s="71" customFormat="1">
      <c r="A143" s="67">
        <f>'Daily Records'!A144</f>
        <v>0</v>
      </c>
      <c r="B143" s="67">
        <f>'Daily Records'!B144</f>
        <v>0</v>
      </c>
      <c r="C143" s="68">
        <f>'Daily Records'!C144</f>
        <v>0</v>
      </c>
      <c r="D143" s="67">
        <f>'Daily Records'!D144</f>
        <v>0</v>
      </c>
      <c r="E143" s="79"/>
      <c r="F143" s="79"/>
      <c r="G143" s="79"/>
      <c r="H143" s="79"/>
      <c r="I143" s="79"/>
      <c r="J143" s="79"/>
      <c r="K143" s="79"/>
      <c r="L143" s="79"/>
      <c r="AL143" s="79"/>
      <c r="AM143" s="79"/>
      <c r="AN143" s="79"/>
      <c r="AO143" s="79"/>
    </row>
    <row r="144" spans="1:41" s="71" customFormat="1">
      <c r="A144" s="67">
        <f>'Daily Records'!A145</f>
        <v>0</v>
      </c>
      <c r="B144" s="67">
        <f>'Daily Records'!B145</f>
        <v>0</v>
      </c>
      <c r="C144" s="68">
        <f>'Daily Records'!C145</f>
        <v>0</v>
      </c>
      <c r="D144" s="67">
        <f>'Daily Records'!D145</f>
        <v>0</v>
      </c>
      <c r="E144" s="79"/>
      <c r="F144" s="79"/>
      <c r="G144" s="79"/>
      <c r="H144" s="79"/>
      <c r="I144" s="79"/>
      <c r="J144" s="79"/>
      <c r="K144" s="79"/>
      <c r="L144" s="79"/>
      <c r="AL144" s="79"/>
      <c r="AM144" s="79"/>
      <c r="AN144" s="79"/>
      <c r="AO144" s="79"/>
    </row>
    <row r="145" spans="1:41" s="71" customFormat="1">
      <c r="A145" s="67">
        <f>'Daily Records'!A146</f>
        <v>0</v>
      </c>
      <c r="B145" s="67">
        <f>'Daily Records'!B146</f>
        <v>0</v>
      </c>
      <c r="C145" s="68">
        <f>'Daily Records'!C146</f>
        <v>0</v>
      </c>
      <c r="D145" s="67">
        <f>'Daily Records'!D146</f>
        <v>0</v>
      </c>
      <c r="E145" s="79"/>
      <c r="F145" s="79"/>
      <c r="G145" s="79"/>
      <c r="H145" s="79"/>
      <c r="I145" s="79"/>
      <c r="J145" s="79"/>
      <c r="K145" s="79"/>
      <c r="L145" s="79"/>
      <c r="AL145" s="79"/>
      <c r="AM145" s="79"/>
      <c r="AN145" s="79"/>
      <c r="AO145" s="79"/>
    </row>
    <row r="146" spans="1:41" s="71" customFormat="1">
      <c r="A146" s="67">
        <f>'Daily Records'!A147</f>
        <v>0</v>
      </c>
      <c r="B146" s="67">
        <f>'Daily Records'!B147</f>
        <v>0</v>
      </c>
      <c r="C146" s="68">
        <f>'Daily Records'!C147</f>
        <v>0</v>
      </c>
      <c r="D146" s="67">
        <f>'Daily Records'!D147</f>
        <v>0</v>
      </c>
      <c r="E146" s="79"/>
      <c r="F146" s="79"/>
      <c r="G146" s="79"/>
      <c r="H146" s="79"/>
      <c r="I146" s="79"/>
      <c r="J146" s="79"/>
      <c r="K146" s="79"/>
      <c r="L146" s="79"/>
      <c r="AL146" s="79"/>
      <c r="AM146" s="79"/>
      <c r="AN146" s="79"/>
      <c r="AO146" s="79"/>
    </row>
    <row r="147" spans="1:41">
      <c r="A147" s="43">
        <f>'Daily Records'!A148</f>
        <v>0</v>
      </c>
      <c r="B147" s="43">
        <f>'Daily Records'!B148</f>
        <v>0</v>
      </c>
      <c r="C147" s="51">
        <f>'Daily Records'!C148</f>
        <v>0</v>
      </c>
      <c r="D147" s="43">
        <f>'Daily Records'!D148</f>
        <v>0</v>
      </c>
    </row>
    <row r="148" spans="1:41">
      <c r="A148" s="43">
        <f>'Daily Records'!A149</f>
        <v>0</v>
      </c>
      <c r="B148" s="43">
        <f>'Daily Records'!B149</f>
        <v>0</v>
      </c>
      <c r="C148" s="51">
        <f>'Daily Records'!C149</f>
        <v>0</v>
      </c>
      <c r="D148" s="43">
        <f>'Daily Records'!D149</f>
        <v>0</v>
      </c>
    </row>
    <row r="149" spans="1:41">
      <c r="A149" s="43">
        <f>'Daily Records'!A150</f>
        <v>0</v>
      </c>
      <c r="B149" s="43">
        <f>'Daily Records'!B150</f>
        <v>0</v>
      </c>
      <c r="C149" s="51">
        <f>'Daily Records'!C150</f>
        <v>0</v>
      </c>
      <c r="D149" s="43">
        <f>'Daily Records'!D150</f>
        <v>0</v>
      </c>
    </row>
    <row r="150" spans="1:41">
      <c r="A150" s="43">
        <f>'Daily Records'!A151</f>
        <v>0</v>
      </c>
      <c r="B150" s="43">
        <f>'Daily Records'!B151</f>
        <v>0</v>
      </c>
      <c r="C150" s="51">
        <f>'Daily Records'!C151</f>
        <v>0</v>
      </c>
      <c r="D150" s="43">
        <f>'Daily Records'!D151</f>
        <v>0</v>
      </c>
    </row>
    <row r="151" spans="1:41">
      <c r="A151" s="43">
        <f>'Daily Records'!A152</f>
        <v>0</v>
      </c>
      <c r="B151" s="43">
        <f>'Daily Records'!B152</f>
        <v>0</v>
      </c>
      <c r="C151" s="51">
        <f>'Daily Records'!C152</f>
        <v>0</v>
      </c>
      <c r="D151" s="43">
        <f>'Daily Records'!D152</f>
        <v>0</v>
      </c>
    </row>
    <row r="152" spans="1:41">
      <c r="A152" s="43">
        <f>'Daily Records'!A153</f>
        <v>0</v>
      </c>
      <c r="B152" s="43">
        <f>'Daily Records'!B153</f>
        <v>0</v>
      </c>
      <c r="C152" s="51">
        <f>'Daily Records'!C153</f>
        <v>0</v>
      </c>
      <c r="D152" s="43">
        <f>'Daily Records'!D153</f>
        <v>0</v>
      </c>
    </row>
    <row r="153" spans="1:41">
      <c r="A153" s="43">
        <f>'Daily Records'!A154</f>
        <v>0</v>
      </c>
      <c r="B153" s="43">
        <f>'Daily Records'!B154</f>
        <v>0</v>
      </c>
      <c r="C153" s="51">
        <f>'Daily Records'!C154</f>
        <v>0</v>
      </c>
      <c r="D153" s="43">
        <f>'Daily Records'!D154</f>
        <v>0</v>
      </c>
    </row>
    <row r="154" spans="1:41">
      <c r="A154" s="43">
        <f>'Daily Records'!A155</f>
        <v>0</v>
      </c>
      <c r="B154" s="43">
        <f>'Daily Records'!B155</f>
        <v>0</v>
      </c>
      <c r="C154" s="51">
        <f>'Daily Records'!C155</f>
        <v>0</v>
      </c>
      <c r="D154" s="43">
        <f>'Daily Records'!D155</f>
        <v>0</v>
      </c>
    </row>
    <row r="155" spans="1:41">
      <c r="A155" s="43">
        <f>'Daily Records'!A156</f>
        <v>0</v>
      </c>
      <c r="B155" s="43">
        <f>'Daily Records'!B156</f>
        <v>0</v>
      </c>
      <c r="C155" s="51">
        <f>'Daily Records'!C156</f>
        <v>0</v>
      </c>
      <c r="D155" s="43">
        <f>'Daily Records'!D156</f>
        <v>0</v>
      </c>
    </row>
    <row r="156" spans="1:41">
      <c r="A156" s="43">
        <f>'Daily Records'!A157</f>
        <v>0</v>
      </c>
      <c r="B156" s="43">
        <f>'Daily Records'!B157</f>
        <v>0</v>
      </c>
      <c r="C156" s="51">
        <f>'Daily Records'!C157</f>
        <v>0</v>
      </c>
      <c r="D156" s="43">
        <f>'Daily Records'!D157</f>
        <v>0</v>
      </c>
    </row>
    <row r="157" spans="1:41">
      <c r="A157" s="43">
        <f>'Daily Records'!A158</f>
        <v>0</v>
      </c>
      <c r="B157" s="43">
        <f>'Daily Records'!B158</f>
        <v>0</v>
      </c>
      <c r="C157" s="51">
        <f>'Daily Records'!C158</f>
        <v>0</v>
      </c>
      <c r="D157" s="43">
        <f>'Daily Records'!D158</f>
        <v>0</v>
      </c>
    </row>
    <row r="158" spans="1:41">
      <c r="A158" s="43">
        <f>'Daily Records'!A159</f>
        <v>0</v>
      </c>
      <c r="B158" s="43">
        <f>'Daily Records'!B159</f>
        <v>0</v>
      </c>
      <c r="C158" s="51">
        <f>'Daily Records'!C159</f>
        <v>0</v>
      </c>
      <c r="D158" s="43">
        <f>'Daily Records'!D159</f>
        <v>0</v>
      </c>
    </row>
    <row r="159" spans="1:41">
      <c r="A159" s="43">
        <f>'Daily Records'!A160</f>
        <v>0</v>
      </c>
      <c r="B159" s="43">
        <f>'Daily Records'!B160</f>
        <v>0</v>
      </c>
      <c r="C159" s="51">
        <f>'Daily Records'!C160</f>
        <v>0</v>
      </c>
      <c r="D159" s="43">
        <f>'Daily Records'!D160</f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X29"/>
  <sheetViews>
    <sheetView zoomScale="85" zoomScaleNormal="85" workbookViewId="0">
      <pane xSplit="3" ySplit="5" topLeftCell="S6" activePane="bottomRight" state="frozen"/>
      <selection pane="topRight" activeCell="D1" sqref="D1"/>
      <selection pane="bottomLeft" activeCell="A6" sqref="A6"/>
      <selection pane="bottomRight" activeCell="AN10" sqref="AN10"/>
    </sheetView>
  </sheetViews>
  <sheetFormatPr defaultColWidth="13" defaultRowHeight="14.5"/>
  <cols>
    <col min="1" max="1" width="7.6328125" style="8" customWidth="1"/>
    <col min="2" max="2" width="13.6328125" style="8" customWidth="1"/>
    <col min="3" max="10" width="7.6328125" style="8" customWidth="1"/>
    <col min="11" max="17" width="6.08984375" style="8" bestFit="1" customWidth="1"/>
    <col min="18" max="24" width="5.7265625" style="8" bestFit="1" customWidth="1"/>
    <col min="25" max="39" width="6.08984375" style="8" bestFit="1" customWidth="1"/>
    <col min="40" max="16384" width="13" style="8"/>
  </cols>
  <sheetData>
    <row r="1" spans="1:16300">
      <c r="A1" s="10" t="s">
        <v>0</v>
      </c>
      <c r="B1" s="39">
        <v>1</v>
      </c>
      <c r="C1" s="174" t="s">
        <v>38</v>
      </c>
      <c r="D1" s="175"/>
      <c r="E1" s="175"/>
      <c r="F1" s="175"/>
      <c r="G1" s="175"/>
    </row>
    <row r="2" spans="1:16300">
      <c r="A2" s="11" t="s">
        <v>8</v>
      </c>
      <c r="B2" s="12">
        <v>43020</v>
      </c>
      <c r="C2" s="178"/>
      <c r="D2" s="179"/>
      <c r="E2" s="179"/>
      <c r="F2" s="179"/>
      <c r="G2" s="179"/>
    </row>
    <row r="3" spans="1:16300">
      <c r="A3" s="11" t="s">
        <v>9</v>
      </c>
      <c r="B3" s="12">
        <f>B2+8</f>
        <v>43028</v>
      </c>
      <c r="C3" s="178"/>
      <c r="D3" s="179"/>
      <c r="E3" s="179"/>
      <c r="F3" s="179"/>
      <c r="G3" s="179"/>
    </row>
    <row r="4" spans="1:16300">
      <c r="A4" s="13"/>
      <c r="B4" s="14"/>
      <c r="C4" s="176"/>
      <c r="D4" s="176"/>
      <c r="E4" s="176"/>
      <c r="F4" s="176"/>
      <c r="G4" s="176"/>
    </row>
    <row r="5" spans="1:16300" ht="15" thickBot="1">
      <c r="A5" s="15" t="s">
        <v>14</v>
      </c>
      <c r="B5" s="16"/>
      <c r="D5" s="177"/>
      <c r="E5" s="177"/>
      <c r="F5" s="177"/>
      <c r="G5" s="17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</row>
    <row r="6" spans="1:16300" s="18" customFormat="1">
      <c r="A6" s="26" t="s">
        <v>6</v>
      </c>
      <c r="B6" s="26" t="s">
        <v>7</v>
      </c>
      <c r="C6" s="53" t="s">
        <v>15</v>
      </c>
      <c r="D6" s="7">
        <f>B2</f>
        <v>43020</v>
      </c>
      <c r="E6" s="7">
        <f>D6+1</f>
        <v>43021</v>
      </c>
      <c r="F6" s="7">
        <f>E6+3</f>
        <v>43024</v>
      </c>
      <c r="G6" s="7">
        <f>F6+1</f>
        <v>43025</v>
      </c>
      <c r="H6" s="7">
        <f>G6+1</f>
        <v>43026</v>
      </c>
      <c r="I6" s="7">
        <f>H6+1</f>
        <v>43027</v>
      </c>
      <c r="J6" s="7">
        <f t="shared" ref="J6" si="0">I6+1</f>
        <v>43028</v>
      </c>
      <c r="K6" s="7">
        <f>J6+3</f>
        <v>43031</v>
      </c>
      <c r="L6" s="7">
        <f t="shared" ref="L6" si="1">K6+1</f>
        <v>43032</v>
      </c>
      <c r="M6" s="7">
        <f t="shared" ref="M6" si="2">L6+1</f>
        <v>43033</v>
      </c>
      <c r="N6" s="7">
        <f t="shared" ref="N6" si="3">M6+1</f>
        <v>43034</v>
      </c>
      <c r="O6" s="7">
        <f t="shared" ref="O6" si="4">N6+1</f>
        <v>43035</v>
      </c>
      <c r="P6" s="7">
        <f>O6+3</f>
        <v>43038</v>
      </c>
      <c r="Q6" s="7">
        <f t="shared" ref="Q6" si="5">P6+1</f>
        <v>43039</v>
      </c>
      <c r="R6" s="7">
        <f t="shared" ref="R6" si="6">Q6+1</f>
        <v>43040</v>
      </c>
      <c r="S6" s="7">
        <f t="shared" ref="S6" si="7">R6+1</f>
        <v>43041</v>
      </c>
      <c r="T6" s="7">
        <f t="shared" ref="T6" si="8">S6+1</f>
        <v>43042</v>
      </c>
      <c r="U6" s="7">
        <f>T6+3</f>
        <v>43045</v>
      </c>
      <c r="V6" s="7">
        <f t="shared" ref="V6" si="9">U6+1</f>
        <v>43046</v>
      </c>
      <c r="W6" s="7">
        <f t="shared" ref="W6" si="10">V6+1</f>
        <v>43047</v>
      </c>
      <c r="X6" s="7">
        <f t="shared" ref="X6" si="11">W6+1</f>
        <v>43048</v>
      </c>
      <c r="Y6" s="7">
        <f t="shared" ref="Y6" si="12">X6+1</f>
        <v>43049</v>
      </c>
      <c r="Z6" s="7">
        <f>Y6+3</f>
        <v>43052</v>
      </c>
      <c r="AA6" s="7">
        <f t="shared" ref="AA6" si="13">Z6+1</f>
        <v>43053</v>
      </c>
      <c r="AB6" s="7">
        <f t="shared" ref="AB6" si="14">AA6+1</f>
        <v>43054</v>
      </c>
      <c r="AC6" s="7">
        <f t="shared" ref="AC6" si="15">AB6+1</f>
        <v>43055</v>
      </c>
      <c r="AD6" s="7">
        <f t="shared" ref="AD6" si="16">AC6+1</f>
        <v>43056</v>
      </c>
      <c r="AE6" s="7">
        <f>AD6+3</f>
        <v>43059</v>
      </c>
      <c r="AF6" s="7">
        <f t="shared" ref="AF6" si="17">AE6+1</f>
        <v>43060</v>
      </c>
      <c r="AG6" s="7">
        <f t="shared" ref="AG6" si="18">AF6+1</f>
        <v>43061</v>
      </c>
      <c r="AH6" s="7">
        <f t="shared" ref="AH6" si="19">AG6+1</f>
        <v>43062</v>
      </c>
      <c r="AI6" s="7">
        <f t="shared" ref="AI6" si="20">AH6+1</f>
        <v>43063</v>
      </c>
      <c r="AJ6" s="7">
        <f>AI6+3</f>
        <v>43066</v>
      </c>
      <c r="AK6" s="7">
        <f t="shared" ref="AK6" si="21">AJ6+1</f>
        <v>43067</v>
      </c>
      <c r="AL6" s="7">
        <f t="shared" ref="AL6" si="22">AK6+1</f>
        <v>43068</v>
      </c>
      <c r="AM6" s="7">
        <f t="shared" ref="AM6:AN6" si="23">AL6+1</f>
        <v>43069</v>
      </c>
      <c r="AN6" s="7">
        <f t="shared" si="23"/>
        <v>43070</v>
      </c>
    </row>
    <row r="7" spans="1:16300" s="18" customFormat="1">
      <c r="A7" s="19"/>
      <c r="B7" s="19"/>
      <c r="C7" s="20"/>
      <c r="D7" s="27">
        <f t="shared" ref="D7:F7" si="24">D6</f>
        <v>43020</v>
      </c>
      <c r="E7" s="28">
        <f t="shared" si="24"/>
        <v>43021</v>
      </c>
      <c r="F7" s="28">
        <f t="shared" si="24"/>
        <v>43024</v>
      </c>
      <c r="G7" s="28">
        <f t="shared" ref="G7:I7" si="25">G6</f>
        <v>43025</v>
      </c>
      <c r="H7" s="28">
        <f t="shared" si="25"/>
        <v>43026</v>
      </c>
      <c r="I7" s="28">
        <f t="shared" si="25"/>
        <v>43027</v>
      </c>
      <c r="J7" s="28">
        <f t="shared" ref="J7:AM7" si="26">J6</f>
        <v>43028</v>
      </c>
      <c r="K7" s="28">
        <f t="shared" si="26"/>
        <v>43031</v>
      </c>
      <c r="L7" s="28">
        <f t="shared" si="26"/>
        <v>43032</v>
      </c>
      <c r="M7" s="28">
        <f t="shared" si="26"/>
        <v>43033</v>
      </c>
      <c r="N7" s="28">
        <f t="shared" si="26"/>
        <v>43034</v>
      </c>
      <c r="O7" s="28">
        <f t="shared" si="26"/>
        <v>43035</v>
      </c>
      <c r="P7" s="28">
        <f t="shared" si="26"/>
        <v>43038</v>
      </c>
      <c r="Q7" s="28">
        <f t="shared" si="26"/>
        <v>43039</v>
      </c>
      <c r="R7" s="28">
        <f t="shared" si="26"/>
        <v>43040</v>
      </c>
      <c r="S7" s="28">
        <f t="shared" si="26"/>
        <v>43041</v>
      </c>
      <c r="T7" s="28">
        <f t="shared" si="26"/>
        <v>43042</v>
      </c>
      <c r="U7" s="28">
        <f t="shared" si="26"/>
        <v>43045</v>
      </c>
      <c r="V7" s="28">
        <f t="shared" si="26"/>
        <v>43046</v>
      </c>
      <c r="W7" s="28">
        <f t="shared" si="26"/>
        <v>43047</v>
      </c>
      <c r="X7" s="28">
        <f t="shared" si="26"/>
        <v>43048</v>
      </c>
      <c r="Y7" s="28">
        <f t="shared" si="26"/>
        <v>43049</v>
      </c>
      <c r="Z7" s="28">
        <f t="shared" si="26"/>
        <v>43052</v>
      </c>
      <c r="AA7" s="28">
        <f t="shared" si="26"/>
        <v>43053</v>
      </c>
      <c r="AB7" s="28">
        <f t="shared" si="26"/>
        <v>43054</v>
      </c>
      <c r="AC7" s="28">
        <f t="shared" si="26"/>
        <v>43055</v>
      </c>
      <c r="AD7" s="28">
        <f t="shared" si="26"/>
        <v>43056</v>
      </c>
      <c r="AE7" s="28">
        <f t="shared" si="26"/>
        <v>43059</v>
      </c>
      <c r="AF7" s="28">
        <f t="shared" si="26"/>
        <v>43060</v>
      </c>
      <c r="AG7" s="28">
        <f t="shared" si="26"/>
        <v>43061</v>
      </c>
      <c r="AH7" s="28">
        <f t="shared" si="26"/>
        <v>43062</v>
      </c>
      <c r="AI7" s="28">
        <f t="shared" si="26"/>
        <v>43063</v>
      </c>
      <c r="AJ7" s="28">
        <f t="shared" si="26"/>
        <v>43066</v>
      </c>
      <c r="AK7" s="28">
        <f t="shared" si="26"/>
        <v>43067</v>
      </c>
      <c r="AL7" s="28">
        <f t="shared" si="26"/>
        <v>43068</v>
      </c>
      <c r="AM7" s="28">
        <f t="shared" si="26"/>
        <v>43069</v>
      </c>
      <c r="AN7" s="28">
        <f t="shared" ref="AN7" si="27">AN6</f>
        <v>43070</v>
      </c>
    </row>
    <row r="8" spans="1:16300" s="21" customFormat="1">
      <c r="A8" s="172" t="s">
        <v>139</v>
      </c>
      <c r="B8" s="173"/>
      <c r="C8" s="31">
        <f>SUM(C10:C16)</f>
        <v>1000</v>
      </c>
      <c r="D8" s="31">
        <f t="shared" ref="D8" si="28">C8-D9</f>
        <v>988</v>
      </c>
      <c r="E8" s="31">
        <f t="shared" ref="E8" si="29">D8-E9</f>
        <v>976</v>
      </c>
      <c r="F8" s="31">
        <f t="shared" ref="F8" si="30">E8-F9</f>
        <v>964</v>
      </c>
      <c r="G8" s="31">
        <f t="shared" ref="G8:H8" si="31">F8-G9</f>
        <v>952</v>
      </c>
      <c r="H8" s="31">
        <f t="shared" si="31"/>
        <v>940</v>
      </c>
      <c r="I8" s="31">
        <f t="shared" ref="I8" si="32">H8-I9</f>
        <v>928</v>
      </c>
      <c r="J8" s="31">
        <f t="shared" ref="J8" si="33">I8-J9</f>
        <v>912</v>
      </c>
      <c r="K8" s="31">
        <f t="shared" ref="K8" si="34">J8-K9</f>
        <v>900</v>
      </c>
      <c r="L8" s="31">
        <f t="shared" ref="L8" si="35">K8-L9</f>
        <v>884</v>
      </c>
      <c r="M8" s="31">
        <f t="shared" ref="M8" si="36">L8-M9</f>
        <v>868</v>
      </c>
      <c r="N8" s="31">
        <f t="shared" ref="N8" si="37">M8-N9</f>
        <v>852</v>
      </c>
      <c r="O8" s="31">
        <f t="shared" ref="O8" si="38">N8-O9</f>
        <v>836</v>
      </c>
      <c r="P8" s="31">
        <f t="shared" ref="P8" si="39">O8-P9</f>
        <v>820</v>
      </c>
      <c r="Q8" s="31">
        <f t="shared" ref="Q8" si="40">P8-Q9</f>
        <v>804</v>
      </c>
      <c r="R8" s="31">
        <f t="shared" ref="R8" si="41">Q8-R9</f>
        <v>786</v>
      </c>
      <c r="S8" s="31">
        <f t="shared" ref="S8" si="42">R8-S9</f>
        <v>753</v>
      </c>
      <c r="T8" s="31">
        <f t="shared" ref="T8" si="43">S8-T9</f>
        <v>720</v>
      </c>
      <c r="U8" s="31">
        <f t="shared" ref="U8" si="44">T8-U9</f>
        <v>683</v>
      </c>
      <c r="V8" s="31">
        <f t="shared" ref="V8" si="45">U8-V9</f>
        <v>646</v>
      </c>
      <c r="W8" s="31">
        <f t="shared" ref="W8" si="46">V8-W9</f>
        <v>607</v>
      </c>
      <c r="X8" s="31">
        <f t="shared" ref="X8" si="47">W8-X9</f>
        <v>568</v>
      </c>
      <c r="Y8" s="31">
        <f t="shared" ref="Y8" si="48">X8-Y9</f>
        <v>529</v>
      </c>
      <c r="Z8" s="31">
        <f t="shared" ref="Z8" si="49">Y8-Z9</f>
        <v>491</v>
      </c>
      <c r="AA8" s="31">
        <f t="shared" ref="AA8" si="50">Z8-AA9</f>
        <v>455</v>
      </c>
      <c r="AB8" s="31">
        <f t="shared" ref="AB8" si="51">AA8-AB9</f>
        <v>419</v>
      </c>
      <c r="AC8" s="31">
        <f t="shared" ref="AC8" si="52">AB8-AC9</f>
        <v>383</v>
      </c>
      <c r="AD8" s="31">
        <f t="shared" ref="AD8" si="53">AC8-AD9</f>
        <v>347</v>
      </c>
      <c r="AE8" s="31">
        <f t="shared" ref="AE8" si="54">AD8-AE9</f>
        <v>307</v>
      </c>
      <c r="AF8" s="31">
        <f t="shared" ref="AF8" si="55">AE8-AF9</f>
        <v>269</v>
      </c>
      <c r="AG8" s="31">
        <f t="shared" ref="AG8" si="56">AF8-AG9</f>
        <v>233</v>
      </c>
      <c r="AH8" s="31">
        <f t="shared" ref="AH8" si="57">AG8-AH9</f>
        <v>199</v>
      </c>
      <c r="AI8" s="31">
        <f t="shared" ref="AI8" si="58">AH8-AI9</f>
        <v>165</v>
      </c>
      <c r="AJ8" s="31">
        <f t="shared" ref="AJ8" si="59">AI8-AJ9</f>
        <v>132</v>
      </c>
      <c r="AK8" s="31">
        <f t="shared" ref="AK8" si="60">AJ8-AK9</f>
        <v>99</v>
      </c>
      <c r="AL8" s="31">
        <f t="shared" ref="AL8" si="61">AK8-AL9</f>
        <v>66</v>
      </c>
      <c r="AM8" s="31">
        <f t="shared" ref="AM8:AN8" si="62">AL8-AM9</f>
        <v>33</v>
      </c>
      <c r="AN8" s="31">
        <f t="shared" si="62"/>
        <v>0</v>
      </c>
    </row>
    <row r="9" spans="1:16300" s="21" customFormat="1">
      <c r="A9" s="172" t="s">
        <v>138</v>
      </c>
      <c r="B9" s="173"/>
      <c r="C9" s="31">
        <f t="shared" ref="C9" si="63">SUM(D9:O9)</f>
        <v>164</v>
      </c>
      <c r="D9" s="31">
        <f t="shared" ref="D9:AM9" si="64">SUM(D10:D16)</f>
        <v>12</v>
      </c>
      <c r="E9" s="31">
        <f t="shared" si="64"/>
        <v>12</v>
      </c>
      <c r="F9" s="31">
        <f t="shared" si="64"/>
        <v>12</v>
      </c>
      <c r="G9" s="31">
        <f t="shared" si="64"/>
        <v>12</v>
      </c>
      <c r="H9" s="31">
        <f t="shared" si="64"/>
        <v>12</v>
      </c>
      <c r="I9" s="31">
        <f t="shared" si="64"/>
        <v>12</v>
      </c>
      <c r="J9" s="31">
        <f t="shared" si="64"/>
        <v>16</v>
      </c>
      <c r="K9" s="31">
        <f t="shared" si="64"/>
        <v>12</v>
      </c>
      <c r="L9" s="31">
        <f t="shared" si="64"/>
        <v>16</v>
      </c>
      <c r="M9" s="31">
        <f t="shared" si="64"/>
        <v>16</v>
      </c>
      <c r="N9" s="31">
        <f t="shared" si="64"/>
        <v>16</v>
      </c>
      <c r="O9" s="31">
        <f t="shared" si="64"/>
        <v>16</v>
      </c>
      <c r="P9" s="31">
        <f t="shared" si="64"/>
        <v>16</v>
      </c>
      <c r="Q9" s="31">
        <f t="shared" si="64"/>
        <v>16</v>
      </c>
      <c r="R9" s="31">
        <f t="shared" si="64"/>
        <v>18</v>
      </c>
      <c r="S9" s="31">
        <f t="shared" si="64"/>
        <v>33</v>
      </c>
      <c r="T9" s="31">
        <f t="shared" si="64"/>
        <v>33</v>
      </c>
      <c r="U9" s="31">
        <f t="shared" si="64"/>
        <v>37</v>
      </c>
      <c r="V9" s="31">
        <f t="shared" si="64"/>
        <v>37</v>
      </c>
      <c r="W9" s="31">
        <f t="shared" si="64"/>
        <v>39</v>
      </c>
      <c r="X9" s="31">
        <f t="shared" si="64"/>
        <v>39</v>
      </c>
      <c r="Y9" s="31">
        <f t="shared" si="64"/>
        <v>39</v>
      </c>
      <c r="Z9" s="31">
        <f t="shared" si="64"/>
        <v>38</v>
      </c>
      <c r="AA9" s="31">
        <f t="shared" si="64"/>
        <v>36</v>
      </c>
      <c r="AB9" s="31">
        <f t="shared" si="64"/>
        <v>36</v>
      </c>
      <c r="AC9" s="31">
        <f t="shared" si="64"/>
        <v>36</v>
      </c>
      <c r="AD9" s="31">
        <f t="shared" si="64"/>
        <v>36</v>
      </c>
      <c r="AE9" s="31">
        <f t="shared" si="64"/>
        <v>40</v>
      </c>
      <c r="AF9" s="31">
        <f t="shared" si="64"/>
        <v>38</v>
      </c>
      <c r="AG9" s="31">
        <f t="shared" si="64"/>
        <v>36</v>
      </c>
      <c r="AH9" s="31">
        <f t="shared" si="64"/>
        <v>34</v>
      </c>
      <c r="AI9" s="31">
        <f t="shared" si="64"/>
        <v>34</v>
      </c>
      <c r="AJ9" s="31">
        <f t="shared" si="64"/>
        <v>33</v>
      </c>
      <c r="AK9" s="31">
        <f t="shared" si="64"/>
        <v>33</v>
      </c>
      <c r="AL9" s="31">
        <f t="shared" si="64"/>
        <v>33</v>
      </c>
      <c r="AM9" s="31">
        <f t="shared" si="64"/>
        <v>33</v>
      </c>
      <c r="AN9" s="31">
        <f t="shared" ref="AN9" si="65">SUM(AN10:AN16)</f>
        <v>33</v>
      </c>
    </row>
    <row r="10" spans="1:16300">
      <c r="A10" s="24" t="s">
        <v>22</v>
      </c>
      <c r="B10" s="24"/>
      <c r="C10" s="31">
        <f t="shared" ref="C10:C16" si="66">SUM(D10:AT10)</f>
        <v>186</v>
      </c>
      <c r="D10" s="32">
        <v>4</v>
      </c>
      <c r="E10" s="32">
        <v>4</v>
      </c>
      <c r="F10" s="32">
        <v>4</v>
      </c>
      <c r="G10" s="32">
        <v>4</v>
      </c>
      <c r="H10" s="32">
        <v>4</v>
      </c>
      <c r="I10" s="32">
        <v>4</v>
      </c>
      <c r="J10" s="32">
        <v>4</v>
      </c>
      <c r="K10" s="32">
        <v>4</v>
      </c>
      <c r="L10" s="32">
        <v>4</v>
      </c>
      <c r="M10" s="32">
        <v>4</v>
      </c>
      <c r="N10" s="32">
        <v>4</v>
      </c>
      <c r="O10" s="32">
        <v>4</v>
      </c>
      <c r="P10" s="32">
        <v>4</v>
      </c>
      <c r="Q10" s="32">
        <v>4</v>
      </c>
      <c r="R10" s="32">
        <v>6</v>
      </c>
      <c r="S10" s="32">
        <v>6</v>
      </c>
      <c r="T10" s="32">
        <v>6</v>
      </c>
      <c r="U10" s="32">
        <v>6</v>
      </c>
      <c r="V10" s="32">
        <v>6</v>
      </c>
      <c r="W10" s="32">
        <v>6</v>
      </c>
      <c r="X10" s="32">
        <v>6</v>
      </c>
      <c r="Y10" s="32">
        <v>6</v>
      </c>
      <c r="Z10" s="32">
        <v>6</v>
      </c>
      <c r="AA10" s="32">
        <v>4</v>
      </c>
      <c r="AB10" s="32">
        <v>4</v>
      </c>
      <c r="AC10" s="32">
        <v>4</v>
      </c>
      <c r="AD10" s="32">
        <v>4</v>
      </c>
      <c r="AE10" s="32">
        <v>6</v>
      </c>
      <c r="AF10" s="32">
        <v>6</v>
      </c>
      <c r="AG10" s="32">
        <v>6</v>
      </c>
      <c r="AH10" s="32">
        <v>6</v>
      </c>
      <c r="AI10" s="32">
        <v>6</v>
      </c>
      <c r="AJ10" s="32">
        <v>6</v>
      </c>
      <c r="AK10" s="32">
        <v>6</v>
      </c>
      <c r="AL10" s="32">
        <v>6</v>
      </c>
      <c r="AM10" s="32">
        <v>6</v>
      </c>
      <c r="AN10" s="32">
        <v>6</v>
      </c>
    </row>
    <row r="11" spans="1:16300">
      <c r="A11" s="24" t="s">
        <v>25</v>
      </c>
      <c r="B11" s="24"/>
      <c r="C11" s="31">
        <f t="shared" si="66"/>
        <v>296</v>
      </c>
      <c r="D11" s="32">
        <v>8</v>
      </c>
      <c r="E11" s="32">
        <v>8</v>
      </c>
      <c r="F11" s="32">
        <v>8</v>
      </c>
      <c r="G11" s="32">
        <v>8</v>
      </c>
      <c r="H11" s="32">
        <v>8</v>
      </c>
      <c r="I11" s="32">
        <v>8</v>
      </c>
      <c r="J11" s="32">
        <v>8</v>
      </c>
      <c r="K11" s="32">
        <v>8</v>
      </c>
      <c r="L11" s="32">
        <v>8</v>
      </c>
      <c r="M11" s="32">
        <v>8</v>
      </c>
      <c r="N11" s="32">
        <v>8</v>
      </c>
      <c r="O11" s="32">
        <v>8</v>
      </c>
      <c r="P11" s="32">
        <v>8</v>
      </c>
      <c r="Q11" s="32">
        <v>8</v>
      </c>
      <c r="R11" s="32">
        <v>8</v>
      </c>
      <c r="S11" s="32">
        <v>8</v>
      </c>
      <c r="T11" s="32">
        <v>8</v>
      </c>
      <c r="U11" s="32">
        <v>8</v>
      </c>
      <c r="V11" s="32">
        <v>8</v>
      </c>
      <c r="W11" s="32">
        <v>8</v>
      </c>
      <c r="X11" s="32">
        <v>8</v>
      </c>
      <c r="Y11" s="32">
        <v>8</v>
      </c>
      <c r="Z11" s="32">
        <v>8</v>
      </c>
      <c r="AA11" s="32">
        <v>8</v>
      </c>
      <c r="AB11" s="32">
        <v>8</v>
      </c>
      <c r="AC11" s="32">
        <v>8</v>
      </c>
      <c r="AD11" s="32">
        <v>8</v>
      </c>
      <c r="AE11" s="32">
        <v>8</v>
      </c>
      <c r="AF11" s="32">
        <v>8</v>
      </c>
      <c r="AG11" s="32">
        <v>8</v>
      </c>
      <c r="AH11" s="32">
        <v>8</v>
      </c>
      <c r="AI11" s="32">
        <v>8</v>
      </c>
      <c r="AJ11" s="32">
        <v>8</v>
      </c>
      <c r="AK11" s="32">
        <v>8</v>
      </c>
      <c r="AL11" s="32">
        <v>8</v>
      </c>
      <c r="AM11" s="32">
        <v>8</v>
      </c>
      <c r="AN11" s="32">
        <v>8</v>
      </c>
    </row>
    <row r="12" spans="1:16300">
      <c r="A12" s="30" t="s">
        <v>36</v>
      </c>
      <c r="B12" s="30"/>
      <c r="C12" s="31">
        <f t="shared" si="66"/>
        <v>164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4</v>
      </c>
      <c r="K12" s="32">
        <v>0</v>
      </c>
      <c r="L12" s="32">
        <v>4</v>
      </c>
      <c r="M12" s="32">
        <v>4</v>
      </c>
      <c r="N12" s="32">
        <v>4</v>
      </c>
      <c r="O12" s="32">
        <v>4</v>
      </c>
      <c r="P12" s="32">
        <v>4</v>
      </c>
      <c r="Q12" s="32">
        <v>4</v>
      </c>
      <c r="R12" s="32">
        <v>4</v>
      </c>
      <c r="S12" s="32">
        <v>8</v>
      </c>
      <c r="T12" s="32">
        <v>8</v>
      </c>
      <c r="U12" s="32">
        <v>8</v>
      </c>
      <c r="V12" s="32">
        <v>8</v>
      </c>
      <c r="W12" s="32">
        <v>8</v>
      </c>
      <c r="X12" s="32">
        <v>8</v>
      </c>
      <c r="Y12" s="32">
        <v>8</v>
      </c>
      <c r="Z12" s="32">
        <v>5</v>
      </c>
      <c r="AA12" s="32">
        <v>5</v>
      </c>
      <c r="AB12" s="32">
        <v>5</v>
      </c>
      <c r="AC12" s="32">
        <v>5</v>
      </c>
      <c r="AD12" s="32">
        <v>5</v>
      </c>
      <c r="AE12" s="32">
        <v>7</v>
      </c>
      <c r="AF12" s="32">
        <v>7</v>
      </c>
      <c r="AG12" s="32">
        <v>7</v>
      </c>
      <c r="AH12" s="32">
        <v>5</v>
      </c>
      <c r="AI12" s="32">
        <v>5</v>
      </c>
      <c r="AJ12" s="32">
        <v>4</v>
      </c>
      <c r="AK12" s="32">
        <v>4</v>
      </c>
      <c r="AL12" s="32">
        <v>4</v>
      </c>
      <c r="AM12" s="32">
        <v>4</v>
      </c>
      <c r="AN12" s="32">
        <v>4</v>
      </c>
    </row>
    <row r="13" spans="1:16300">
      <c r="A13" s="30" t="s">
        <v>50</v>
      </c>
      <c r="B13" s="30"/>
      <c r="C13" s="31">
        <f t="shared" si="66"/>
        <v>152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>
        <v>6</v>
      </c>
      <c r="T13" s="54">
        <v>6</v>
      </c>
      <c r="U13" s="54">
        <v>7</v>
      </c>
      <c r="V13" s="54">
        <v>7</v>
      </c>
      <c r="W13" s="54">
        <v>7</v>
      </c>
      <c r="X13" s="54">
        <v>7</v>
      </c>
      <c r="Y13" s="54">
        <v>7</v>
      </c>
      <c r="Z13" s="54">
        <v>7</v>
      </c>
      <c r="AA13" s="54">
        <v>7</v>
      </c>
      <c r="AB13" s="54">
        <v>7</v>
      </c>
      <c r="AC13" s="54">
        <v>7</v>
      </c>
      <c r="AD13" s="54">
        <v>7</v>
      </c>
      <c r="AE13" s="54">
        <v>7</v>
      </c>
      <c r="AF13" s="54">
        <v>7</v>
      </c>
      <c r="AG13" s="54">
        <v>7</v>
      </c>
      <c r="AH13" s="54">
        <v>7</v>
      </c>
      <c r="AI13" s="54">
        <v>7</v>
      </c>
      <c r="AJ13" s="54">
        <v>7</v>
      </c>
      <c r="AK13" s="54">
        <v>7</v>
      </c>
      <c r="AL13" s="54">
        <v>7</v>
      </c>
      <c r="AM13" s="54">
        <v>7</v>
      </c>
      <c r="AN13" s="54">
        <v>7</v>
      </c>
    </row>
    <row r="14" spans="1:16300">
      <c r="A14" s="30" t="s">
        <v>51</v>
      </c>
      <c r="B14" s="30"/>
      <c r="C14" s="31">
        <f t="shared" si="66"/>
        <v>170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>
        <v>5</v>
      </c>
      <c r="T14" s="54">
        <v>5</v>
      </c>
      <c r="U14" s="54">
        <v>8</v>
      </c>
      <c r="V14" s="54">
        <v>8</v>
      </c>
      <c r="W14" s="54">
        <v>8</v>
      </c>
      <c r="X14" s="54">
        <v>8</v>
      </c>
      <c r="Y14" s="54">
        <v>8</v>
      </c>
      <c r="Z14" s="54">
        <v>8</v>
      </c>
      <c r="AA14" s="54">
        <v>8</v>
      </c>
      <c r="AB14" s="54">
        <v>8</v>
      </c>
      <c r="AC14" s="54">
        <v>8</v>
      </c>
      <c r="AD14" s="54">
        <v>8</v>
      </c>
      <c r="AE14" s="54">
        <v>8</v>
      </c>
      <c r="AF14" s="54">
        <v>8</v>
      </c>
      <c r="AG14" s="54">
        <v>8</v>
      </c>
      <c r="AH14" s="54">
        <v>8</v>
      </c>
      <c r="AI14" s="54">
        <v>8</v>
      </c>
      <c r="AJ14" s="54">
        <v>8</v>
      </c>
      <c r="AK14" s="54">
        <v>8</v>
      </c>
      <c r="AL14" s="54">
        <v>8</v>
      </c>
      <c r="AM14" s="54">
        <v>8</v>
      </c>
      <c r="AN14" s="54">
        <v>8</v>
      </c>
    </row>
    <row r="15" spans="1:16300">
      <c r="A15" s="30" t="s">
        <v>141</v>
      </c>
      <c r="B15" s="30"/>
      <c r="C15" s="31">
        <f t="shared" si="66"/>
        <v>32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>
        <v>2</v>
      </c>
      <c r="X15" s="54">
        <v>2</v>
      </c>
      <c r="Y15" s="54">
        <v>2</v>
      </c>
      <c r="Z15" s="54">
        <v>4</v>
      </c>
      <c r="AA15" s="54">
        <v>4</v>
      </c>
      <c r="AB15" s="54">
        <v>4</v>
      </c>
      <c r="AC15" s="54">
        <v>4</v>
      </c>
      <c r="AD15" s="54">
        <v>4</v>
      </c>
      <c r="AE15" s="54">
        <v>4</v>
      </c>
      <c r="AF15" s="54">
        <v>2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</row>
    <row r="16" spans="1:16300">
      <c r="A16" s="30"/>
      <c r="B16" s="30"/>
      <c r="C16" s="31">
        <f t="shared" si="66"/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8" spans="1:40" ht="15" thickBot="1">
      <c r="A18" s="15" t="s">
        <v>16</v>
      </c>
      <c r="B18" s="16"/>
      <c r="D18" s="177"/>
      <c r="E18" s="177"/>
      <c r="F18" s="177"/>
      <c r="G18" s="177"/>
    </row>
    <row r="19" spans="1:40">
      <c r="A19" s="26" t="s">
        <v>6</v>
      </c>
      <c r="B19" s="26" t="s">
        <v>7</v>
      </c>
      <c r="C19" s="53" t="s">
        <v>15</v>
      </c>
      <c r="D19" s="7">
        <f t="shared" ref="D19:J20" si="67">D6</f>
        <v>43020</v>
      </c>
      <c r="E19" s="7">
        <f t="shared" si="67"/>
        <v>43021</v>
      </c>
      <c r="F19" s="7">
        <f t="shared" si="67"/>
        <v>43024</v>
      </c>
      <c r="G19" s="7">
        <f t="shared" si="67"/>
        <v>43025</v>
      </c>
      <c r="H19" s="7">
        <f t="shared" si="67"/>
        <v>43026</v>
      </c>
      <c r="I19" s="7">
        <f t="shared" si="67"/>
        <v>43027</v>
      </c>
      <c r="J19" s="7">
        <f t="shared" si="67"/>
        <v>43028</v>
      </c>
      <c r="K19" s="7">
        <f t="shared" ref="K19:AM19" si="68">K6</f>
        <v>43031</v>
      </c>
      <c r="L19" s="7">
        <f t="shared" si="68"/>
        <v>43032</v>
      </c>
      <c r="M19" s="7">
        <f t="shared" si="68"/>
        <v>43033</v>
      </c>
      <c r="N19" s="7">
        <f t="shared" si="68"/>
        <v>43034</v>
      </c>
      <c r="O19" s="7">
        <f t="shared" si="68"/>
        <v>43035</v>
      </c>
      <c r="P19" s="7">
        <f t="shared" si="68"/>
        <v>43038</v>
      </c>
      <c r="Q19" s="7">
        <f t="shared" si="68"/>
        <v>43039</v>
      </c>
      <c r="R19" s="7">
        <f t="shared" si="68"/>
        <v>43040</v>
      </c>
      <c r="S19" s="7">
        <f t="shared" si="68"/>
        <v>43041</v>
      </c>
      <c r="T19" s="7">
        <f t="shared" si="68"/>
        <v>43042</v>
      </c>
      <c r="U19" s="7">
        <f t="shared" si="68"/>
        <v>43045</v>
      </c>
      <c r="V19" s="7">
        <f t="shared" si="68"/>
        <v>43046</v>
      </c>
      <c r="W19" s="7">
        <f t="shared" si="68"/>
        <v>43047</v>
      </c>
      <c r="X19" s="7">
        <f t="shared" si="68"/>
        <v>43048</v>
      </c>
      <c r="Y19" s="7">
        <f t="shared" si="68"/>
        <v>43049</v>
      </c>
      <c r="Z19" s="7">
        <f t="shared" si="68"/>
        <v>43052</v>
      </c>
      <c r="AA19" s="7">
        <f t="shared" si="68"/>
        <v>43053</v>
      </c>
      <c r="AB19" s="7">
        <f t="shared" si="68"/>
        <v>43054</v>
      </c>
      <c r="AC19" s="7">
        <f t="shared" si="68"/>
        <v>43055</v>
      </c>
      <c r="AD19" s="7">
        <f t="shared" si="68"/>
        <v>43056</v>
      </c>
      <c r="AE19" s="7">
        <f t="shared" si="68"/>
        <v>43059</v>
      </c>
      <c r="AF19" s="7">
        <f t="shared" si="68"/>
        <v>43060</v>
      </c>
      <c r="AG19" s="7">
        <f t="shared" si="68"/>
        <v>43061</v>
      </c>
      <c r="AH19" s="7">
        <f t="shared" si="68"/>
        <v>43062</v>
      </c>
      <c r="AI19" s="7">
        <f t="shared" si="68"/>
        <v>43063</v>
      </c>
      <c r="AJ19" s="7">
        <f t="shared" si="68"/>
        <v>43066</v>
      </c>
      <c r="AK19" s="7">
        <f t="shared" si="68"/>
        <v>43067</v>
      </c>
      <c r="AL19" s="7">
        <f t="shared" si="68"/>
        <v>43068</v>
      </c>
      <c r="AM19" s="7">
        <f t="shared" si="68"/>
        <v>43069</v>
      </c>
      <c r="AN19" s="7">
        <f t="shared" ref="AN19" si="69">AN6</f>
        <v>43070</v>
      </c>
    </row>
    <row r="20" spans="1:40">
      <c r="A20" s="19"/>
      <c r="B20" s="19"/>
      <c r="C20" s="20"/>
      <c r="D20" s="27">
        <f t="shared" si="67"/>
        <v>43020</v>
      </c>
      <c r="E20" s="27">
        <f t="shared" si="67"/>
        <v>43021</v>
      </c>
      <c r="F20" s="27">
        <f t="shared" si="67"/>
        <v>43024</v>
      </c>
      <c r="G20" s="27">
        <f t="shared" si="67"/>
        <v>43025</v>
      </c>
      <c r="H20" s="27">
        <f t="shared" si="67"/>
        <v>43026</v>
      </c>
      <c r="I20" s="27">
        <f t="shared" si="67"/>
        <v>43027</v>
      </c>
      <c r="J20" s="27">
        <f t="shared" si="67"/>
        <v>43028</v>
      </c>
      <c r="K20" s="27">
        <f t="shared" ref="K20:AM20" si="70">K7</f>
        <v>43031</v>
      </c>
      <c r="L20" s="27">
        <f t="shared" si="70"/>
        <v>43032</v>
      </c>
      <c r="M20" s="27">
        <f t="shared" si="70"/>
        <v>43033</v>
      </c>
      <c r="N20" s="27">
        <f t="shared" si="70"/>
        <v>43034</v>
      </c>
      <c r="O20" s="27">
        <f t="shared" si="70"/>
        <v>43035</v>
      </c>
      <c r="P20" s="27">
        <f t="shared" si="70"/>
        <v>43038</v>
      </c>
      <c r="Q20" s="27">
        <f t="shared" si="70"/>
        <v>43039</v>
      </c>
      <c r="R20" s="27">
        <f t="shared" si="70"/>
        <v>43040</v>
      </c>
      <c r="S20" s="27">
        <f t="shared" si="70"/>
        <v>43041</v>
      </c>
      <c r="T20" s="27">
        <f t="shared" si="70"/>
        <v>43042</v>
      </c>
      <c r="U20" s="27">
        <f t="shared" si="70"/>
        <v>43045</v>
      </c>
      <c r="V20" s="27">
        <f t="shared" si="70"/>
        <v>43046</v>
      </c>
      <c r="W20" s="27">
        <f t="shared" si="70"/>
        <v>43047</v>
      </c>
      <c r="X20" s="27">
        <f t="shared" si="70"/>
        <v>43048</v>
      </c>
      <c r="Y20" s="27">
        <f t="shared" si="70"/>
        <v>43049</v>
      </c>
      <c r="Z20" s="27">
        <f t="shared" si="70"/>
        <v>43052</v>
      </c>
      <c r="AA20" s="27">
        <f t="shared" si="70"/>
        <v>43053</v>
      </c>
      <c r="AB20" s="27">
        <f t="shared" si="70"/>
        <v>43054</v>
      </c>
      <c r="AC20" s="27">
        <f t="shared" si="70"/>
        <v>43055</v>
      </c>
      <c r="AD20" s="27">
        <f t="shared" si="70"/>
        <v>43056</v>
      </c>
      <c r="AE20" s="27">
        <f t="shared" si="70"/>
        <v>43059</v>
      </c>
      <c r="AF20" s="27">
        <f t="shared" si="70"/>
        <v>43060</v>
      </c>
      <c r="AG20" s="27">
        <f t="shared" si="70"/>
        <v>43061</v>
      </c>
      <c r="AH20" s="27">
        <f t="shared" si="70"/>
        <v>43062</v>
      </c>
      <c r="AI20" s="27">
        <f t="shared" si="70"/>
        <v>43063</v>
      </c>
      <c r="AJ20" s="27">
        <f t="shared" si="70"/>
        <v>43066</v>
      </c>
      <c r="AK20" s="27">
        <f t="shared" si="70"/>
        <v>43067</v>
      </c>
      <c r="AL20" s="27">
        <f t="shared" si="70"/>
        <v>43068</v>
      </c>
      <c r="AM20" s="27">
        <f t="shared" si="70"/>
        <v>43069</v>
      </c>
      <c r="AN20" s="27">
        <f t="shared" ref="AN20" si="71">AN7</f>
        <v>43070</v>
      </c>
    </row>
    <row r="21" spans="1:40">
      <c r="A21" s="172" t="str">
        <f>A8</f>
        <v>Ideal Burndown</v>
      </c>
      <c r="B21" s="173"/>
      <c r="C21" s="52">
        <f>SUM(C23:C29)</f>
        <v>89</v>
      </c>
      <c r="D21" s="52">
        <f t="shared" ref="D21" si="72">C21-D22</f>
        <v>78</v>
      </c>
      <c r="E21" s="52">
        <f t="shared" ref="E21" si="73">D21-E22</f>
        <v>66</v>
      </c>
      <c r="F21" s="52">
        <f t="shared" ref="F21" si="74">E21-F22</f>
        <v>55</v>
      </c>
      <c r="G21" s="52">
        <f>F21-G22</f>
        <v>43</v>
      </c>
      <c r="H21" s="52">
        <f t="shared" ref="H21:I21" si="75">G21-H22</f>
        <v>32</v>
      </c>
      <c r="I21" s="52">
        <f t="shared" si="75"/>
        <v>13</v>
      </c>
      <c r="J21" s="52">
        <f t="shared" ref="J21" si="76">I21-J22</f>
        <v>0</v>
      </c>
      <c r="K21" s="52">
        <f t="shared" ref="K21" si="77">J21-K22</f>
        <v>0</v>
      </c>
      <c r="L21" s="52">
        <f t="shared" ref="L21" si="78">K21-L22</f>
        <v>0</v>
      </c>
      <c r="M21" s="52">
        <f t="shared" ref="M21:N21" si="79">L21-M22</f>
        <v>0</v>
      </c>
      <c r="N21" s="52">
        <f t="shared" si="79"/>
        <v>0</v>
      </c>
      <c r="O21" s="52">
        <f t="shared" ref="O21" si="80">N21-O22</f>
        <v>0</v>
      </c>
      <c r="P21" s="52">
        <f t="shared" ref="P21" si="81">O21-P22</f>
        <v>0</v>
      </c>
      <c r="Q21" s="52">
        <f t="shared" ref="Q21" si="82">P21-Q22</f>
        <v>0</v>
      </c>
      <c r="R21" s="52">
        <f t="shared" ref="R21" si="83">Q21-R22</f>
        <v>0</v>
      </c>
      <c r="S21" s="52">
        <f t="shared" ref="S21" si="84">R21-S22</f>
        <v>0</v>
      </c>
      <c r="T21" s="52">
        <f t="shared" ref="T21:U21" si="85">S21-T22</f>
        <v>0</v>
      </c>
      <c r="U21" s="52">
        <f t="shared" si="85"/>
        <v>0</v>
      </c>
      <c r="V21" s="52">
        <f t="shared" ref="V21" si="86">U21-V22</f>
        <v>0</v>
      </c>
      <c r="W21" s="52">
        <f t="shared" ref="W21" si="87">V21-W22</f>
        <v>0</v>
      </c>
      <c r="X21" s="52">
        <f t="shared" ref="X21" si="88">W21-X22</f>
        <v>0</v>
      </c>
      <c r="Y21" s="52">
        <f t="shared" ref="Y21" si="89">X21-Y22</f>
        <v>0</v>
      </c>
      <c r="Z21" s="52">
        <f t="shared" ref="Z21" si="90">Y21-Z22</f>
        <v>0</v>
      </c>
      <c r="AA21" s="52">
        <f t="shared" ref="AA21:AB21" si="91">Z21-AA22</f>
        <v>0</v>
      </c>
      <c r="AB21" s="52">
        <f t="shared" si="91"/>
        <v>0</v>
      </c>
      <c r="AC21" s="52">
        <f t="shared" ref="AC21" si="92">AB21-AC22</f>
        <v>0</v>
      </c>
      <c r="AD21" s="52">
        <f t="shared" ref="AD21" si="93">AC21-AD22</f>
        <v>0</v>
      </c>
      <c r="AE21" s="52">
        <f t="shared" ref="AE21" si="94">AD21-AE22</f>
        <v>0</v>
      </c>
      <c r="AF21" s="52">
        <f t="shared" ref="AF21" si="95">AE21-AF22</f>
        <v>0</v>
      </c>
      <c r="AG21" s="52">
        <f t="shared" ref="AG21" si="96">AF21-AG22</f>
        <v>0</v>
      </c>
      <c r="AH21" s="52">
        <f t="shared" ref="AH21:AI21" si="97">AG21-AH22</f>
        <v>0</v>
      </c>
      <c r="AI21" s="52">
        <f t="shared" si="97"/>
        <v>0</v>
      </c>
      <c r="AJ21" s="52">
        <f t="shared" ref="AJ21" si="98">AI21-AJ22</f>
        <v>0</v>
      </c>
      <c r="AK21" s="52">
        <f t="shared" ref="AK21" si="99">AJ21-AK22</f>
        <v>0</v>
      </c>
      <c r="AL21" s="52">
        <f t="shared" ref="AL21" si="100">AK21-AL22</f>
        <v>0</v>
      </c>
      <c r="AM21" s="52">
        <f t="shared" ref="AM21:AN21" si="101">AL21-AM22</f>
        <v>0</v>
      </c>
      <c r="AN21" s="52">
        <f t="shared" si="101"/>
        <v>0</v>
      </c>
    </row>
    <row r="22" spans="1:40">
      <c r="A22" s="172" t="str">
        <f>A9</f>
        <v>Hours consumed</v>
      </c>
      <c r="B22" s="173"/>
      <c r="C22" s="52">
        <f>SUM(D22:K22)</f>
        <v>89</v>
      </c>
      <c r="D22" s="52">
        <f t="shared" ref="D22:J22" si="102">SUM(D23:D30)</f>
        <v>11</v>
      </c>
      <c r="E22" s="52">
        <f t="shared" si="102"/>
        <v>12</v>
      </c>
      <c r="F22" s="52">
        <f t="shared" si="102"/>
        <v>11</v>
      </c>
      <c r="G22" s="52">
        <f t="shared" si="102"/>
        <v>12</v>
      </c>
      <c r="H22" s="52">
        <f t="shared" si="102"/>
        <v>11</v>
      </c>
      <c r="I22" s="52">
        <f t="shared" si="102"/>
        <v>19</v>
      </c>
      <c r="J22" s="52">
        <f t="shared" si="102"/>
        <v>13</v>
      </c>
      <c r="K22" s="52">
        <f t="shared" ref="K22:AM22" si="103">SUM(K23:K30)</f>
        <v>0</v>
      </c>
      <c r="L22" s="52">
        <f t="shared" si="103"/>
        <v>0</v>
      </c>
      <c r="M22" s="52">
        <f t="shared" si="103"/>
        <v>0</v>
      </c>
      <c r="N22" s="52">
        <f t="shared" si="103"/>
        <v>0</v>
      </c>
      <c r="O22" s="52">
        <f t="shared" si="103"/>
        <v>0</v>
      </c>
      <c r="P22" s="52">
        <f t="shared" si="103"/>
        <v>0</v>
      </c>
      <c r="Q22" s="52">
        <f t="shared" si="103"/>
        <v>0</v>
      </c>
      <c r="R22" s="52">
        <f t="shared" si="103"/>
        <v>0</v>
      </c>
      <c r="S22" s="52">
        <f t="shared" si="103"/>
        <v>0</v>
      </c>
      <c r="T22" s="52">
        <f t="shared" si="103"/>
        <v>0</v>
      </c>
      <c r="U22" s="52">
        <f t="shared" si="103"/>
        <v>0</v>
      </c>
      <c r="V22" s="52">
        <f t="shared" si="103"/>
        <v>0</v>
      </c>
      <c r="W22" s="52">
        <f t="shared" si="103"/>
        <v>0</v>
      </c>
      <c r="X22" s="52">
        <f t="shared" si="103"/>
        <v>0</v>
      </c>
      <c r="Y22" s="52">
        <f t="shared" si="103"/>
        <v>0</v>
      </c>
      <c r="Z22" s="52">
        <f t="shared" si="103"/>
        <v>0</v>
      </c>
      <c r="AA22" s="52">
        <f t="shared" si="103"/>
        <v>0</v>
      </c>
      <c r="AB22" s="52">
        <f t="shared" si="103"/>
        <v>0</v>
      </c>
      <c r="AC22" s="52">
        <f t="shared" si="103"/>
        <v>0</v>
      </c>
      <c r="AD22" s="52">
        <f t="shared" si="103"/>
        <v>0</v>
      </c>
      <c r="AE22" s="52">
        <f t="shared" si="103"/>
        <v>0</v>
      </c>
      <c r="AF22" s="52">
        <f t="shared" si="103"/>
        <v>0</v>
      </c>
      <c r="AG22" s="52">
        <f t="shared" si="103"/>
        <v>0</v>
      </c>
      <c r="AH22" s="52">
        <f t="shared" si="103"/>
        <v>0</v>
      </c>
      <c r="AI22" s="52">
        <f t="shared" si="103"/>
        <v>0</v>
      </c>
      <c r="AJ22" s="52">
        <f t="shared" si="103"/>
        <v>0</v>
      </c>
      <c r="AK22" s="52">
        <f t="shared" si="103"/>
        <v>0</v>
      </c>
      <c r="AL22" s="52">
        <f t="shared" si="103"/>
        <v>0</v>
      </c>
      <c r="AM22" s="52">
        <f t="shared" si="103"/>
        <v>0</v>
      </c>
      <c r="AN22" s="52">
        <f t="shared" ref="AN22" si="104">SUM(AN23:AN30)</f>
        <v>0</v>
      </c>
    </row>
    <row r="23" spans="1:40">
      <c r="A23" s="30" t="str">
        <f>A10</f>
        <v>Bella.Bi</v>
      </c>
      <c r="B23" s="30"/>
      <c r="C23" s="52">
        <f t="shared" ref="C23:C29" si="105">SUM(D23:J23)</f>
        <v>23.5</v>
      </c>
      <c r="D23" s="40">
        <v>4.5</v>
      </c>
      <c r="E23" s="40">
        <v>2</v>
      </c>
      <c r="F23" s="40">
        <v>3</v>
      </c>
      <c r="G23" s="40">
        <v>4</v>
      </c>
      <c r="H23" s="40">
        <v>3</v>
      </c>
      <c r="I23" s="40">
        <v>4</v>
      </c>
      <c r="J23" s="40">
        <v>3</v>
      </c>
    </row>
    <row r="24" spans="1:40">
      <c r="A24" s="30" t="str">
        <f>A11</f>
        <v>Linsee.Lin</v>
      </c>
      <c r="B24" s="30"/>
      <c r="C24" s="52">
        <f t="shared" si="105"/>
        <v>54.5</v>
      </c>
      <c r="D24" s="40">
        <v>6.5</v>
      </c>
      <c r="E24" s="40">
        <v>8</v>
      </c>
      <c r="F24" s="40">
        <v>8</v>
      </c>
      <c r="G24" s="40">
        <v>8</v>
      </c>
      <c r="H24" s="40">
        <v>8</v>
      </c>
      <c r="I24" s="40">
        <v>8</v>
      </c>
      <c r="J24" s="40">
        <v>8</v>
      </c>
    </row>
    <row r="25" spans="1:40">
      <c r="A25" s="30" t="str">
        <f t="shared" ref="A25" si="106">A12</f>
        <v>Olivia.Ge</v>
      </c>
      <c r="B25" s="30"/>
      <c r="C25" s="52">
        <f t="shared" si="105"/>
        <v>11</v>
      </c>
      <c r="D25" s="40"/>
      <c r="E25" s="40">
        <v>2</v>
      </c>
      <c r="F25" s="40"/>
      <c r="G25" s="40"/>
      <c r="H25" s="40"/>
      <c r="I25" s="40">
        <v>7</v>
      </c>
      <c r="J25" s="40">
        <v>2</v>
      </c>
    </row>
    <row r="26" spans="1:40">
      <c r="A26" s="30"/>
      <c r="B26" s="30"/>
      <c r="C26" s="52">
        <f t="shared" si="105"/>
        <v>0</v>
      </c>
      <c r="D26" s="40"/>
      <c r="E26" s="40"/>
      <c r="F26" s="40"/>
      <c r="G26" s="40"/>
      <c r="H26" s="40"/>
      <c r="I26" s="40"/>
      <c r="J26" s="40"/>
    </row>
    <row r="27" spans="1:40">
      <c r="A27" s="30"/>
      <c r="B27" s="30"/>
      <c r="C27" s="52">
        <f t="shared" si="105"/>
        <v>0</v>
      </c>
      <c r="D27" s="40"/>
      <c r="E27" s="40"/>
      <c r="F27" s="40"/>
      <c r="G27" s="40"/>
      <c r="H27" s="40"/>
      <c r="I27" s="40"/>
      <c r="J27" s="40"/>
    </row>
    <row r="28" spans="1:40">
      <c r="A28" s="30"/>
      <c r="B28" s="30"/>
      <c r="C28" s="52">
        <f t="shared" si="105"/>
        <v>0</v>
      </c>
      <c r="D28" s="40"/>
      <c r="E28" s="40"/>
      <c r="F28" s="40"/>
      <c r="G28" s="40"/>
      <c r="H28" s="40"/>
      <c r="I28" s="40"/>
      <c r="J28" s="40"/>
    </row>
    <row r="29" spans="1:40">
      <c r="A29" s="30"/>
      <c r="B29" s="30"/>
      <c r="C29" s="52">
        <f t="shared" si="105"/>
        <v>0</v>
      </c>
      <c r="D29" s="40"/>
      <c r="E29" s="40"/>
      <c r="F29" s="40"/>
      <c r="G29" s="40"/>
      <c r="H29" s="40"/>
      <c r="I29" s="40"/>
      <c r="J29" s="40"/>
    </row>
  </sheetData>
  <mergeCells count="10">
    <mergeCell ref="A22:B22"/>
    <mergeCell ref="A21:B21"/>
    <mergeCell ref="C1:G1"/>
    <mergeCell ref="C4:G4"/>
    <mergeCell ref="D18:G18"/>
    <mergeCell ref="A8:B8"/>
    <mergeCell ref="D5:G5"/>
    <mergeCell ref="C2:G2"/>
    <mergeCell ref="C3:G3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2"/>
  <sheetViews>
    <sheetView tabSelected="1" topLeftCell="A84" zoomScale="115" zoomScaleNormal="115" workbookViewId="0">
      <selection activeCell="F96" sqref="F96"/>
    </sheetView>
  </sheetViews>
  <sheetFormatPr defaultColWidth="9.453125" defaultRowHeight="14.5"/>
  <cols>
    <col min="1" max="1" width="24.453125" style="161" customWidth="1"/>
    <col min="2" max="2" width="42" style="161" customWidth="1"/>
    <col min="3" max="3" width="8.453125" style="161" customWidth="1"/>
    <col min="4" max="4" width="8.36328125" style="161" customWidth="1"/>
    <col min="5" max="5" width="12.453125" style="161" customWidth="1"/>
    <col min="6" max="6" width="11.08984375" style="161" bestFit="1" customWidth="1"/>
    <col min="7" max="7" width="10.26953125" style="161" bestFit="1" customWidth="1"/>
    <col min="8" max="8" width="12.453125" style="167" customWidth="1"/>
    <col min="9" max="9" width="13.453125" style="161" customWidth="1"/>
    <col min="10" max="22" width="5.453125" style="161" bestFit="1" customWidth="1"/>
    <col min="23" max="16384" width="9.453125" style="161"/>
  </cols>
  <sheetData>
    <row r="1" spans="1:9">
      <c r="A1" s="159" t="s">
        <v>20</v>
      </c>
      <c r="B1" s="159" t="s">
        <v>1</v>
      </c>
      <c r="C1" s="159" t="s">
        <v>17</v>
      </c>
      <c r="D1" s="159" t="s">
        <v>2</v>
      </c>
      <c r="E1" s="159" t="s">
        <v>12</v>
      </c>
      <c r="F1" s="159" t="s">
        <v>3</v>
      </c>
      <c r="G1" s="159" t="s">
        <v>4</v>
      </c>
      <c r="H1" s="160" t="s">
        <v>5</v>
      </c>
      <c r="I1" s="159" t="s">
        <v>10</v>
      </c>
    </row>
    <row r="2" spans="1:9">
      <c r="A2" s="162" t="str">
        <f>'Daily Records'!A6</f>
        <v>SY05.P003</v>
      </c>
      <c r="B2" s="162" t="str">
        <f>'Daily Records'!B6</f>
        <v>Meeting-Phase 6</v>
      </c>
      <c r="C2" s="162">
        <f>'Daily Records'!C6</f>
        <v>2700</v>
      </c>
      <c r="D2" s="162">
        <f>'Daily Records'!D6</f>
        <v>90</v>
      </c>
      <c r="E2" s="163">
        <v>1</v>
      </c>
      <c r="F2" s="164"/>
      <c r="G2" s="164"/>
      <c r="H2" s="165" t="str">
        <f>'Daily Records'!AR6</f>
        <v>All</v>
      </c>
      <c r="I2" s="166">
        <f>'Daily Records'!AQ6</f>
        <v>102</v>
      </c>
    </row>
    <row r="3" spans="1:9">
      <c r="A3" s="162" t="str">
        <f>'Daily Records'!A7</f>
        <v>SY05.S003</v>
      </c>
      <c r="B3" s="162" t="str">
        <f>'Daily Records'!B7</f>
        <v>Requirements analysis</v>
      </c>
      <c r="C3" s="162">
        <f>'Daily Records'!C7</f>
        <v>2700</v>
      </c>
      <c r="D3" s="162">
        <f>'Daily Records'!D7</f>
        <v>100</v>
      </c>
      <c r="E3" s="163">
        <v>1</v>
      </c>
      <c r="F3" s="164"/>
      <c r="G3" s="164"/>
      <c r="H3" s="165" t="str">
        <f>'Daily Records'!AR7</f>
        <v>Bella.bi</v>
      </c>
      <c r="I3" s="166">
        <f>'Daily Records'!AQ7</f>
        <v>71</v>
      </c>
    </row>
    <row r="4" spans="1:9">
      <c r="A4" s="162" t="str">
        <f>'Daily Records'!A8</f>
        <v>SY05.S004</v>
      </c>
      <c r="B4" s="162" t="str">
        <f>'Daily Records'!B8</f>
        <v>Task documentation</v>
      </c>
      <c r="C4" s="162">
        <f>'Daily Records'!C8</f>
        <v>2700</v>
      </c>
      <c r="D4" s="162">
        <f>'Daily Records'!D8</f>
        <v>30</v>
      </c>
      <c r="E4" s="163">
        <v>1</v>
      </c>
      <c r="F4" s="164"/>
      <c r="G4" s="164"/>
      <c r="H4" s="165" t="str">
        <f>'Daily Records'!AR8</f>
        <v>Bella.bi</v>
      </c>
      <c r="I4" s="166">
        <f>'Daily Records'!AQ8</f>
        <v>31.5</v>
      </c>
    </row>
    <row r="5" spans="1:9">
      <c r="A5" s="162" t="str">
        <f>'Daily Records'!A9</f>
        <v>SY05.P005</v>
      </c>
      <c r="B5" s="162" t="str">
        <f>'Daily Records'!B9</f>
        <v>Project Management</v>
      </c>
      <c r="C5" s="162">
        <f>'Daily Records'!C9</f>
        <v>2700</v>
      </c>
      <c r="D5" s="162">
        <f>'Daily Records'!D9</f>
        <v>45</v>
      </c>
      <c r="E5" s="163">
        <v>1</v>
      </c>
      <c r="F5" s="164"/>
      <c r="G5" s="164"/>
      <c r="H5" s="165" t="str">
        <f>'Daily Records'!AR9</f>
        <v>Bella.bi</v>
      </c>
      <c r="I5" s="166">
        <f>'Daily Records'!AQ9</f>
        <v>30</v>
      </c>
    </row>
    <row r="6" spans="1:9">
      <c r="A6" s="162" t="str">
        <f>'Daily Records'!A10</f>
        <v>SY05.D001</v>
      </c>
      <c r="B6" s="162" t="str">
        <f>'Daily Records'!B10</f>
        <v>Data grid control research</v>
      </c>
      <c r="C6" s="162">
        <f>'Daily Records'!C10</f>
        <v>2700</v>
      </c>
      <c r="D6" s="162">
        <f>'Daily Records'!D10</f>
        <v>6</v>
      </c>
      <c r="E6" s="163">
        <v>1</v>
      </c>
      <c r="F6" s="164"/>
      <c r="G6" s="164"/>
      <c r="H6" s="165" t="str">
        <f>'Daily Records'!AR10</f>
        <v>Linsee.lin</v>
      </c>
      <c r="I6" s="166">
        <f>'Daily Records'!AQ10</f>
        <v>5</v>
      </c>
    </row>
    <row r="7" spans="1:9">
      <c r="A7" s="162" t="str">
        <f>'Daily Records'!A11</f>
        <v>SY05.I007</v>
      </c>
      <c r="B7" s="162" t="str">
        <f>'Daily Records'!B11</f>
        <v>Prepare the environment</v>
      </c>
      <c r="C7" s="162">
        <f>'Daily Records'!C11</f>
        <v>2700</v>
      </c>
      <c r="D7" s="162">
        <f>'Daily Records'!D11</f>
        <v>10</v>
      </c>
      <c r="E7" s="163">
        <v>1</v>
      </c>
      <c r="F7" s="164"/>
      <c r="G7" s="164"/>
      <c r="H7" s="165" t="str">
        <f>'Daily Records'!AR11</f>
        <v>Linsee.lin</v>
      </c>
      <c r="I7" s="166">
        <f>'Daily Records'!AQ11</f>
        <v>10</v>
      </c>
    </row>
    <row r="8" spans="1:9">
      <c r="A8" s="162" t="str">
        <f>'Daily Records'!A12</f>
        <v>SY05.I008</v>
      </c>
      <c r="B8" s="162" t="str">
        <f>'Daily Records'!B12</f>
        <v>Data grid control demo</v>
      </c>
      <c r="C8" s="162">
        <f>'Daily Records'!C12</f>
        <v>2700</v>
      </c>
      <c r="D8" s="162">
        <f>'Daily Records'!D12</f>
        <v>8</v>
      </c>
      <c r="E8" s="163">
        <v>1</v>
      </c>
      <c r="F8" s="164"/>
      <c r="G8" s="164"/>
      <c r="H8" s="165" t="str">
        <f>'Daily Records'!AR12</f>
        <v>Linsee.lin</v>
      </c>
      <c r="I8" s="166">
        <f>'Daily Records'!AQ12</f>
        <v>8</v>
      </c>
    </row>
    <row r="9" spans="1:9">
      <c r="A9" s="162" t="str">
        <f>'Daily Records'!A13</f>
        <v>SY05.UC010.US01</v>
      </c>
      <c r="B9" s="162" t="str">
        <f>'Daily Records'!B13</f>
        <v>Display Rig list in Rig Board</v>
      </c>
      <c r="C9" s="162">
        <f>'Daily Records'!C13</f>
        <v>2600</v>
      </c>
      <c r="D9" s="162">
        <f>'Daily Records'!D13</f>
        <v>16</v>
      </c>
      <c r="E9" s="163">
        <v>1</v>
      </c>
      <c r="F9" s="164"/>
      <c r="G9" s="164"/>
      <c r="H9" s="165" t="str">
        <f>'Daily Records'!AR13</f>
        <v>Linsee.lin</v>
      </c>
      <c r="I9" s="166">
        <f>'Daily Records'!AQ13</f>
        <v>22.5</v>
      </c>
    </row>
    <row r="10" spans="1:9">
      <c r="A10" s="162" t="str">
        <f>'Daily Records'!A14</f>
        <v>SY05.S004</v>
      </c>
      <c r="B10" s="162" t="str">
        <f>'Daily Records'!B14</f>
        <v>Familiar with the requirements_linsee</v>
      </c>
      <c r="C10" s="162">
        <f>'Daily Records'!C14</f>
        <v>2600</v>
      </c>
      <c r="D10" s="162">
        <f>'Daily Records'!D14</f>
        <v>6</v>
      </c>
      <c r="E10" s="163">
        <v>1</v>
      </c>
      <c r="F10" s="164"/>
      <c r="G10" s="164"/>
      <c r="H10" s="165" t="str">
        <f>'Daily Records'!AR14</f>
        <v>Linsee.lin</v>
      </c>
      <c r="I10" s="166">
        <f>'Daily Records'!AQ14</f>
        <v>1</v>
      </c>
    </row>
    <row r="11" spans="1:9">
      <c r="A11" s="162" t="str">
        <f>'Daily Records'!A15</f>
        <v>SY06.UC013.US01</v>
      </c>
      <c r="B11" s="162" t="str">
        <f>'Daily Records'!B15</f>
        <v>Rig service/dao/testdata/database</v>
      </c>
      <c r="C11" s="162">
        <f>'Daily Records'!C15</f>
        <v>2600</v>
      </c>
      <c r="D11" s="162">
        <f>'Daily Records'!D15</f>
        <v>13</v>
      </c>
      <c r="E11" s="163">
        <v>1</v>
      </c>
      <c r="F11" s="164"/>
      <c r="G11" s="164"/>
      <c r="H11" s="165" t="str">
        <f>'Daily Records'!AR15</f>
        <v>Linsee.Lin&amp;Bright.Liu</v>
      </c>
      <c r="I11" s="166">
        <f>'Daily Records'!AQ15</f>
        <v>13.5</v>
      </c>
    </row>
    <row r="12" spans="1:9">
      <c r="A12" s="162" t="str">
        <f>'Daily Records'!A16</f>
        <v>SY05.UC010.US01.T01</v>
      </c>
      <c r="B12" s="162" t="str">
        <f>'Daily Records'!B16</f>
        <v>Design for MergeStyledCell</v>
      </c>
      <c r="C12" s="162">
        <f>'Daily Records'!C16</f>
        <v>2600</v>
      </c>
      <c r="D12" s="162">
        <f>'Daily Records'!D16</f>
        <v>10</v>
      </c>
      <c r="E12" s="163">
        <v>1</v>
      </c>
      <c r="F12" s="164"/>
      <c r="G12" s="164"/>
      <c r="H12" s="165" t="str">
        <f>'Daily Records'!AR16</f>
        <v>Linsee.lin</v>
      </c>
      <c r="I12" s="166">
        <f>'Daily Records'!AQ16</f>
        <v>10</v>
      </c>
    </row>
    <row r="13" spans="1:9">
      <c r="A13" s="162" t="str">
        <f>'Daily Records'!A17</f>
        <v>SY05.UC012.US01.T01</v>
      </c>
      <c r="B13" s="162" t="str">
        <f>'Daily Records'!B17</f>
        <v>Display menu by Right click research</v>
      </c>
      <c r="C13" s="162">
        <f>'Daily Records'!C17</f>
        <v>2600</v>
      </c>
      <c r="D13" s="162">
        <f>'Daily Records'!D17</f>
        <v>6</v>
      </c>
      <c r="E13" s="163">
        <v>1</v>
      </c>
      <c r="F13" s="164"/>
      <c r="G13" s="164"/>
      <c r="H13" s="165" t="str">
        <f>'Daily Records'!AR17</f>
        <v>Linsee.lin</v>
      </c>
      <c r="I13" s="166">
        <f>'Daily Records'!AQ17</f>
        <v>6</v>
      </c>
    </row>
    <row r="14" spans="1:9">
      <c r="A14" s="162" t="str">
        <f>'Daily Records'!A18</f>
        <v>SY05.UC010.US02</v>
      </c>
      <c r="B14" s="162" t="str">
        <f>'Daily Records'!B18</f>
        <v xml:space="preserve">Display call sheet in proper status color </v>
      </c>
      <c r="C14" s="162">
        <f>'Daily Records'!C18</f>
        <v>2600</v>
      </c>
      <c r="D14" s="162">
        <f>'Daily Records'!D18</f>
        <v>8</v>
      </c>
      <c r="E14" s="163">
        <v>1</v>
      </c>
      <c r="F14" s="164"/>
      <c r="G14" s="164"/>
      <c r="H14" s="165" t="str">
        <f>'Daily Records'!AR18</f>
        <v>Linsee.lin</v>
      </c>
      <c r="I14" s="166">
        <f>'Daily Records'!AQ18</f>
        <v>12.5</v>
      </c>
    </row>
    <row r="15" spans="1:9">
      <c r="A15" s="162" t="str">
        <f>'Daily Records'!A19</f>
        <v>SY05.UC010.US02.T01</v>
      </c>
      <c r="B15" s="162" t="str">
        <f>'Daily Records'!B19</f>
        <v>Display data in proper status color</v>
      </c>
      <c r="C15" s="162">
        <f>'Daily Records'!C19</f>
        <v>2600</v>
      </c>
      <c r="D15" s="162">
        <f>'Daily Records'!D19</f>
        <v>20</v>
      </c>
      <c r="E15" s="163">
        <v>1</v>
      </c>
      <c r="F15" s="164"/>
      <c r="G15" s="164"/>
      <c r="H15" s="165" t="str">
        <f>'Daily Records'!AR19</f>
        <v>Linsee.lin</v>
      </c>
      <c r="I15" s="166">
        <f>'Daily Records'!AQ19</f>
        <v>15</v>
      </c>
    </row>
    <row r="16" spans="1:9">
      <c r="A16" s="162" t="str">
        <f>'Daily Records'!A20</f>
        <v>SY05.UC010.US01.T02</v>
      </c>
      <c r="B16" s="162" t="str">
        <f>'Daily Records'!B20</f>
        <v>Modify the style of rig board</v>
      </c>
      <c r="C16" s="162">
        <f>'Daily Records'!C20</f>
        <v>2600</v>
      </c>
      <c r="D16" s="162">
        <f>'Daily Records'!D20</f>
        <v>10</v>
      </c>
      <c r="E16" s="163">
        <v>1</v>
      </c>
      <c r="F16" s="164"/>
      <c r="G16" s="164"/>
      <c r="H16" s="165" t="str">
        <f>'Daily Records'!AR20</f>
        <v>Linsee.lin</v>
      </c>
      <c r="I16" s="166">
        <f>'Daily Records'!AQ20</f>
        <v>10</v>
      </c>
    </row>
    <row r="17" spans="1:9">
      <c r="A17" s="162" t="str">
        <f>'Daily Records'!A21</f>
        <v>SY05.UC010.US01.T03</v>
      </c>
      <c r="B17" s="162" t="str">
        <f>'Daily Records'!B21</f>
        <v>Display data from call sheet</v>
      </c>
      <c r="C17" s="162">
        <f>'Daily Records'!C21</f>
        <v>2600</v>
      </c>
      <c r="D17" s="162">
        <f>'Daily Records'!D21</f>
        <v>8</v>
      </c>
      <c r="E17" s="163">
        <v>1</v>
      </c>
      <c r="F17" s="164"/>
      <c r="G17" s="164"/>
      <c r="H17" s="165" t="str">
        <f>'Daily Records'!AR21</f>
        <v>Linsee.lin</v>
      </c>
      <c r="I17" s="166">
        <f>'Daily Records'!AQ21</f>
        <v>8</v>
      </c>
    </row>
    <row r="18" spans="1:9">
      <c r="A18" s="162" t="str">
        <f>'Daily Records'!A22</f>
        <v>SY05.UC012.US01.T02</v>
      </c>
      <c r="B18" s="162" t="str">
        <f>'Daily Records'!B22</f>
        <v>Display menu by Right click design</v>
      </c>
      <c r="C18" s="162">
        <f>'Daily Records'!C22</f>
        <v>2600</v>
      </c>
      <c r="D18" s="162">
        <f>'Daily Records'!D22</f>
        <v>8</v>
      </c>
      <c r="E18" s="163">
        <v>1</v>
      </c>
      <c r="F18" s="164"/>
      <c r="G18" s="164"/>
      <c r="H18" s="165" t="str">
        <f>'Daily Records'!AR22</f>
        <v>Linsee.lin</v>
      </c>
      <c r="I18" s="166">
        <f>'Daily Records'!AQ22</f>
        <v>10.5</v>
      </c>
    </row>
    <row r="19" spans="1:9">
      <c r="A19" s="162" t="str">
        <f>'Daily Records'!A23</f>
        <v>SY05.UI002.RigBoard</v>
      </c>
      <c r="B19" s="162" t="str">
        <f>'Daily Records'!B23</f>
        <v>UI Design for RigBoard</v>
      </c>
      <c r="C19" s="162">
        <f>'Daily Records'!C23</f>
        <v>2500</v>
      </c>
      <c r="D19" s="162">
        <f>'Daily Records'!D23</f>
        <v>8</v>
      </c>
      <c r="E19" s="163">
        <v>1</v>
      </c>
      <c r="F19" s="164"/>
      <c r="G19" s="164"/>
      <c r="H19" s="165" t="str">
        <f>'Daily Records'!AR23</f>
        <v>Niki.Wang</v>
      </c>
      <c r="I19" s="166">
        <f>'Daily Records'!AQ23</f>
        <v>10</v>
      </c>
    </row>
    <row r="20" spans="1:9">
      <c r="A20" s="162" t="str">
        <f>'Daily Records'!A24</f>
        <v>SY05.UC027.US01</v>
      </c>
      <c r="B20" s="162" t="str">
        <f>'Daily Records'!B24</f>
        <v>Display hover over content for cell of rig board</v>
      </c>
      <c r="C20" s="162">
        <f>'Daily Records'!C24</f>
        <v>2400</v>
      </c>
      <c r="D20" s="162">
        <f>'Daily Records'!D24</f>
        <v>8</v>
      </c>
      <c r="E20" s="163">
        <v>1</v>
      </c>
      <c r="F20" s="164"/>
      <c r="G20" s="164"/>
      <c r="H20" s="165" t="str">
        <f>'Daily Records'!AR24</f>
        <v>Linsee.lin</v>
      </c>
      <c r="I20" s="166">
        <f>'Daily Records'!AQ24</f>
        <v>6.5</v>
      </c>
    </row>
    <row r="21" spans="1:9">
      <c r="A21" s="162" t="str">
        <f>'Daily Records'!A25</f>
        <v>SY06.UC022.US01.T01</v>
      </c>
      <c r="B21" s="162" t="str">
        <f>'Daily Records'!B25</f>
        <v>Define interface in RigJobMicroservice</v>
      </c>
      <c r="C21" s="162">
        <f>'Daily Records'!C25</f>
        <v>2300</v>
      </c>
      <c r="D21" s="162">
        <f>'Daily Records'!D25</f>
        <v>12</v>
      </c>
      <c r="E21" s="163">
        <v>1</v>
      </c>
      <c r="F21" s="164"/>
      <c r="G21" s="164"/>
      <c r="H21" s="165" t="str">
        <f>'Daily Records'!AR25</f>
        <v>Olivia.ge</v>
      </c>
      <c r="I21" s="166">
        <f>'Daily Records'!AQ25</f>
        <v>7</v>
      </c>
    </row>
    <row r="22" spans="1:9">
      <c r="A22" s="162" t="str">
        <f>'Daily Records'!A26</f>
        <v>SY01.UC027.US02</v>
      </c>
      <c r="B22" s="162" t="str">
        <f>'Daily Records'!B26</f>
        <v>Modify Company Information_Add short name</v>
      </c>
      <c r="C22" s="162">
        <f>'Daily Records'!C26</f>
        <v>2300</v>
      </c>
      <c r="D22" s="162">
        <f>'Daily Records'!D26</f>
        <v>3</v>
      </c>
      <c r="E22" s="163">
        <v>1</v>
      </c>
      <c r="F22" s="164"/>
      <c r="G22" s="164"/>
      <c r="H22" s="165" t="str">
        <f>'Daily Records'!AR26</f>
        <v>Oliver.ye</v>
      </c>
      <c r="I22" s="166">
        <f>'Daily Records'!AQ26</f>
        <v>2.5</v>
      </c>
    </row>
    <row r="23" spans="1:9">
      <c r="A23" s="162" t="str">
        <f>'Daily Records'!A27</f>
        <v>SY05.UC010.US01.T04</v>
      </c>
      <c r="B23" s="162" t="str">
        <f>'Daily Records'!B27</f>
        <v>Architecture design</v>
      </c>
      <c r="C23" s="162">
        <f>'Daily Records'!C27</f>
        <v>2300</v>
      </c>
      <c r="D23" s="162">
        <f>'Daily Records'!D27</f>
        <v>20</v>
      </c>
      <c r="E23" s="163">
        <v>1</v>
      </c>
      <c r="F23" s="164"/>
      <c r="G23" s="164"/>
      <c r="H23" s="165" t="str">
        <f>'Daily Records'!AR27</f>
        <v>Olivia.ge</v>
      </c>
      <c r="I23" s="166">
        <f>'Daily Records'!AQ27</f>
        <v>22</v>
      </c>
    </row>
    <row r="24" spans="1:9">
      <c r="A24" s="162" t="str">
        <f>'Daily Records'!A28</f>
        <v>SY05.I007</v>
      </c>
      <c r="B24" s="162" t="str">
        <f>'Daily Records'!B28</f>
        <v>Prepare the environment-Bright</v>
      </c>
      <c r="C24" s="162">
        <f>'Daily Records'!C28</f>
        <v>2300</v>
      </c>
      <c r="D24" s="162">
        <f>'Daily Records'!D28</f>
        <v>5</v>
      </c>
      <c r="E24" s="163">
        <v>1</v>
      </c>
      <c r="F24" s="164"/>
      <c r="G24" s="164"/>
      <c r="H24" s="165" t="str">
        <f>'Daily Records'!AR28</f>
        <v>Bright.Liu</v>
      </c>
      <c r="I24" s="166">
        <f>'Daily Records'!AQ28</f>
        <v>4.5</v>
      </c>
    </row>
    <row r="25" spans="1:9">
      <c r="A25" s="162" t="str">
        <f>'Daily Records'!A29</f>
        <v>SY05.I008</v>
      </c>
      <c r="B25" s="162" t="str">
        <f>'Daily Records'!B29</f>
        <v>Data Preparation</v>
      </c>
      <c r="C25" s="162">
        <f>'Daily Records'!C29</f>
        <v>2300</v>
      </c>
      <c r="D25" s="162">
        <f>'Daily Records'!D29</f>
        <v>4</v>
      </c>
      <c r="E25" s="163">
        <v>1</v>
      </c>
      <c r="F25" s="164"/>
      <c r="G25" s="164"/>
      <c r="H25" s="165" t="str">
        <f>'Daily Records'!AR29</f>
        <v>Oliver.ye</v>
      </c>
      <c r="I25" s="166">
        <f>'Daily Records'!AQ29</f>
        <v>8.5</v>
      </c>
    </row>
    <row r="26" spans="1:9">
      <c r="A26" s="162" t="str">
        <f>'Daily Records'!A30</f>
        <v>SY05.I009</v>
      </c>
      <c r="B26" s="162" t="str">
        <f>'Daily Records'!B30</f>
        <v>Fefactor code</v>
      </c>
      <c r="C26" s="162">
        <f>'Daily Records'!C30</f>
        <v>2300</v>
      </c>
      <c r="D26" s="162">
        <f>'Daily Records'!D30</f>
        <v>20</v>
      </c>
      <c r="E26" s="163">
        <v>1</v>
      </c>
      <c r="F26" s="164"/>
      <c r="G26" s="164"/>
      <c r="H26" s="165" t="str">
        <f>'Daily Records'!AR30</f>
        <v>Olivia.ge</v>
      </c>
      <c r="I26" s="166">
        <f>'Daily Records'!AQ30</f>
        <v>17</v>
      </c>
    </row>
    <row r="27" spans="1:9">
      <c r="A27" s="162" t="str">
        <f>'Daily Records'!A31</f>
        <v>SY01.UC027.US01</v>
      </c>
      <c r="B27" s="162" t="str">
        <f>'Daily Records'!B31</f>
        <v>Modify Company Information in Call Sheet</v>
      </c>
      <c r="C27" s="162">
        <f>'Daily Records'!C31</f>
        <v>2250</v>
      </c>
      <c r="D27" s="162">
        <f>'Daily Records'!D31</f>
        <v>9</v>
      </c>
      <c r="E27" s="163">
        <v>1</v>
      </c>
      <c r="F27" s="164"/>
      <c r="G27" s="164"/>
      <c r="H27" s="165" t="str">
        <f>'Daily Records'!AR31</f>
        <v>Oliver.ye</v>
      </c>
      <c r="I27" s="166">
        <f>'Daily Records'!AQ31</f>
        <v>9</v>
      </c>
    </row>
    <row r="28" spans="1:9">
      <c r="A28" s="162" t="str">
        <f>'Daily Records'!A32</f>
        <v>SY01.UC029.US01</v>
      </c>
      <c r="B28" s="162" t="str">
        <f>'Daily Records'!B32</f>
        <v>Add Bin requirements</v>
      </c>
      <c r="C28" s="162">
        <f>'Daily Records'!C32</f>
        <v>2250</v>
      </c>
      <c r="D28" s="162">
        <f>'Daily Records'!D32</f>
        <v>7</v>
      </c>
      <c r="E28" s="163">
        <v>1</v>
      </c>
      <c r="F28" s="164"/>
      <c r="G28" s="164"/>
      <c r="H28" s="165" t="str">
        <f>'Daily Records'!AR32</f>
        <v>Linsee.lin</v>
      </c>
      <c r="I28" s="166">
        <f>'Daily Records'!AQ32</f>
        <v>10.5</v>
      </c>
    </row>
    <row r="29" spans="1:9">
      <c r="A29" s="162" t="str">
        <f>'Daily Records'!A33</f>
        <v>SY01.UC029.US02</v>
      </c>
      <c r="B29" s="162" t="str">
        <f>'Daily Records'!B33</f>
        <v>Call sheet validation for bin needed</v>
      </c>
      <c r="C29" s="162">
        <f>'Daily Records'!C33</f>
        <v>2250</v>
      </c>
      <c r="D29" s="162">
        <f>'Daily Records'!D33</f>
        <v>6</v>
      </c>
      <c r="E29" s="163">
        <v>1</v>
      </c>
      <c r="F29" s="164"/>
      <c r="G29" s="164"/>
      <c r="H29" s="165" t="str">
        <f>'Daily Records'!AR33</f>
        <v>Linsee.lin</v>
      </c>
      <c r="I29" s="166">
        <f>'Daily Records'!AQ33</f>
        <v>7.5</v>
      </c>
    </row>
    <row r="30" spans="1:9">
      <c r="A30" s="162" t="str">
        <f>'Daily Records'!A34</f>
        <v>SY01.UC030.US01</v>
      </c>
      <c r="B30" s="162" t="str">
        <f>'Daily Records'!B34</f>
        <v>Flag a haul needed</v>
      </c>
      <c r="C30" s="162">
        <f>'Daily Records'!C34</f>
        <v>2200</v>
      </c>
      <c r="D30" s="162">
        <f>'Daily Records'!D34</f>
        <v>7</v>
      </c>
      <c r="E30" s="163">
        <v>1</v>
      </c>
      <c r="F30" s="164"/>
      <c r="G30" s="164"/>
      <c r="H30" s="165" t="str">
        <f>'Daily Records'!AR34</f>
        <v>Linsee.lin</v>
      </c>
      <c r="I30" s="166">
        <f>'Daily Records'!AQ34</f>
        <v>7</v>
      </c>
    </row>
    <row r="31" spans="1:9">
      <c r="A31" s="162" t="str">
        <f>'Daily Records'!A35</f>
        <v>SY01.UC028.US02</v>
      </c>
      <c r="B31" s="162" t="str">
        <f>'Daily Records'!B35</f>
        <v>Create New Rig</v>
      </c>
      <c r="C31" s="162">
        <f>'Daily Records'!C35</f>
        <v>2200</v>
      </c>
      <c r="D31" s="162">
        <f>'Daily Records'!D35</f>
        <v>16</v>
      </c>
      <c r="E31" s="163">
        <v>1</v>
      </c>
      <c r="F31" s="164"/>
      <c r="G31" s="164"/>
      <c r="H31" s="165" t="str">
        <f>'Daily Records'!AR35</f>
        <v>Bright.Liu</v>
      </c>
      <c r="I31" s="166">
        <f>'Daily Records'!AQ35</f>
        <v>14</v>
      </c>
    </row>
    <row r="32" spans="1:9">
      <c r="A32" s="162" t="str">
        <f>'Daily Records'!A36</f>
        <v>SY05.UC033.US01</v>
      </c>
      <c r="B32" s="162" t="str">
        <f>'Daily Records'!B36</f>
        <v>Modify COD Cleared status</v>
      </c>
      <c r="C32" s="162">
        <f>'Daily Records'!C36</f>
        <v>2200</v>
      </c>
      <c r="D32" s="162">
        <f>'Daily Records'!D36</f>
        <v>8</v>
      </c>
      <c r="E32" s="163">
        <v>1</v>
      </c>
      <c r="F32" s="164"/>
      <c r="G32" s="164"/>
      <c r="H32" s="165" t="str">
        <f>'Daily Records'!AR36</f>
        <v>Olivia.ge</v>
      </c>
      <c r="I32" s="166">
        <f>'Daily Records'!AQ36</f>
        <v>7.5</v>
      </c>
    </row>
    <row r="33" spans="1:9">
      <c r="A33" s="162" t="str">
        <f>'Daily Records'!A37</f>
        <v>SY05.UC037.US01.T01</v>
      </c>
      <c r="B33" s="162" t="str">
        <f>'Daily Records'!B37</f>
        <v>Rig job testdata</v>
      </c>
      <c r="C33" s="162">
        <f>'Daily Records'!C37</f>
        <v>2200</v>
      </c>
      <c r="D33" s="162">
        <f>'Daily Records'!D37</f>
        <v>6</v>
      </c>
      <c r="E33" s="163">
        <v>1</v>
      </c>
      <c r="F33" s="164"/>
      <c r="G33" s="164"/>
      <c r="H33" s="165" t="str">
        <f>'Daily Records'!AR37</f>
        <v>Olivia.ge</v>
      </c>
      <c r="I33" s="166">
        <f>'Daily Records'!AQ37</f>
        <v>5</v>
      </c>
    </row>
    <row r="34" spans="1:9">
      <c r="A34" s="162" t="str">
        <f>'Daily Records'!A38</f>
        <v>SY05.UC020.US01</v>
      </c>
      <c r="B34" s="162" t="str">
        <f>'Daily Records'!B38</f>
        <v>Update Well Location</v>
      </c>
      <c r="C34" s="162">
        <f>'Daily Records'!C38</f>
        <v>2100</v>
      </c>
      <c r="D34" s="162">
        <f>'Daily Records'!D38</f>
        <v>12</v>
      </c>
      <c r="E34" s="163">
        <v>1</v>
      </c>
      <c r="F34" s="164"/>
      <c r="G34" s="164"/>
      <c r="H34" s="165" t="str">
        <f>'Daily Records'!AR38</f>
        <v>Linsee.lin</v>
      </c>
      <c r="I34" s="166">
        <f>'Daily Records'!AQ38</f>
        <v>9</v>
      </c>
    </row>
    <row r="35" spans="1:9">
      <c r="A35" s="162" t="str">
        <f>'Daily Records'!A39</f>
        <v>SY05.UC020.US03</v>
      </c>
      <c r="B35" s="162" t="str">
        <f>'Daily Records'!B39</f>
        <v>Validation when update Well Location</v>
      </c>
      <c r="C35" s="162">
        <f>'Daily Records'!C39</f>
        <v>2100</v>
      </c>
      <c r="D35" s="162">
        <f>'Daily Records'!D39</f>
        <v>12</v>
      </c>
      <c r="E35" s="163">
        <v>1</v>
      </c>
      <c r="F35" s="164"/>
      <c r="G35" s="164"/>
      <c r="H35" s="165" t="str">
        <f>'Daily Records'!AR39</f>
        <v>Linsee.lin</v>
      </c>
      <c r="I35" s="166">
        <f>'Daily Records'!AQ39</f>
        <v>8</v>
      </c>
    </row>
    <row r="36" spans="1:9">
      <c r="A36" s="162" t="str">
        <f>'Daily Records'!A40</f>
        <v>SY05.UC020.US02.T01</v>
      </c>
      <c r="B36" s="162" t="str">
        <f>'Daily Records'!B40</f>
        <v>Update Directions_Pop up window&amp;Save</v>
      </c>
      <c r="C36" s="162">
        <f>'Daily Records'!C40</f>
        <v>2100</v>
      </c>
      <c r="D36" s="162">
        <f>'Daily Records'!D40</f>
        <v>7</v>
      </c>
      <c r="E36" s="163">
        <v>1</v>
      </c>
      <c r="F36" s="164"/>
      <c r="G36" s="164"/>
      <c r="H36" s="165" t="str">
        <f>'Daily Records'!AR40</f>
        <v>Linsee.lin</v>
      </c>
      <c r="I36" s="166">
        <f>'Daily Records'!AQ40</f>
        <v>7</v>
      </c>
    </row>
    <row r="37" spans="1:9">
      <c r="A37" s="162" t="str">
        <f>'Daily Records'!A41</f>
        <v>SY05.UC020.US02.T02</v>
      </c>
      <c r="B37" s="162" t="str">
        <f>'Daily Records'!B41</f>
        <v>Update Directions_UI Frontend</v>
      </c>
      <c r="C37" s="162">
        <f>'Daily Records'!C41</f>
        <v>2100</v>
      </c>
      <c r="D37" s="162">
        <f>'Daily Records'!D41</f>
        <v>5</v>
      </c>
      <c r="E37" s="163">
        <v>1</v>
      </c>
      <c r="F37" s="164"/>
      <c r="G37" s="164"/>
      <c r="H37" s="165" t="str">
        <f>'Daily Records'!AR41</f>
        <v>Carl.Chai</v>
      </c>
      <c r="I37" s="166">
        <f>'Daily Records'!AQ41</f>
        <v>2</v>
      </c>
    </row>
    <row r="38" spans="1:9">
      <c r="A38" s="162" t="str">
        <f>'Daily Records'!A42</f>
        <v>SY05.UC020.US02.T03</v>
      </c>
      <c r="B38" s="162" t="str">
        <f>'Daily Records'!B42</f>
        <v>Update Directions</v>
      </c>
      <c r="C38" s="162">
        <f>'Daily Records'!C42</f>
        <v>2100</v>
      </c>
      <c r="D38" s="162">
        <f>'Daily Records'!D42</f>
        <v>8</v>
      </c>
      <c r="E38" s="163">
        <v>1</v>
      </c>
      <c r="F38" s="164"/>
      <c r="G38" s="164"/>
      <c r="H38" s="165" t="str">
        <f>'Daily Records'!AR42</f>
        <v>Olivia.ge</v>
      </c>
      <c r="I38" s="166">
        <f>'Daily Records'!AQ42</f>
        <v>7</v>
      </c>
    </row>
    <row r="39" spans="1:9">
      <c r="A39" s="162" t="str">
        <f>'Daily Records'!A43</f>
        <v>SY05.UC029.US01</v>
      </c>
      <c r="B39" s="162" t="str">
        <f>'Daily Records'!B43</f>
        <v>Schedule Product Haul</v>
      </c>
      <c r="C39" s="162">
        <f>'Daily Records'!C43</f>
        <v>2100</v>
      </c>
      <c r="D39" s="162">
        <f>'Daily Records'!D43</f>
        <v>12</v>
      </c>
      <c r="E39" s="163">
        <v>1</v>
      </c>
      <c r="F39" s="164"/>
      <c r="G39" s="164"/>
      <c r="H39" s="165" t="str">
        <f>'Daily Records'!AR43</f>
        <v>Linsee.lin</v>
      </c>
      <c r="I39" s="166">
        <f>'Daily Records'!AQ43</f>
        <v>14</v>
      </c>
    </row>
    <row r="40" spans="1:9">
      <c r="A40" s="162" t="str">
        <f>'Daily Records'!A44</f>
        <v>SY05.UC029.US03</v>
      </c>
      <c r="B40" s="162" t="str">
        <f>'Daily Records'!B44</f>
        <v>Schedule Product Haul_when right click BL3</v>
      </c>
      <c r="C40" s="162">
        <f>'Daily Records'!C44</f>
        <v>2100</v>
      </c>
      <c r="D40" s="162">
        <f>'Daily Records'!D44</f>
        <v>8</v>
      </c>
      <c r="E40" s="163">
        <v>1</v>
      </c>
      <c r="F40" s="164"/>
      <c r="G40" s="164"/>
      <c r="H40" s="165" t="str">
        <f>'Daily Records'!AR44</f>
        <v>Linsee.lin&amp;Olivia.ge</v>
      </c>
      <c r="I40" s="166">
        <f>'Daily Records'!AQ44</f>
        <v>7.5</v>
      </c>
    </row>
    <row r="41" spans="1:9">
      <c r="A41" s="162" t="str">
        <f>'Daily Records'!A45</f>
        <v>Test005</v>
      </c>
      <c r="B41" s="162" t="str">
        <f>'Daily Records'!B45</f>
        <v>System test</v>
      </c>
      <c r="C41" s="162">
        <f>'Daily Records'!C45</f>
        <v>2100</v>
      </c>
      <c r="D41" s="162">
        <f>'Daily Records'!D45</f>
        <v>60</v>
      </c>
      <c r="E41" s="163">
        <v>1</v>
      </c>
      <c r="F41" s="164"/>
      <c r="G41" s="164"/>
      <c r="H41" s="165" t="str">
        <f>'Daily Records'!AR45</f>
        <v>Bella.bi</v>
      </c>
      <c r="I41" s="166">
        <f>'Daily Records'!AQ45</f>
        <v>42</v>
      </c>
    </row>
    <row r="42" spans="1:9">
      <c r="A42" s="162" t="str">
        <f>'Daily Records'!A46</f>
        <v>SY01.UC028.US02</v>
      </c>
      <c r="B42" s="162" t="str">
        <f>'Daily Records'!B46</f>
        <v>Update Rig information to link up with Rig Database</v>
      </c>
      <c r="C42" s="162">
        <f>'Daily Records'!C46</f>
        <v>2100</v>
      </c>
      <c r="D42" s="162">
        <f>'Daily Records'!D46</f>
        <v>16</v>
      </c>
      <c r="E42" s="163">
        <v>1</v>
      </c>
      <c r="F42" s="164"/>
      <c r="G42" s="164"/>
      <c r="H42" s="165" t="str">
        <f>'Daily Records'!AR46</f>
        <v>Oliver.ye</v>
      </c>
      <c r="I42" s="166">
        <f>'Daily Records'!AQ46</f>
        <v>23.5</v>
      </c>
    </row>
    <row r="43" spans="1:9">
      <c r="A43" s="162" t="str">
        <f>'Daily Records'!A47</f>
        <v>SY05.UC013.US01</v>
      </c>
      <c r="B43" s="162" t="str">
        <f>'Daily Records'!B47</f>
        <v>Create New Rig</v>
      </c>
      <c r="C43" s="162">
        <f>'Daily Records'!C47</f>
        <v>2000</v>
      </c>
      <c r="D43" s="162">
        <f>'Daily Records'!D47</f>
        <v>12</v>
      </c>
      <c r="E43" s="163">
        <v>1</v>
      </c>
      <c r="F43" s="164"/>
      <c r="G43" s="164"/>
      <c r="H43" s="165" t="str">
        <f>'Daily Records'!AR47</f>
        <v>Bright.liu&amp;Oliver</v>
      </c>
      <c r="I43" s="166">
        <f>'Daily Records'!AQ47</f>
        <v>15</v>
      </c>
    </row>
    <row r="44" spans="1:9">
      <c r="A44" s="162" t="str">
        <f>'Daily Records'!A48</f>
        <v>SY05.UC014.US01</v>
      </c>
      <c r="B44" s="162" t="str">
        <f>'Daily Records'!B48</f>
        <v>Update rig information</v>
      </c>
      <c r="C44" s="162">
        <f>'Daily Records'!C48</f>
        <v>2000</v>
      </c>
      <c r="D44" s="162">
        <f>'Daily Records'!D48</f>
        <v>8</v>
      </c>
      <c r="E44" s="163">
        <v>1</v>
      </c>
      <c r="F44" s="164"/>
      <c r="G44" s="164"/>
      <c r="H44" s="165" t="str">
        <f>'Daily Records'!AR48</f>
        <v>Bright.liu</v>
      </c>
      <c r="I44" s="166">
        <f>'Daily Records'!AQ48</f>
        <v>10</v>
      </c>
    </row>
    <row r="45" spans="1:9">
      <c r="A45" s="162" t="str">
        <f>'Daily Records'!A49</f>
        <v>SY05.UC028.US01</v>
      </c>
      <c r="B45" s="162" t="str">
        <f>'Daily Records'!B49</f>
        <v>Add flag a haul needed</v>
      </c>
      <c r="C45" s="162">
        <f>'Daily Records'!C49</f>
        <v>2000</v>
      </c>
      <c r="D45" s="162">
        <f>'Daily Records'!D49</f>
        <v>8</v>
      </c>
      <c r="E45" s="163">
        <v>1</v>
      </c>
      <c r="F45" s="164"/>
      <c r="G45" s="164"/>
      <c r="H45" s="165" t="str">
        <f>'Daily Records'!AR49</f>
        <v>Bright.liu</v>
      </c>
      <c r="I45" s="166">
        <f>'Daily Records'!AQ49</f>
        <v>5.5</v>
      </c>
    </row>
    <row r="46" spans="1:9">
      <c r="A46" s="162" t="str">
        <f>'Daily Records'!A50</f>
        <v>SY05.UC034.US01</v>
      </c>
      <c r="B46" s="162" t="str">
        <f>'Daily Records'!B50</f>
        <v>Change status of "Need bins"</v>
      </c>
      <c r="C46" s="162">
        <f>'Daily Records'!C50</f>
        <v>2000</v>
      </c>
      <c r="D46" s="162">
        <f>'Daily Records'!D50</f>
        <v>8</v>
      </c>
      <c r="E46" s="163">
        <v>1</v>
      </c>
      <c r="F46" s="164"/>
      <c r="G46" s="164"/>
      <c r="H46" s="165" t="str">
        <f>'Daily Records'!AR50</f>
        <v>Linsee.lin</v>
      </c>
      <c r="I46" s="166">
        <f>'Daily Records'!AQ50</f>
        <v>6</v>
      </c>
    </row>
    <row r="47" spans="1:9">
      <c r="A47" s="162" t="str">
        <f>'Daily Records'!A51</f>
        <v>SY01.UC031.US01</v>
      </c>
      <c r="B47" s="162" t="str">
        <f>'Daily Records'!B51</f>
        <v>Update client consultant_Service/Dao/Database</v>
      </c>
      <c r="C47" s="162">
        <f>'Daily Records'!C51</f>
        <v>1950</v>
      </c>
      <c r="D47" s="162">
        <f>'Daily Records'!D51</f>
        <v>8</v>
      </c>
      <c r="E47" s="163">
        <v>1</v>
      </c>
      <c r="F47" s="164"/>
      <c r="G47" s="164"/>
      <c r="H47" s="165" t="str">
        <f>'Daily Records'!AR51</f>
        <v>Bright.liu</v>
      </c>
      <c r="I47" s="166">
        <f>'Daily Records'!AQ51</f>
        <v>4</v>
      </c>
    </row>
    <row r="48" spans="1:9">
      <c r="A48" s="162" t="str">
        <f>'Daily Records'!A52</f>
        <v>SY01.UC031.US01.T02</v>
      </c>
      <c r="B48" s="162" t="str">
        <f>'Daily Records'!B52</f>
        <v>Update client consultant_Testdata</v>
      </c>
      <c r="C48" s="162">
        <f>'Daily Records'!C52</f>
        <v>1950</v>
      </c>
      <c r="D48" s="162">
        <f>'Daily Records'!D52</f>
        <v>4</v>
      </c>
      <c r="E48" s="163">
        <v>1</v>
      </c>
      <c r="F48" s="164"/>
      <c r="G48" s="164"/>
      <c r="H48" s="165">
        <f>'Daily Records'!AR52</f>
        <v>0</v>
      </c>
      <c r="I48" s="166">
        <f>'Daily Records'!AQ52</f>
        <v>1</v>
      </c>
    </row>
    <row r="49" spans="1:9">
      <c r="A49" s="162" t="str">
        <f>'Daily Records'!A53</f>
        <v>SY05.UC012.US03</v>
      </c>
      <c r="B49" s="162" t="str">
        <f>'Daily Records'!B53</f>
        <v>Display context menu by Right click Consultant Contacts cell</v>
      </c>
      <c r="C49" s="162">
        <f>'Daily Records'!C53</f>
        <v>1950</v>
      </c>
      <c r="D49" s="162">
        <f>'Daily Records'!D53</f>
        <v>3</v>
      </c>
      <c r="E49" s="163">
        <v>1</v>
      </c>
      <c r="F49" s="164"/>
      <c r="G49" s="164"/>
      <c r="H49" s="165" t="str">
        <f>'Daily Records'!AR53</f>
        <v>Bright.liu</v>
      </c>
      <c r="I49" s="166">
        <f>'Daily Records'!AQ53</f>
        <v>0.5</v>
      </c>
    </row>
    <row r="50" spans="1:9">
      <c r="A50" s="162" t="str">
        <f>'Daily Records'!A54</f>
        <v>SY05.UC012.US04</v>
      </c>
      <c r="B50" s="162" t="str">
        <f>'Daily Records'!B54</f>
        <v>Modify the style of menu</v>
      </c>
      <c r="C50" s="162">
        <f>'Daily Records'!C54</f>
        <v>1950</v>
      </c>
      <c r="D50" s="162">
        <f>'Daily Records'!D54</f>
        <v>8</v>
      </c>
      <c r="E50" s="163">
        <v>1</v>
      </c>
      <c r="F50" s="164"/>
      <c r="G50" s="164"/>
      <c r="H50" s="165" t="str">
        <f>'Daily Records'!AR54</f>
        <v>Olivia.ge</v>
      </c>
      <c r="I50" s="166">
        <f>'Daily Records'!AQ54</f>
        <v>8</v>
      </c>
    </row>
    <row r="51" spans="1:9">
      <c r="A51" s="162" t="str">
        <f>'Daily Records'!A55</f>
        <v>SY05.UC023.US01</v>
      </c>
      <c r="B51" s="162" t="str">
        <f>'Daily Records'!B55</f>
        <v>Update Notes</v>
      </c>
      <c r="C51" s="162">
        <f>'Daily Records'!C55</f>
        <v>1900</v>
      </c>
      <c r="D51" s="162">
        <f>'Daily Records'!D55</f>
        <v>12</v>
      </c>
      <c r="E51" s="163">
        <v>1</v>
      </c>
      <c r="F51" s="164"/>
      <c r="G51" s="164"/>
      <c r="H51" s="165" t="str">
        <f>'Daily Records'!AR55</f>
        <v>Bright.liu</v>
      </c>
      <c r="I51" s="166">
        <f>'Daily Records'!AQ55</f>
        <v>6</v>
      </c>
    </row>
    <row r="52" spans="1:9">
      <c r="A52" s="162" t="str">
        <f>'Daily Records'!A56</f>
        <v>SY05.UC019.US01</v>
      </c>
      <c r="B52" s="162" t="str">
        <f>'Daily Records'!B56</f>
        <v xml:space="preserve">Create client consultant </v>
      </c>
      <c r="C52" s="162">
        <f>'Daily Records'!C56</f>
        <v>1900</v>
      </c>
      <c r="D52" s="162">
        <f>'Daily Records'!D56</f>
        <v>12</v>
      </c>
      <c r="E52" s="163">
        <v>1</v>
      </c>
      <c r="F52" s="164"/>
      <c r="G52" s="164"/>
      <c r="H52" s="165" t="str">
        <f>'Daily Records'!AR56</f>
        <v>Bright.liu</v>
      </c>
      <c r="I52" s="166">
        <f>'Daily Records'!AQ56</f>
        <v>5.5</v>
      </c>
    </row>
    <row r="53" spans="1:9">
      <c r="A53" s="162" t="str">
        <f>'Daily Records'!A57</f>
        <v>SY05.UC024.US01</v>
      </c>
      <c r="B53" s="162" t="str">
        <f>'Daily Records'!B57</f>
        <v xml:space="preserve">Update client consultant </v>
      </c>
      <c r="C53" s="162">
        <f>'Daily Records'!C57</f>
        <v>1900</v>
      </c>
      <c r="D53" s="162">
        <f>'Daily Records'!D57</f>
        <v>8</v>
      </c>
      <c r="E53" s="163">
        <v>1</v>
      </c>
      <c r="F53" s="164"/>
      <c r="G53" s="164"/>
      <c r="H53" s="165" t="str">
        <f>'Daily Records'!AR57</f>
        <v>Bright.liu</v>
      </c>
      <c r="I53" s="166">
        <f>'Daily Records'!AQ57</f>
        <v>9</v>
      </c>
    </row>
    <row r="54" spans="1:9">
      <c r="A54" s="162" t="str">
        <f>'Daily Records'!A58</f>
        <v>SY05.UC030.US01</v>
      </c>
      <c r="B54" s="162" t="str">
        <f>'Daily Records'!B58</f>
        <v xml:space="preserve">Add On Location and time in ProductLoadSheet </v>
      </c>
      <c r="C54" s="162">
        <f>'Daily Records'!C58</f>
        <v>1900</v>
      </c>
      <c r="D54" s="162">
        <f>'Daily Records'!D58</f>
        <v>4</v>
      </c>
      <c r="E54" s="163">
        <v>1</v>
      </c>
      <c r="F54" s="164"/>
      <c r="G54" s="164"/>
      <c r="H54" s="165" t="str">
        <f>'Daily Records'!AR58</f>
        <v>Linsee.lin</v>
      </c>
      <c r="I54" s="166">
        <f>'Daily Records'!AQ58</f>
        <v>3</v>
      </c>
    </row>
    <row r="55" spans="1:9">
      <c r="A55" s="162" t="str">
        <f>'Daily Records'!A59</f>
        <v>SY05.UC010.US07</v>
      </c>
      <c r="B55" s="162" t="str">
        <f>'Daily Records'!B59</f>
        <v>Display Consultant Contacts column data in Rig list</v>
      </c>
      <c r="C55" s="162">
        <f>'Daily Records'!C59</f>
        <v>1850</v>
      </c>
      <c r="D55" s="162">
        <f>'Daily Records'!D59</f>
        <v>8</v>
      </c>
      <c r="E55" s="163">
        <v>1</v>
      </c>
      <c r="F55" s="164"/>
      <c r="G55" s="164"/>
      <c r="H55" s="165" t="str">
        <f>'Daily Records'!AR59</f>
        <v>Olivia.ge</v>
      </c>
      <c r="I55" s="166">
        <f>'Daily Records'!AQ59</f>
        <v>6.5</v>
      </c>
    </row>
    <row r="56" spans="1:9">
      <c r="A56" s="162" t="str">
        <f>'Daily Records'!A60</f>
        <v>SY05.UC010.US08</v>
      </c>
      <c r="B56" s="162" t="str">
        <f>'Daily Records'!B60</f>
        <v>Display Bin column data in Rig list</v>
      </c>
      <c r="C56" s="162">
        <f>'Daily Records'!C60</f>
        <v>1850</v>
      </c>
      <c r="D56" s="162">
        <f>'Daily Records'!D60</f>
        <v>8</v>
      </c>
      <c r="E56" s="163">
        <v>1</v>
      </c>
      <c r="F56" s="164"/>
      <c r="G56" s="164"/>
      <c r="H56" s="165" t="str">
        <f>'Daily Records'!AR60</f>
        <v>Olivia.ge</v>
      </c>
      <c r="I56" s="166">
        <f>'Daily Records'!AQ60</f>
        <v>6</v>
      </c>
    </row>
    <row r="57" spans="1:9">
      <c r="A57" s="162" t="str">
        <f>'Daily Records'!A61</f>
        <v>SY05.UC032.US01</v>
      </c>
      <c r="B57" s="162" t="str">
        <f>'Daily Records'!B61</f>
        <v>Modify the rig's status</v>
      </c>
      <c r="C57" s="162">
        <f>'Daily Records'!C61</f>
        <v>1800</v>
      </c>
      <c r="D57" s="162">
        <f>'Daily Records'!D61</f>
        <v>12</v>
      </c>
      <c r="E57" s="163">
        <v>1</v>
      </c>
      <c r="F57" s="164"/>
      <c r="G57" s="164"/>
      <c r="H57" s="165" t="str">
        <f>'Daily Records'!AR61</f>
        <v>Bright.liu</v>
      </c>
      <c r="I57" s="166">
        <f>'Daily Records'!AQ61</f>
        <v>3</v>
      </c>
    </row>
    <row r="58" spans="1:9">
      <c r="A58" s="162" t="str">
        <f>'Daily Records'!A62</f>
        <v>SY05.UC035.US01</v>
      </c>
      <c r="B58" s="162" t="str">
        <f>'Daily Records'!B62</f>
        <v>Add a bin</v>
      </c>
      <c r="C58" s="162">
        <f>'Daily Records'!C62</f>
        <v>1800</v>
      </c>
      <c r="D58" s="162">
        <f>'Daily Records'!D62</f>
        <v>8</v>
      </c>
      <c r="E58" s="163">
        <v>1</v>
      </c>
      <c r="F58" s="164"/>
      <c r="G58" s="164"/>
      <c r="H58" s="165" t="str">
        <f>'Daily Records'!AR62</f>
        <v>Oliver.ye</v>
      </c>
      <c r="I58" s="166">
        <f>'Daily Records'!AQ62</f>
        <v>12.5</v>
      </c>
    </row>
    <row r="59" spans="1:9">
      <c r="A59" s="162" t="str">
        <f>'Daily Records'!A63</f>
        <v>SY05.UC036.US01</v>
      </c>
      <c r="B59" s="162" t="str">
        <f>'Daily Records'!B63</f>
        <v>Remove a bin</v>
      </c>
      <c r="C59" s="162">
        <f>'Daily Records'!C63</f>
        <v>1500</v>
      </c>
      <c r="D59" s="162">
        <f>'Daily Records'!D63</f>
        <v>3</v>
      </c>
      <c r="E59" s="163">
        <v>1</v>
      </c>
      <c r="F59" s="164"/>
      <c r="G59" s="164"/>
      <c r="H59" s="165" t="str">
        <f>'Daily Records'!AR63</f>
        <v>Olivia.ge</v>
      </c>
      <c r="I59" s="166">
        <f>'Daily Records'!AQ63</f>
        <v>1</v>
      </c>
    </row>
    <row r="60" spans="1:9">
      <c r="A60" s="162" t="str">
        <f>'Daily Records'!A64</f>
        <v>SY05.UC026.US01</v>
      </c>
      <c r="B60" s="162" t="str">
        <f>'Daily Records'!B64</f>
        <v xml:space="preserve">Remove client consultant </v>
      </c>
      <c r="C60" s="162">
        <f>'Daily Records'!C64</f>
        <v>1500</v>
      </c>
      <c r="D60" s="162">
        <f>'Daily Records'!D64</f>
        <v>6</v>
      </c>
      <c r="E60" s="163">
        <v>1</v>
      </c>
      <c r="F60" s="164"/>
      <c r="G60" s="164"/>
      <c r="H60" s="165" t="str">
        <f>'Daily Records'!AR64</f>
        <v>Linsee.Lin&amp;Bright.Liu</v>
      </c>
      <c r="I60" s="166">
        <f>'Daily Records'!AQ64</f>
        <v>5</v>
      </c>
    </row>
    <row r="61" spans="1:9">
      <c r="A61" s="162" t="str">
        <f>'Daily Records'!A65</f>
        <v>SY05.UC042.US02</v>
      </c>
      <c r="B61" s="162" t="str">
        <f>'Daily Records'!B65</f>
        <v>Display proper styles in BL column</v>
      </c>
      <c r="C61" s="162">
        <f>'Daily Records'!C65</f>
        <v>1500</v>
      </c>
      <c r="D61" s="162">
        <f>'Daily Records'!D65</f>
        <v>8</v>
      </c>
      <c r="E61" s="163">
        <v>1</v>
      </c>
      <c r="F61" s="164"/>
      <c r="G61" s="164"/>
      <c r="H61" s="165" t="str">
        <f>'Daily Records'!AR65</f>
        <v>Olivia.ge</v>
      </c>
      <c r="I61" s="166">
        <f>'Daily Records'!AQ65</f>
        <v>5</v>
      </c>
    </row>
    <row r="62" spans="1:9">
      <c r="A62" s="162" t="str">
        <f>'Daily Records'!A66</f>
        <v>SY01.UC031.US02</v>
      </c>
      <c r="B62" s="162" t="str">
        <f>'Daily Records'!B66</f>
        <v>Update client consultant in eservice</v>
      </c>
      <c r="C62" s="162">
        <f>'Daily Records'!C66</f>
        <v>1500</v>
      </c>
      <c r="D62" s="162">
        <f>'Daily Records'!D66</f>
        <v>12</v>
      </c>
      <c r="E62" s="163">
        <v>1</v>
      </c>
      <c r="F62" s="164"/>
      <c r="G62" s="164"/>
      <c r="H62" s="165" t="str">
        <f>'Daily Records'!AR66</f>
        <v>Oliver.ye</v>
      </c>
      <c r="I62" s="166">
        <f>'Daily Records'!AQ66</f>
        <v>14</v>
      </c>
    </row>
    <row r="63" spans="1:9">
      <c r="A63" s="162">
        <f>'Daily Records'!A67</f>
        <v>0</v>
      </c>
      <c r="B63" s="162" t="str">
        <f>'Daily Records'!B67</f>
        <v>Implement pop up window UI</v>
      </c>
      <c r="C63" s="162">
        <f>'Daily Records'!C67</f>
        <v>1500</v>
      </c>
      <c r="D63" s="162">
        <f>'Daily Records'!D67</f>
        <v>10</v>
      </c>
      <c r="E63" s="163">
        <v>1</v>
      </c>
      <c r="F63" s="164"/>
      <c r="G63" s="164"/>
      <c r="H63" s="165" t="str">
        <f>'Daily Records'!AR67</f>
        <v>Carl.Chai</v>
      </c>
      <c r="I63" s="166">
        <f>'Daily Records'!AQ67</f>
        <v>14</v>
      </c>
    </row>
    <row r="64" spans="1:9">
      <c r="A64" s="162" t="str">
        <f>'Daily Records'!A68</f>
        <v>TUC.WF.FR.CREW.01</v>
      </c>
      <c r="B64" s="162" t="str">
        <f>'Daily Records'!B68</f>
        <v>Validate Call Sheet Readiness</v>
      </c>
      <c r="C64" s="162">
        <f>'Daily Records'!C68</f>
        <v>1450</v>
      </c>
      <c r="D64" s="162">
        <f>'Daily Records'!D68</f>
        <v>6</v>
      </c>
      <c r="E64" s="163">
        <v>1</v>
      </c>
      <c r="F64" s="164"/>
      <c r="G64" s="164"/>
      <c r="H64" s="165" t="str">
        <f>'Daily Records'!AR68</f>
        <v>Linsee.lin</v>
      </c>
      <c r="I64" s="166">
        <f>'Daily Records'!AQ68</f>
        <v>3</v>
      </c>
    </row>
    <row r="65" spans="1:9">
      <c r="A65" s="162" t="str">
        <f>'Daily Records'!A69</f>
        <v>TUC.WF.FR.CALL.01</v>
      </c>
      <c r="B65" s="162" t="str">
        <f>'Daily Records'!B69</f>
        <v>Add a date time box and a check box_create crew time</v>
      </c>
      <c r="C65" s="162">
        <f>'Daily Records'!C69</f>
        <v>1450</v>
      </c>
      <c r="D65" s="162">
        <f>'Daily Records'!D69</f>
        <v>4</v>
      </c>
      <c r="E65" s="163">
        <v>1</v>
      </c>
      <c r="F65" s="164"/>
      <c r="G65" s="164"/>
      <c r="H65" s="165" t="str">
        <f>'Daily Records'!AR69</f>
        <v>Oliver.ye</v>
      </c>
      <c r="I65" s="166">
        <f>'Daily Records'!AQ69</f>
        <v>4.5</v>
      </c>
    </row>
    <row r="66" spans="1:9">
      <c r="A66" s="162" t="str">
        <f>'Daily Records'!A70</f>
        <v>TUC.WF.FR.CALL.02</v>
      </c>
      <c r="B66" s="162" t="str">
        <f>'Daily Records'!B70</f>
        <v>Update the “Call Crew At Date/Time” and “Is this call made?”</v>
      </c>
      <c r="C66" s="162">
        <f>'Daily Records'!C70</f>
        <v>1450</v>
      </c>
      <c r="D66" s="162">
        <f>'Daily Records'!D70</f>
        <v>6</v>
      </c>
      <c r="E66" s="163">
        <v>1</v>
      </c>
      <c r="F66" s="164"/>
      <c r="G66" s="164"/>
      <c r="H66" s="165" t="str">
        <f>'Daily Records'!AR70</f>
        <v>Oliver.ye</v>
      </c>
      <c r="I66" s="166">
        <f>'Daily Records'!AQ70</f>
        <v>6</v>
      </c>
    </row>
    <row r="67" spans="1:9">
      <c r="A67" s="162" t="str">
        <f>'Daily Records'!A71</f>
        <v>TUC.OL.FR.RB.01</v>
      </c>
      <c r="B67" s="162" t="str">
        <f>'Daily Records'!B71</f>
        <v>Reference data loaded into the cache to improve the loading speed</v>
      </c>
      <c r="C67" s="162">
        <f>'Daily Records'!C71</f>
        <v>1450</v>
      </c>
      <c r="D67" s="162">
        <f>'Daily Records'!D71</f>
        <v>30</v>
      </c>
      <c r="E67" s="163">
        <v>1</v>
      </c>
      <c r="F67" s="164"/>
      <c r="G67" s="164"/>
      <c r="H67" s="165" t="str">
        <f>'Daily Records'!AR71</f>
        <v>Olivia.ge&amp;Bright.Liu</v>
      </c>
      <c r="I67" s="166">
        <f>'Daily Records'!AQ71</f>
        <v>22.5</v>
      </c>
    </row>
    <row r="68" spans="1:9">
      <c r="A68" s="162" t="str">
        <f>'Daily Records'!A72</f>
        <v>TUC.OL.BA.RB.01</v>
      </c>
      <c r="B68" s="162" t="str">
        <f>'Daily Records'!B72</f>
        <v>Add client consultant to a rig job</v>
      </c>
      <c r="C68" s="162">
        <f>'Daily Records'!C72</f>
        <v>1450</v>
      </c>
      <c r="D68" s="162">
        <f>'Daily Records'!D72</f>
        <v>12</v>
      </c>
      <c r="E68" s="163">
        <v>1</v>
      </c>
      <c r="F68" s="164"/>
      <c r="G68" s="164"/>
      <c r="H68" s="165" t="str">
        <f>'Daily Records'!AR72</f>
        <v>Linsee.Lin&amp;Bright.Liu</v>
      </c>
      <c r="I68" s="166">
        <f>'Daily Records'!AQ72</f>
        <v>10</v>
      </c>
    </row>
    <row r="69" spans="1:9">
      <c r="A69" s="162" t="str">
        <f>'Daily Records'!A73</f>
        <v>TUC.OL.FR.RB.03</v>
      </c>
      <c r="B69" s="162" t="str">
        <f>'Daily Records'!B73</f>
        <v>Dropdown list when add client consultant to a rig job</v>
      </c>
      <c r="C69" s="162">
        <f>'Daily Records'!C73</f>
        <v>1450</v>
      </c>
      <c r="D69" s="162">
        <f>'Daily Records'!D73</f>
        <v>8</v>
      </c>
      <c r="E69" s="163">
        <v>1</v>
      </c>
      <c r="F69" s="164"/>
      <c r="G69" s="164"/>
      <c r="H69" s="165" t="str">
        <f>'Daily Records'!AR73</f>
        <v>Carl.Chai</v>
      </c>
      <c r="I69" s="166">
        <f>'Daily Records'!AQ73</f>
        <v>8</v>
      </c>
    </row>
    <row r="70" spans="1:9">
      <c r="A70" s="162" t="str">
        <f>'Daily Records'!A74</f>
        <v>TUC.OL.BA.CC.02</v>
      </c>
      <c r="B70" s="162" t="str">
        <f>'Daily Records'!B74</f>
        <v>Delete consultant</v>
      </c>
      <c r="C70" s="162">
        <f>'Daily Records'!C74</f>
        <v>1450</v>
      </c>
      <c r="D70" s="162">
        <f>'Daily Records'!D74</f>
        <v>2</v>
      </c>
      <c r="E70" s="163">
        <v>1</v>
      </c>
      <c r="F70" s="164"/>
      <c r="G70" s="164"/>
      <c r="H70" s="165" t="str">
        <f>'Daily Records'!AR74</f>
        <v>Bright.liu</v>
      </c>
      <c r="I70" s="166">
        <f>'Daily Records'!AQ74</f>
        <v>2</v>
      </c>
    </row>
    <row r="71" spans="1:9">
      <c r="A71" s="162" t="str">
        <f>'Daily Records'!A75</f>
        <v>TUC.OL.DAO.RJ.01</v>
      </c>
      <c r="B71" s="162" t="str">
        <f>'Daily Records'!B75</f>
        <v>Rig Job Service/Dao/Database</v>
      </c>
      <c r="C71" s="162">
        <f>'Daily Records'!C75</f>
        <v>1450</v>
      </c>
      <c r="D71" s="162">
        <f>'Daily Records'!D75</f>
        <v>8</v>
      </c>
      <c r="E71" s="163">
        <v>1</v>
      </c>
      <c r="F71" s="164"/>
      <c r="G71" s="164"/>
      <c r="H71" s="165" t="str">
        <f>'Daily Records'!AR75</f>
        <v>Olivia.ge</v>
      </c>
      <c r="I71" s="166">
        <f>'Daily Records'!AQ75</f>
        <v>8</v>
      </c>
    </row>
    <row r="72" spans="1:9">
      <c r="A72" s="162" t="str">
        <f>'Daily Records'!A76</f>
        <v>TUC.WF.BA.RJ.01</v>
      </c>
      <c r="B72" s="162" t="str">
        <f>'Daily Records'!B76</f>
        <v>Create RigJob when Update Information of CallSheet</v>
      </c>
      <c r="C72" s="162">
        <f>'Daily Records'!C76</f>
        <v>1450</v>
      </c>
      <c r="D72" s="162">
        <f>'Daily Records'!D76</f>
        <v>6</v>
      </c>
      <c r="E72" s="163">
        <v>1</v>
      </c>
      <c r="F72" s="164"/>
      <c r="G72" s="164"/>
      <c r="H72" s="165" t="str">
        <f>'Daily Records'!AR76</f>
        <v>Olivia.ge</v>
      </c>
      <c r="I72" s="166">
        <f>'Daily Records'!AQ76</f>
        <v>2</v>
      </c>
    </row>
    <row r="73" spans="1:9">
      <c r="A73" s="162" t="str">
        <f>'Daily Records'!A77</f>
        <v>TUC.OL.FR.RJ.08</v>
      </c>
      <c r="B73" s="162" t="str">
        <f>'Daily Records'!B77</f>
        <v>Display menu by right click Date cell</v>
      </c>
      <c r="C73" s="162">
        <f>'Daily Records'!C77</f>
        <v>1450</v>
      </c>
      <c r="D73" s="162">
        <f>'Daily Records'!D77</f>
        <v>6</v>
      </c>
      <c r="E73" s="163">
        <v>1</v>
      </c>
      <c r="F73" s="164"/>
      <c r="G73" s="164"/>
      <c r="H73" s="165" t="str">
        <f>'Daily Records'!AR77</f>
        <v>Olivia.ge</v>
      </c>
      <c r="I73" s="166">
        <f>'Daily Records'!AQ77</f>
        <v>6.5</v>
      </c>
    </row>
    <row r="74" spans="1:9">
      <c r="A74" s="162" t="str">
        <f>'Daily Records'!A78</f>
        <v>TUC.OL.CT.RJ.01</v>
      </c>
      <c r="B74" s="162" t="str">
        <f>'Daily Records'!B78</f>
        <v xml:space="preserve">Get the status of RigJob </v>
      </c>
      <c r="C74" s="162">
        <f>'Daily Records'!C78</f>
        <v>1450</v>
      </c>
      <c r="D74" s="162">
        <f>'Daily Records'!D78</f>
        <v>8</v>
      </c>
      <c r="E74" s="163">
        <v>1</v>
      </c>
      <c r="F74" s="164"/>
      <c r="G74" s="164"/>
      <c r="H74" s="165" t="str">
        <f>'Daily Records'!AR78</f>
        <v>Olivia.ge</v>
      </c>
      <c r="I74" s="166">
        <f>'Daily Records'!AQ78</f>
        <v>5</v>
      </c>
    </row>
    <row r="75" spans="1:9">
      <c r="A75" s="162" t="str">
        <f>'Daily Records'!A79</f>
        <v>TUC.OL.FR.RJ.01</v>
      </c>
      <c r="B75" s="162" t="str">
        <f>'Daily Records'!B79</f>
        <v>On hold operation when right click Date cell</v>
      </c>
      <c r="C75" s="162">
        <f>'Daily Records'!C79</f>
        <v>1450</v>
      </c>
      <c r="D75" s="162">
        <f>'Daily Records'!D79</f>
        <v>6</v>
      </c>
      <c r="E75" s="163">
        <v>1</v>
      </c>
      <c r="F75" s="164"/>
      <c r="G75" s="164"/>
      <c r="H75" s="165" t="str">
        <f>'Daily Records'!AR79</f>
        <v>Linsee.Lin&amp;Bright.Liu</v>
      </c>
      <c r="I75" s="166">
        <f>'Daily Records'!AQ79</f>
        <v>3.5</v>
      </c>
    </row>
    <row r="76" spans="1:9">
      <c r="A76" s="162" t="str">
        <f>'Daily Records'!A80</f>
        <v>TUC.OL.FR.RJ.02</v>
      </c>
      <c r="B76" s="162" t="str">
        <f>'Daily Records'!B80</f>
        <v>Confirm operation when right click Date cell</v>
      </c>
      <c r="C76" s="162">
        <f>'Daily Records'!C80</f>
        <v>1450</v>
      </c>
      <c r="D76" s="162">
        <f>'Daily Records'!D80</f>
        <v>6</v>
      </c>
      <c r="E76" s="163">
        <v>1</v>
      </c>
      <c r="F76" s="164"/>
      <c r="G76" s="164"/>
      <c r="H76" s="165" t="str">
        <f>'Daily Records'!AR80</f>
        <v>Oliver.ye</v>
      </c>
      <c r="I76" s="166">
        <f>'Daily Records'!AQ80</f>
        <v>8</v>
      </c>
    </row>
    <row r="77" spans="1:9">
      <c r="A77" s="162" t="str">
        <f>'Daily Records'!A81</f>
        <v>TUC.OL.FR.RJ.03</v>
      </c>
      <c r="B77" s="162" t="str">
        <f>'Daily Records'!B81</f>
        <v>Reschedule operation when right click Date cell</v>
      </c>
      <c r="C77" s="162">
        <f>'Daily Records'!C81</f>
        <v>1450</v>
      </c>
      <c r="D77" s="162">
        <f>'Daily Records'!D81</f>
        <v>6</v>
      </c>
      <c r="E77" s="163">
        <v>0</v>
      </c>
      <c r="F77" s="164"/>
      <c r="G77" s="164"/>
      <c r="H77" s="165" t="str">
        <f>'Daily Records'!AR81</f>
        <v>Bright.liu</v>
      </c>
      <c r="I77" s="166">
        <f>'Daily Records'!AQ81</f>
        <v>1</v>
      </c>
    </row>
    <row r="78" spans="1:9">
      <c r="A78" s="162" t="str">
        <f>'Daily Records'!A82</f>
        <v>TUC.OL.FR.RJ.05</v>
      </c>
      <c r="B78" s="162" t="str">
        <f>'Daily Records'!B82</f>
        <v>Call out operation when right click Date cell</v>
      </c>
      <c r="C78" s="162">
        <f>'Daily Records'!C82</f>
        <v>1450</v>
      </c>
      <c r="D78" s="162">
        <f>'Daily Records'!D82</f>
        <v>6</v>
      </c>
      <c r="E78" s="163">
        <v>1</v>
      </c>
      <c r="F78" s="164"/>
      <c r="G78" s="164"/>
      <c r="H78" s="165" t="str">
        <f>'Daily Records'!AR82</f>
        <v>Bright.liu</v>
      </c>
      <c r="I78" s="166">
        <f>'Daily Records'!AQ82</f>
        <v>4.5</v>
      </c>
    </row>
    <row r="79" spans="1:9">
      <c r="A79" s="162" t="str">
        <f>'Daily Records'!A83</f>
        <v>TUC.OL.FR.RJ.09</v>
      </c>
      <c r="B79" s="162" t="str">
        <f>'Daily Records'!B83</f>
        <v>Update on location flag and time</v>
      </c>
      <c r="C79" s="162">
        <f>'Daily Records'!C83</f>
        <v>1450</v>
      </c>
      <c r="D79" s="162">
        <f>'Daily Records'!D83</f>
        <v>5</v>
      </c>
      <c r="E79" s="163">
        <v>1</v>
      </c>
      <c r="F79" s="164"/>
      <c r="G79" s="164"/>
      <c r="H79" s="165" t="str">
        <f>'Daily Records'!AR83</f>
        <v>Linsee.lin</v>
      </c>
      <c r="I79" s="166">
        <f>'Daily Records'!AQ83</f>
        <v>6.5</v>
      </c>
    </row>
    <row r="80" spans="1:9">
      <c r="A80" s="162" t="str">
        <f>'Daily Records'!A84</f>
        <v>TUC.WF.FR.CC.01</v>
      </c>
      <c r="B80" s="162" t="str">
        <f>'Daily Records'!B84</f>
        <v>Update the On location time for bin in eservice</v>
      </c>
      <c r="C80" s="162">
        <f>'Daily Records'!C84</f>
        <v>1420</v>
      </c>
      <c r="D80" s="162">
        <f>'Daily Records'!D84</f>
        <v>4</v>
      </c>
      <c r="E80" s="163">
        <v>1</v>
      </c>
      <c r="F80" s="164"/>
      <c r="G80" s="164"/>
      <c r="H80" s="165" t="str">
        <f>'Daily Records'!AR84</f>
        <v>Oliver.ye</v>
      </c>
      <c r="I80" s="166">
        <f>'Daily Records'!AQ84</f>
        <v>3</v>
      </c>
    </row>
    <row r="81" spans="1:9">
      <c r="A81" s="162" t="str">
        <f>'Daily Records'!A85</f>
        <v>SY06.UC012.US01</v>
      </c>
      <c r="B81" s="162" t="str">
        <f>'Daily Records'!B85</f>
        <v>Filter in Rig Board  by Service Point</v>
      </c>
      <c r="C81" s="162">
        <f>'Daily Records'!C85</f>
        <v>1420</v>
      </c>
      <c r="D81" s="162">
        <f>'Daily Records'!D85</f>
        <v>8</v>
      </c>
      <c r="E81" s="163">
        <v>1</v>
      </c>
      <c r="F81" s="164"/>
      <c r="G81" s="164"/>
      <c r="H81" s="165" t="str">
        <f>'Daily Records'!AR85</f>
        <v>Linsee.lin</v>
      </c>
      <c r="I81" s="166">
        <f>'Daily Records'!AQ85</f>
        <v>9</v>
      </c>
    </row>
    <row r="82" spans="1:9">
      <c r="A82" s="162" t="str">
        <f>'Daily Records'!A86</f>
        <v>TUC.OL.BA.RB.02</v>
      </c>
      <c r="B82" s="162" t="str">
        <f>'Daily Records'!B86</f>
        <v>Filter in Rig Board  by Service Point service</v>
      </c>
      <c r="C82" s="162">
        <f>'Daily Records'!C86</f>
        <v>1420</v>
      </c>
      <c r="D82" s="162">
        <f>'Daily Records'!D86</f>
        <v>6</v>
      </c>
      <c r="E82" s="163">
        <v>1</v>
      </c>
      <c r="F82" s="164"/>
      <c r="G82" s="164"/>
      <c r="H82" s="165" t="str">
        <f>'Daily Records'!AR86</f>
        <v>Linsee.lin&amp;Olivia.ge</v>
      </c>
      <c r="I82" s="166">
        <f>'Daily Records'!AQ86</f>
        <v>9</v>
      </c>
    </row>
    <row r="83" spans="1:9">
      <c r="A83" s="162" t="str">
        <f>'Daily Records'!A87</f>
        <v>TUC.OL.FR.RB.02</v>
      </c>
      <c r="B83" s="162" t="str">
        <f>'Daily Records'!B87</f>
        <v>Display the secondary menu</v>
      </c>
      <c r="C83" s="162">
        <f>'Daily Records'!C87</f>
        <v>1420</v>
      </c>
      <c r="D83" s="162">
        <f>'Daily Records'!D87</f>
        <v>6</v>
      </c>
      <c r="E83" s="163">
        <v>1</v>
      </c>
      <c r="F83" s="164"/>
      <c r="G83" s="164"/>
      <c r="H83" s="165" t="str">
        <f>'Daily Records'!AR87</f>
        <v>Carl.Chai</v>
      </c>
      <c r="I83" s="166">
        <f>'Daily Records'!AQ87</f>
        <v>4</v>
      </c>
    </row>
    <row r="84" spans="1:9">
      <c r="A84" s="162" t="str">
        <f>'Daily Records'!A88</f>
        <v>SY01.UC027.US03</v>
      </c>
      <c r="B84" s="162" t="str">
        <f>'Daily Records'!B88</f>
        <v>Validation for making call sheet ready</v>
      </c>
      <c r="C84" s="162">
        <f>'Daily Records'!C88</f>
        <v>1400</v>
      </c>
      <c r="D84" s="162">
        <f>'Daily Records'!D88</f>
        <v>24</v>
      </c>
      <c r="E84" s="163">
        <v>1</v>
      </c>
      <c r="F84" s="164"/>
      <c r="G84" s="164"/>
      <c r="H84" s="165" t="str">
        <f>'Daily Records'!AR88</f>
        <v>Olivia.ge</v>
      </c>
      <c r="I84" s="166">
        <f>'Daily Records'!AQ88</f>
        <v>13</v>
      </c>
    </row>
    <row r="85" spans="1:9">
      <c r="A85" s="162" t="str">
        <f>'Daily Records'!A89</f>
        <v>SY06.UC012.US03</v>
      </c>
      <c r="B85" s="162" t="str">
        <f>'Daily Records'!B89</f>
        <v>Filter in Rig Board by JobStatus</v>
      </c>
      <c r="C85" s="162">
        <f>'Daily Records'!C89</f>
        <v>1400</v>
      </c>
      <c r="D85" s="162">
        <f>'Daily Records'!D89</f>
        <v>12</v>
      </c>
      <c r="E85" s="163">
        <v>1</v>
      </c>
      <c r="F85" s="164"/>
      <c r="G85" s="164"/>
      <c r="H85" s="165" t="str">
        <f>'Daily Records'!AR89</f>
        <v>Linsee.lin</v>
      </c>
      <c r="I85" s="166">
        <f>'Daily Records'!AQ89</f>
        <v>7.5</v>
      </c>
    </row>
    <row r="86" spans="1:9">
      <c r="A86" s="162" t="str">
        <f>'Daily Records'!A90</f>
        <v>SY05.UC029.US02</v>
      </c>
      <c r="B86" s="162" t="str">
        <f>'Daily Records'!B90</f>
        <v xml:space="preserve">Assign Driver and Bulker </v>
      </c>
      <c r="C86" s="162">
        <f>'Daily Records'!C90</f>
        <v>1000</v>
      </c>
      <c r="D86" s="162">
        <f>'Daily Records'!D90</f>
        <v>6</v>
      </c>
      <c r="E86" s="163">
        <v>1</v>
      </c>
      <c r="F86" s="164"/>
      <c r="G86" s="164"/>
      <c r="H86" s="165" t="str">
        <f>'Daily Records'!AR90</f>
        <v>Bright.liu</v>
      </c>
      <c r="I86" s="166">
        <f>'Daily Records'!AQ90</f>
        <v>3</v>
      </c>
    </row>
    <row r="87" spans="1:9">
      <c r="A87" s="162">
        <f>'Daily Records'!A91</f>
        <v>0</v>
      </c>
      <c r="B87" s="162" t="str">
        <f>'Daily Records'!B91</f>
        <v>Fix bugs</v>
      </c>
      <c r="C87" s="162">
        <f>'Daily Records'!C91</f>
        <v>1000</v>
      </c>
      <c r="D87" s="162">
        <f>'Daily Records'!D91</f>
        <v>6</v>
      </c>
      <c r="E87" s="163">
        <v>1</v>
      </c>
      <c r="F87" s="164"/>
      <c r="G87" s="164"/>
      <c r="H87" s="165">
        <f>'Daily Records'!AR91</f>
        <v>0</v>
      </c>
      <c r="I87" s="166">
        <f>'Daily Records'!AQ91</f>
        <v>18</v>
      </c>
    </row>
    <row r="88" spans="1:9">
      <c r="A88" s="162">
        <f>'Daily Records'!A92</f>
        <v>0</v>
      </c>
      <c r="B88" s="162" t="str">
        <f>'Daily Records'!B92</f>
        <v>Research Version control in Online</v>
      </c>
      <c r="C88" s="162">
        <f>'Daily Records'!C92</f>
        <v>1000</v>
      </c>
      <c r="D88" s="162">
        <f>'Daily Records'!D92</f>
        <v>0</v>
      </c>
      <c r="E88" s="163">
        <v>1</v>
      </c>
      <c r="F88" s="164"/>
      <c r="G88" s="164"/>
      <c r="H88" s="165" t="str">
        <f>'Daily Records'!AR92</f>
        <v>Linsee.lin</v>
      </c>
      <c r="I88" s="166">
        <f>'Daily Records'!AQ92</f>
        <v>3.5</v>
      </c>
    </row>
    <row r="89" spans="1:9">
      <c r="A89" s="162">
        <f>'Daily Records'!A93</f>
        <v>0</v>
      </c>
      <c r="B89" s="162" t="str">
        <f>'Daily Records'!B93</f>
        <v>Refactor WebContext</v>
      </c>
      <c r="C89" s="162">
        <f>'Daily Records'!C93</f>
        <v>1000</v>
      </c>
      <c r="D89" s="162">
        <f>'Daily Records'!D93</f>
        <v>12</v>
      </c>
      <c r="E89" s="163">
        <v>1</v>
      </c>
      <c r="F89" s="164"/>
      <c r="G89" s="164"/>
      <c r="H89" s="165" t="str">
        <f>'Daily Records'!AR93</f>
        <v>Olivia.ge&amp;Bright.Liu</v>
      </c>
      <c r="I89" s="166">
        <f>'Daily Records'!AQ93</f>
        <v>11</v>
      </c>
    </row>
    <row r="90" spans="1:9">
      <c r="A90" s="162">
        <f>'Daily Records'!A94</f>
        <v>0</v>
      </c>
      <c r="B90" s="162" t="str">
        <f>'Daily Records'!B94</f>
        <v>Refactor MicroService</v>
      </c>
      <c r="C90" s="162">
        <f>'Daily Records'!C94</f>
        <v>1000</v>
      </c>
      <c r="D90" s="162">
        <f>'Daily Records'!D94</f>
        <v>12</v>
      </c>
      <c r="E90" s="163">
        <v>1</v>
      </c>
      <c r="F90" s="164"/>
      <c r="G90" s="164"/>
      <c r="H90" s="165" t="str">
        <f>'Daily Records'!AR94</f>
        <v>Olivia.ge&amp;Bright.Liu&amp;Linsee.Lin</v>
      </c>
      <c r="I90" s="166">
        <f>'Daily Records'!AQ94</f>
        <v>11</v>
      </c>
    </row>
    <row r="91" spans="1:9">
      <c r="A91" s="162" t="str">
        <f>'Daily Records'!A95</f>
        <v>TUC.OL.BA.RJ.02</v>
      </c>
      <c r="B91" s="162" t="str">
        <f>'Daily Records'!B95</f>
        <v>Create RigJob when Update the status of Rig</v>
      </c>
      <c r="C91" s="162">
        <f>'Daily Records'!C95</f>
        <v>1000</v>
      </c>
      <c r="D91" s="162">
        <f>'Daily Records'!D95</f>
        <v>4</v>
      </c>
      <c r="E91" s="163">
        <v>1</v>
      </c>
      <c r="F91" s="164"/>
      <c r="G91" s="164"/>
      <c r="H91" s="165" t="str">
        <f>'Daily Records'!AR95</f>
        <v>Bright.liu</v>
      </c>
      <c r="I91" s="166">
        <f>'Daily Records'!AQ95</f>
        <v>1</v>
      </c>
    </row>
    <row r="92" spans="1:9">
      <c r="A92" s="162" t="str">
        <f>'Daily Records'!A96</f>
        <v>TUC.OL.FR.RB.03</v>
      </c>
      <c r="B92" s="162" t="str">
        <f>'Daily Records'!B96</f>
        <v>Order by Column Name in RigBoard</v>
      </c>
      <c r="C92" s="162">
        <f>'Daily Records'!C96</f>
        <v>1000</v>
      </c>
      <c r="D92" s="162">
        <f>'Daily Records'!D96</f>
        <v>6</v>
      </c>
      <c r="E92" s="163">
        <v>1</v>
      </c>
      <c r="F92" s="164"/>
      <c r="G92" s="164"/>
      <c r="H92" s="165" t="str">
        <f>'Daily Records'!AR96</f>
        <v>Bright.liu</v>
      </c>
      <c r="I92" s="166">
        <f>'Daily Records'!AQ96</f>
        <v>2.5</v>
      </c>
    </row>
    <row r="93" spans="1:9">
      <c r="A93" s="162" t="str">
        <f>'Daily Records'!A97</f>
        <v>TUC.OL.FR.RB.03</v>
      </c>
      <c r="B93" s="162" t="str">
        <f>'Daily Records'!B97</f>
        <v>Display JOB cell style in Rig Board</v>
      </c>
      <c r="C93" s="162">
        <f>'Daily Records'!C97</f>
        <v>900</v>
      </c>
      <c r="D93" s="162">
        <f>'Daily Records'!D97</f>
        <v>5</v>
      </c>
      <c r="E93" s="163">
        <v>1</v>
      </c>
      <c r="F93" s="164"/>
      <c r="G93" s="164"/>
      <c r="H93" s="165" t="str">
        <f>'Daily Records'!AR97</f>
        <v>Linsee.lin</v>
      </c>
      <c r="I93" s="166">
        <f>'Daily Records'!AQ97</f>
        <v>3.5</v>
      </c>
    </row>
    <row r="94" spans="1:9">
      <c r="A94" s="162" t="str">
        <f>'Daily Records'!A98</f>
        <v>TUC.OL.FR.RJ.10</v>
      </c>
      <c r="B94" s="162" t="str">
        <f>'Daily Records'!B98</f>
        <v>Change rigjob from in progress to Completed</v>
      </c>
      <c r="C94" s="162">
        <f>'Daily Records'!C98</f>
        <v>900</v>
      </c>
      <c r="D94" s="162">
        <f>'Daily Records'!D98</f>
        <v>2</v>
      </c>
      <c r="E94" s="163">
        <v>1</v>
      </c>
      <c r="F94" s="164"/>
      <c r="G94" s="164"/>
      <c r="H94" s="165" t="str">
        <f>'Daily Records'!AR98</f>
        <v>Bright.liu</v>
      </c>
      <c r="I94" s="166">
        <f>'Daily Records'!AQ98</f>
        <v>0</v>
      </c>
    </row>
    <row r="95" spans="1:9">
      <c r="A95" s="162" t="str">
        <f>'Daily Records'!A99</f>
        <v>TUC.OL.FR.RJ.11</v>
      </c>
      <c r="B95" s="162" t="str">
        <f>'Daily Records'!B99</f>
        <v>Display proper color by consultant worktype in rigboard</v>
      </c>
      <c r="C95" s="162">
        <f>'Daily Records'!C99</f>
        <v>900</v>
      </c>
      <c r="D95" s="162">
        <f>'Daily Records'!D99</f>
        <v>6</v>
      </c>
      <c r="E95" s="163">
        <v>1</v>
      </c>
      <c r="F95" s="164"/>
      <c r="G95" s="164"/>
      <c r="H95" s="165" t="str">
        <f>'Daily Records'!AR99</f>
        <v>Bright.liu</v>
      </c>
      <c r="I95" s="166">
        <f>'Daily Records'!AQ99</f>
        <v>5</v>
      </c>
    </row>
    <row r="96" spans="1:9">
      <c r="A96" s="162" t="str">
        <f>'Daily Records'!A100</f>
        <v>TUC.OL.FR.CC.01</v>
      </c>
      <c r="B96" s="162" t="str">
        <f>'Daily Records'!B100</f>
        <v>Update the work type of consultant by context menu</v>
      </c>
      <c r="C96" s="162">
        <f>'Daily Records'!C100</f>
        <v>900</v>
      </c>
      <c r="D96" s="162">
        <f>'Daily Records'!D100</f>
        <v>2</v>
      </c>
      <c r="E96" s="163">
        <v>1</v>
      </c>
      <c r="F96" s="164"/>
      <c r="G96" s="164"/>
      <c r="H96" s="100" t="str">
        <f>'Daily Records'!AR100</f>
        <v>Bright.liu</v>
      </c>
      <c r="I96" s="166">
        <f>'Daily Records'!AQ100</f>
        <v>2</v>
      </c>
    </row>
    <row r="97" spans="1:9">
      <c r="A97" s="162" t="str">
        <f>'Daily Records'!A101</f>
        <v>TUC.OL.DAO.PH.01</v>
      </c>
      <c r="B97" s="162" t="str">
        <f>'Daily Records'!B101</f>
        <v>Add a product haul_dao</v>
      </c>
      <c r="C97" s="162">
        <f>'Daily Records'!C101</f>
        <v>900</v>
      </c>
      <c r="D97" s="162">
        <f>'Daily Records'!D101</f>
        <v>5</v>
      </c>
      <c r="E97" s="163">
        <v>1</v>
      </c>
      <c r="F97" s="164"/>
      <c r="G97" s="164"/>
      <c r="H97" s="100" t="str">
        <f>'Daily Records'!AR101</f>
        <v>Bright.liu</v>
      </c>
      <c r="I97" s="166">
        <f>'Daily Records'!AQ101</f>
        <v>4.5</v>
      </c>
    </row>
    <row r="98" spans="1:9">
      <c r="A98" s="162" t="str">
        <f>'Daily Records'!A102</f>
        <v>TUC.OL.FR.PH.03</v>
      </c>
      <c r="B98" s="162" t="str">
        <f>'Daily Records'!B102</f>
        <v>Choose a bin in product haul page</v>
      </c>
      <c r="C98" s="162">
        <f>'Daily Records'!C102</f>
        <v>900</v>
      </c>
      <c r="D98" s="162">
        <f>'Daily Records'!D102</f>
        <v>5</v>
      </c>
      <c r="E98" s="163">
        <v>1</v>
      </c>
      <c r="F98" s="164"/>
      <c r="G98" s="164"/>
      <c r="H98" s="100" t="str">
        <f>'Daily Records'!AR102</f>
        <v>Oliver.ye</v>
      </c>
      <c r="I98" s="166">
        <f>'Daily Records'!AQ102</f>
        <v>4</v>
      </c>
    </row>
    <row r="99" spans="1:9">
      <c r="A99" s="162" t="str">
        <f>'Daily Records'!A103</f>
        <v>TUC.OL.FR.PH.06</v>
      </c>
      <c r="B99" s="162" t="str">
        <f>'Daily Records'!B103</f>
        <v>Don't need a haul operation</v>
      </c>
      <c r="C99" s="162">
        <f>'Daily Records'!C103</f>
        <v>900</v>
      </c>
      <c r="D99" s="162">
        <f>'Daily Records'!D103</f>
        <v>6</v>
      </c>
      <c r="E99" s="163">
        <v>1</v>
      </c>
      <c r="F99" s="164"/>
      <c r="G99" s="164"/>
      <c r="H99" s="100" t="str">
        <f>'Daily Records'!AR103</f>
        <v>Olivia.ge</v>
      </c>
      <c r="I99" s="166">
        <f>'Daily Records'!AQ103</f>
        <v>5</v>
      </c>
    </row>
    <row r="100" spans="1:9">
      <c r="A100" s="162" t="str">
        <f>'Daily Records'!A104</f>
        <v>TUC.OL.FR.PH.04</v>
      </c>
      <c r="B100" s="162" t="str">
        <f>'Daily Records'!B104</f>
        <v>Cancel a product haul</v>
      </c>
      <c r="C100" s="162">
        <f>'Daily Records'!C104</f>
        <v>900</v>
      </c>
      <c r="D100" s="162">
        <f>'Daily Records'!D104</f>
        <v>7</v>
      </c>
      <c r="E100" s="163">
        <v>1</v>
      </c>
      <c r="F100" s="164"/>
      <c r="G100" s="164"/>
      <c r="H100" s="100" t="str">
        <f>'Daily Records'!AR104</f>
        <v>Linsee.lin</v>
      </c>
      <c r="I100" s="166">
        <f>'Daily Records'!AQ104</f>
        <v>3.5</v>
      </c>
    </row>
    <row r="101" spans="1:9">
      <c r="A101" s="162">
        <f>'Daily Records'!A105</f>
        <v>0</v>
      </c>
      <c r="B101" s="162" t="str">
        <f>'Daily Records'!B105</f>
        <v>Refactor Rig Job</v>
      </c>
      <c r="C101" s="162">
        <f>'Daily Records'!C105</f>
        <v>900</v>
      </c>
      <c r="D101" s="162">
        <f>'Daily Records'!D105</f>
        <v>20</v>
      </c>
      <c r="E101" s="163">
        <v>1</v>
      </c>
      <c r="F101" s="164"/>
      <c r="G101" s="164"/>
      <c r="H101" s="100" t="str">
        <f>'Daily Records'!AR105</f>
        <v>Olivia.ge</v>
      </c>
      <c r="I101" s="166">
        <f>'Daily Records'!AQ105</f>
        <v>10.5</v>
      </c>
    </row>
    <row r="102" spans="1:9">
      <c r="A102" s="162">
        <f>'Daily Records'!A106</f>
        <v>0</v>
      </c>
      <c r="B102" s="162">
        <f>'Daily Records'!B106</f>
        <v>0</v>
      </c>
      <c r="C102" s="162">
        <f>'Daily Records'!C106</f>
        <v>0</v>
      </c>
      <c r="D102" s="162">
        <f>'Daily Records'!D106</f>
        <v>0</v>
      </c>
      <c r="E102" s="164"/>
      <c r="F102" s="164"/>
      <c r="G102" s="164"/>
      <c r="H102" s="100">
        <f>'Daily Records'!AR106</f>
        <v>0</v>
      </c>
      <c r="I102" s="166">
        <f>'Daily Records'!AQ106</f>
        <v>0</v>
      </c>
    </row>
  </sheetData>
  <phoneticPr fontId="1" type="noConversion"/>
  <conditionalFormatting sqref="I2:I102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4" zoomScaleNormal="100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defaultRowHeight="14.5"/>
  <cols>
    <col min="1" max="1" width="24.54296875" customWidth="1"/>
    <col min="2" max="2" width="23.81640625" customWidth="1"/>
    <col min="3" max="3" width="15.90625" customWidth="1"/>
  </cols>
  <sheetData>
    <row r="1" spans="1:3">
      <c r="A1" t="s">
        <v>248</v>
      </c>
      <c r="B1" t="s">
        <v>244</v>
      </c>
    </row>
    <row r="2" spans="1:3">
      <c r="A2" t="s">
        <v>249</v>
      </c>
      <c r="B2" t="s">
        <v>245</v>
      </c>
      <c r="C2" t="s">
        <v>265</v>
      </c>
    </row>
    <row r="3" spans="1:3">
      <c r="A3" t="s">
        <v>250</v>
      </c>
      <c r="B3" t="s">
        <v>246</v>
      </c>
      <c r="C3" t="s">
        <v>264</v>
      </c>
    </row>
    <row r="4" spans="1:3">
      <c r="B4" t="s">
        <v>247</v>
      </c>
      <c r="C4" t="s">
        <v>264</v>
      </c>
    </row>
    <row r="5" spans="1:3">
      <c r="A5" t="s">
        <v>251</v>
      </c>
      <c r="B5" t="s">
        <v>252</v>
      </c>
      <c r="C5" t="s">
        <v>265</v>
      </c>
    </row>
    <row r="6" spans="1:3">
      <c r="B6" t="s">
        <v>253</v>
      </c>
      <c r="C6" t="s">
        <v>265</v>
      </c>
    </row>
    <row r="7" spans="1:3">
      <c r="B7" t="s">
        <v>254</v>
      </c>
      <c r="C7" t="s">
        <v>265</v>
      </c>
    </row>
    <row r="8" spans="1:3">
      <c r="B8" t="s">
        <v>255</v>
      </c>
      <c r="C8" t="s">
        <v>265</v>
      </c>
    </row>
    <row r="9" spans="1:3">
      <c r="A9" t="s">
        <v>256</v>
      </c>
      <c r="B9" t="s">
        <v>257</v>
      </c>
      <c r="C9" t="s">
        <v>264</v>
      </c>
    </row>
    <row r="10" spans="1:3">
      <c r="B10" t="s">
        <v>258</v>
      </c>
      <c r="C10" t="s">
        <v>264</v>
      </c>
    </row>
    <row r="11" spans="1:3">
      <c r="B11" t="s">
        <v>266</v>
      </c>
      <c r="C11" t="s">
        <v>264</v>
      </c>
    </row>
    <row r="12" spans="1:3">
      <c r="A12" t="s">
        <v>259</v>
      </c>
      <c r="B12" t="s">
        <v>260</v>
      </c>
      <c r="C12" t="s">
        <v>264</v>
      </c>
    </row>
    <row r="13" spans="1:3">
      <c r="B13" t="s">
        <v>125</v>
      </c>
      <c r="C13" t="s">
        <v>264</v>
      </c>
    </row>
    <row r="14" spans="1:3">
      <c r="A14" t="s">
        <v>261</v>
      </c>
      <c r="B14" t="s">
        <v>262</v>
      </c>
      <c r="C14" t="s">
        <v>265</v>
      </c>
    </row>
    <row r="15" spans="1:3">
      <c r="B15" t="s">
        <v>263</v>
      </c>
      <c r="C15" t="s">
        <v>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Records</vt:lpstr>
      <vt:lpstr>Task Remaining</vt:lpstr>
      <vt:lpstr>Resources</vt:lpstr>
      <vt:lpstr>Sprint Backlog</vt:lpstr>
      <vt:lpstr>Burndown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2017-11-20T01:06:00Z</cp:lastPrinted>
  <dcterms:created xsi:type="dcterms:W3CDTF">2013-06-22T00:08:09Z</dcterms:created>
  <dcterms:modified xsi:type="dcterms:W3CDTF">2017-12-25T05:33:12Z</dcterms:modified>
</cp:coreProperties>
</file>