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Records'!$A$5:$R$9</definedName>
    <definedName name="_xlnm._FilterDatabase" localSheetId="3" hidden="1">'Sprint Backlog'!$A$1:$H$38</definedName>
    <definedName name="OLE_LINK100" localSheetId="0">'Daily Records'!#REF!</definedName>
  </definedNames>
  <calcPr calcId="152511" concurrentCalc="0"/>
</workbook>
</file>

<file path=xl/calcChain.xml><?xml version="1.0" encoding="utf-8"?>
<calcChain xmlns="http://schemas.openxmlformats.org/spreadsheetml/2006/main">
  <c r="G9" i="8" l="1"/>
  <c r="H9" i="8"/>
  <c r="I9" i="8"/>
  <c r="J9" i="8"/>
  <c r="K9" i="8"/>
  <c r="L9" i="8"/>
  <c r="M9" i="8"/>
  <c r="M10" i="8"/>
  <c r="I11" i="8"/>
  <c r="J11" i="8"/>
  <c r="K11" i="8"/>
  <c r="L11" i="8"/>
  <c r="M11" i="8"/>
  <c r="I12" i="8"/>
  <c r="J12" i="8"/>
  <c r="K12" i="8"/>
  <c r="L12" i="8"/>
  <c r="M12" i="8"/>
  <c r="M15" i="8"/>
  <c r="L16" i="8"/>
  <c r="M16" i="8"/>
  <c r="L17" i="8"/>
  <c r="M17" i="8"/>
  <c r="M4" i="8"/>
  <c r="N4" i="8"/>
  <c r="O4" i="8"/>
  <c r="P4" i="8"/>
  <c r="H3" i="7"/>
  <c r="P7" i="1"/>
  <c r="I3" i="7"/>
  <c r="H4" i="7"/>
  <c r="P8" i="1"/>
  <c r="I4" i="7"/>
  <c r="H5" i="7"/>
  <c r="P9" i="1"/>
  <c r="I5" i="7"/>
  <c r="H6" i="7"/>
  <c r="P10" i="1"/>
  <c r="I6" i="7"/>
  <c r="H7" i="7"/>
  <c r="P11" i="1"/>
  <c r="I7" i="7"/>
  <c r="H8" i="7"/>
  <c r="P12" i="1"/>
  <c r="I8" i="7"/>
  <c r="H9" i="7"/>
  <c r="P13" i="1"/>
  <c r="I9" i="7"/>
  <c r="H10" i="7"/>
  <c r="P14" i="1"/>
  <c r="I10" i="7"/>
  <c r="H11" i="7"/>
  <c r="P15" i="1"/>
  <c r="I11" i="7"/>
  <c r="H12" i="7"/>
  <c r="P16" i="1"/>
  <c r="I12" i="7"/>
  <c r="H13" i="7"/>
  <c r="P17" i="1"/>
  <c r="I13" i="7"/>
  <c r="H14" i="7"/>
  <c r="P18" i="1"/>
  <c r="I14" i="7"/>
  <c r="H15" i="7"/>
  <c r="P19" i="1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P6" i="8"/>
  <c r="N7" i="8"/>
  <c r="O7" i="8"/>
  <c r="P7" i="8"/>
  <c r="N8" i="8"/>
  <c r="O8" i="8"/>
  <c r="P8" i="8"/>
  <c r="N9" i="8"/>
  <c r="O9" i="8"/>
  <c r="P9" i="8"/>
  <c r="J10" i="8"/>
  <c r="K10" i="8"/>
  <c r="N10" i="8"/>
  <c r="O10" i="8"/>
  <c r="P10" i="8"/>
  <c r="N11" i="8"/>
  <c r="O11" i="8"/>
  <c r="P11" i="8"/>
  <c r="N12" i="8"/>
  <c r="O12" i="8"/>
  <c r="P12" i="8"/>
  <c r="D14" i="8"/>
  <c r="E14" i="8"/>
  <c r="F14" i="8"/>
  <c r="G14" i="8"/>
  <c r="H14" i="8"/>
  <c r="N14" i="8"/>
  <c r="O14" i="8"/>
  <c r="P14" i="8"/>
  <c r="D15" i="8"/>
  <c r="E15" i="8"/>
  <c r="F15" i="8"/>
  <c r="G15" i="8"/>
  <c r="H15" i="8"/>
  <c r="I15" i="8"/>
  <c r="J15" i="8"/>
  <c r="N15" i="8"/>
  <c r="O15" i="8"/>
  <c r="P15" i="8"/>
  <c r="D16" i="8"/>
  <c r="E16" i="8"/>
  <c r="F16" i="8"/>
  <c r="G16" i="8"/>
  <c r="H16" i="8"/>
  <c r="N16" i="8"/>
  <c r="O16" i="8"/>
  <c r="P16" i="8"/>
  <c r="D17" i="8"/>
  <c r="E17" i="8"/>
  <c r="F17" i="8"/>
  <c r="G17" i="8"/>
  <c r="H17" i="8"/>
  <c r="N17" i="8"/>
  <c r="O17" i="8"/>
  <c r="P17" i="8"/>
  <c r="D11" i="8"/>
  <c r="E11" i="8"/>
  <c r="F11" i="8"/>
  <c r="G11" i="8"/>
  <c r="D12" i="8"/>
  <c r="E12" i="8"/>
  <c r="F12" i="8"/>
  <c r="G12" i="8"/>
  <c r="H13" i="8"/>
  <c r="I13" i="8"/>
  <c r="J13" i="8"/>
  <c r="K13" i="8"/>
  <c r="L13" i="8"/>
  <c r="N13" i="8"/>
  <c r="O13" i="8"/>
  <c r="P13" i="8"/>
  <c r="G8" i="8"/>
  <c r="G7" i="8"/>
  <c r="G6" i="8"/>
  <c r="D10" i="8"/>
  <c r="E10" i="8"/>
  <c r="F10" i="8"/>
  <c r="D7" i="8"/>
  <c r="E7" i="8"/>
  <c r="D8" i="8"/>
  <c r="E8" i="8"/>
  <c r="D9" i="8"/>
  <c r="E9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D13" i="8"/>
  <c r="A14" i="8"/>
  <c r="B14" i="8"/>
  <c r="C14" i="8"/>
  <c r="A15" i="8"/>
  <c r="B15" i="8"/>
  <c r="C15" i="8"/>
  <c r="A16" i="8"/>
  <c r="B16" i="8"/>
  <c r="C16" i="8"/>
  <c r="A17" i="8"/>
  <c r="B17" i="8"/>
  <c r="C17" i="8"/>
  <c r="F3" i="8"/>
  <c r="F1" i="1"/>
  <c r="E1" i="1"/>
  <c r="E2" i="1"/>
  <c r="F2" i="8"/>
  <c r="F1" i="8"/>
  <c r="D8" i="2"/>
  <c r="B3" i="2"/>
  <c r="L4" i="8"/>
  <c r="P6" i="1"/>
  <c r="C11" i="2"/>
  <c r="C12" i="2"/>
  <c r="C13" i="2"/>
  <c r="C10" i="2"/>
  <c r="H4" i="8"/>
  <c r="I4" i="8"/>
  <c r="A23" i="2"/>
  <c r="A24" i="2"/>
  <c r="A25" i="2"/>
  <c r="J4" i="8"/>
  <c r="D6" i="8"/>
  <c r="I2" i="7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C14" i="2"/>
  <c r="C8" i="2"/>
  <c r="G5" i="1"/>
  <c r="H5" i="1"/>
  <c r="I5" i="1"/>
  <c r="J5" i="1"/>
  <c r="K5" i="1"/>
  <c r="L5" i="1"/>
  <c r="M5" i="1"/>
  <c r="N5" i="1"/>
  <c r="O5" i="1"/>
  <c r="F5" i="1"/>
  <c r="H2" i="7"/>
  <c r="D4" i="1"/>
  <c r="K21" i="2"/>
  <c r="L21" i="2"/>
  <c r="M21" i="2"/>
  <c r="C15" i="2"/>
  <c r="K9" i="2"/>
  <c r="L9" i="2"/>
  <c r="M9" i="2"/>
  <c r="A20" i="2"/>
  <c r="A21" i="2"/>
  <c r="A22" i="2"/>
  <c r="C26" i="2"/>
  <c r="C22" i="2"/>
  <c r="C23" i="2"/>
  <c r="C24" i="2"/>
  <c r="C25" i="2"/>
  <c r="C28" i="2"/>
  <c r="B6" i="8"/>
  <c r="C6" i="8"/>
  <c r="A6" i="8"/>
  <c r="B2" i="7"/>
  <c r="C2" i="7"/>
  <c r="D2" i="7"/>
  <c r="A2" i="7"/>
  <c r="E21" i="2"/>
  <c r="F21" i="2"/>
  <c r="G21" i="2"/>
  <c r="H21" i="2"/>
  <c r="I21" i="2"/>
  <c r="J21" i="2"/>
  <c r="D21" i="2"/>
  <c r="C27" i="2"/>
  <c r="I9" i="2"/>
  <c r="J9" i="2"/>
  <c r="D6" i="2"/>
  <c r="E9" i="2"/>
  <c r="F9" i="2"/>
  <c r="G9" i="2"/>
  <c r="H9" i="2"/>
  <c r="D9" i="2"/>
  <c r="E5" i="1"/>
  <c r="E8" i="2"/>
  <c r="F8" i="2"/>
  <c r="G8" i="2"/>
  <c r="H8" i="2"/>
  <c r="I8" i="2"/>
  <c r="J8" i="2"/>
  <c r="K8" i="2"/>
  <c r="L8" i="2"/>
  <c r="M8" i="2"/>
  <c r="K4" i="8"/>
  <c r="C9" i="2"/>
  <c r="G2" i="8"/>
  <c r="E6" i="2"/>
  <c r="E18" i="2"/>
  <c r="C21" i="2"/>
  <c r="G1" i="1"/>
  <c r="F6" i="2"/>
  <c r="G6" i="2"/>
  <c r="H6" i="2"/>
  <c r="I6" i="2"/>
  <c r="J6" i="2"/>
  <c r="K6" i="2"/>
  <c r="L6" i="2"/>
  <c r="M6" i="2"/>
  <c r="D18" i="2"/>
  <c r="C20" i="2"/>
  <c r="E7" i="2"/>
  <c r="E19" i="2"/>
  <c r="F7" i="2"/>
  <c r="F19" i="2"/>
  <c r="D7" i="2"/>
  <c r="D19" i="2"/>
  <c r="E6" i="8"/>
  <c r="F4" i="8"/>
  <c r="D4" i="8"/>
  <c r="F2" i="1"/>
  <c r="D5" i="8"/>
  <c r="P3" i="1"/>
  <c r="G1" i="8"/>
  <c r="D20" i="2"/>
  <c r="E20" i="2"/>
  <c r="F20" i="2"/>
  <c r="G20" i="2"/>
  <c r="H20" i="2"/>
  <c r="I20" i="2"/>
  <c r="J20" i="2"/>
  <c r="K20" i="2"/>
  <c r="L20" i="2"/>
  <c r="M20" i="2"/>
  <c r="E2" i="8"/>
  <c r="G2" i="1"/>
  <c r="H2" i="8"/>
  <c r="H1" i="8"/>
  <c r="F18" i="2"/>
  <c r="H1" i="1"/>
  <c r="I2" i="8"/>
  <c r="E1" i="8"/>
  <c r="I1" i="1"/>
  <c r="G7" i="2"/>
  <c r="G19" i="2"/>
  <c r="G18" i="2"/>
  <c r="G4" i="8"/>
  <c r="E4" i="8"/>
  <c r="E5" i="8"/>
  <c r="H2" i="1"/>
  <c r="I1" i="8"/>
  <c r="J1" i="8"/>
  <c r="I2" i="1"/>
  <c r="J2" i="8"/>
  <c r="H7" i="2"/>
  <c r="H19" i="2"/>
  <c r="J1" i="1"/>
  <c r="H18" i="2"/>
  <c r="H5" i="8"/>
  <c r="G5" i="8"/>
  <c r="K1" i="1"/>
  <c r="I7" i="2"/>
  <c r="I19" i="2"/>
  <c r="I18" i="2"/>
  <c r="K2" i="8"/>
  <c r="J2" i="1"/>
  <c r="K1" i="8"/>
  <c r="I5" i="8"/>
  <c r="L1" i="8"/>
  <c r="L2" i="8"/>
  <c r="K2" i="1"/>
  <c r="J18" i="2"/>
  <c r="L1" i="1"/>
  <c r="J7" i="2"/>
  <c r="J19" i="2"/>
  <c r="J5" i="8"/>
  <c r="M2" i="8"/>
  <c r="L2" i="1"/>
  <c r="M1" i="8"/>
  <c r="M1" i="1"/>
  <c r="K7" i="2"/>
  <c r="K19" i="2"/>
  <c r="K18" i="2"/>
  <c r="K5" i="8"/>
  <c r="M2" i="1"/>
  <c r="N1" i="8"/>
  <c r="N2" i="8"/>
  <c r="L18" i="2"/>
  <c r="L7" i="2"/>
  <c r="L19" i="2"/>
  <c r="N1" i="1"/>
  <c r="L5" i="8"/>
  <c r="M7" i="2"/>
  <c r="M19" i="2"/>
  <c r="O1" i="1"/>
  <c r="M18" i="2"/>
  <c r="O2" i="8"/>
  <c r="O1" i="8"/>
  <c r="N2" i="1"/>
  <c r="M5" i="8"/>
  <c r="O2" i="1"/>
  <c r="P1" i="8"/>
  <c r="P2" i="8"/>
  <c r="N5" i="8"/>
  <c r="O5" i="8"/>
  <c r="P5" i="8"/>
  <c r="E3" i="8"/>
  <c r="D3" i="8"/>
  <c r="E3" i="1"/>
  <c r="D3" i="1"/>
  <c r="E4" i="1"/>
  <c r="F4" i="1"/>
  <c r="G4" i="1"/>
  <c r="H4" i="1"/>
  <c r="I4" i="1"/>
  <c r="J4" i="1"/>
  <c r="K4" i="1"/>
  <c r="L4" i="1"/>
  <c r="M4" i="1"/>
  <c r="N4" i="1"/>
  <c r="O4" i="1"/>
  <c r="G3" i="8"/>
  <c r="F3" i="1"/>
  <c r="G3" i="1"/>
  <c r="H3" i="8"/>
  <c r="I3" i="8"/>
  <c r="H3" i="1"/>
  <c r="I3" i="1"/>
  <c r="J3" i="8"/>
  <c r="J3" i="1"/>
  <c r="K3" i="8"/>
  <c r="K3" i="1"/>
  <c r="L3" i="8"/>
  <c r="L3" i="1"/>
  <c r="M3" i="8"/>
  <c r="M3" i="1"/>
  <c r="N3" i="8"/>
  <c r="N3" i="1"/>
  <c r="O3" i="8"/>
  <c r="P3" i="8"/>
  <c r="O3" i="1"/>
</calcChain>
</file>

<file path=xl/comments1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<sst xmlns="http://schemas.openxmlformats.org/spreadsheetml/2006/main" count="72" uniqueCount="57">
  <si>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</si>
  <si>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</si>
  <si>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</si>
  <si>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</si>
  <si>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</si>
  <si>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</si>
  <si>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</si>
  <si>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</si>
  <si>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</si>
  <si>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</si>
  <si>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</si>
  <si>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</si>
  <si>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</si>
  <si>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</si>
  <si>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</si>
  <si>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</si>
  <si>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</si>
  <si>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</si>
  <si>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</si>
  <si>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</si>
  <si>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</si>
  <si>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</si>
  <si>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</si>
  <si>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</si>
  <si>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</si>
  <si>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</si>
  <si>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Requirements analysis</t>
  </si>
  <si>
    <t>Meeting-Phase 6</t>
  </si>
  <si>
    <t>Olivia.Ge</t>
  </si>
  <si>
    <t>Bright.Liu</t>
  </si>
  <si>
    <t>System test</t>
  </si>
  <si>
    <t>Task documentation</t>
  </si>
  <si>
    <t>Hours consumed</t>
  </si>
  <si>
    <t>Ideal Burndown</t>
  </si>
  <si>
    <t>Actual burndown</t>
  </si>
  <si>
    <t>本次迭代主要完成第七期的工作</t>
  </si>
  <si>
    <t>Phase7.P006</t>
  </si>
  <si>
    <t>Phase7.S005</t>
  </si>
  <si>
    <t>Phase7.S006</t>
  </si>
  <si>
    <t>Fix bugs_Linsee</t>
  </si>
  <si>
    <t>Phase7.Test005</t>
  </si>
  <si>
    <t>Phase7.Bug003</t>
  </si>
  <si>
    <t>Bright.liu</t>
  </si>
  <si>
    <t>Bella.bi</t>
  </si>
  <si>
    <t>Linsee.lin</t>
  </si>
  <si>
    <t>TUC.OL.FR.PH.05</t>
  </si>
  <si>
    <t>Implement Go with job</t>
  </si>
  <si>
    <t>Implement Security Control prototype</t>
  </si>
  <si>
    <t>TUC.OL.FR.PH.07</t>
  </si>
  <si>
    <t>Display product haul list in Product Hauls page</t>
  </si>
  <si>
    <t>Research for Transaction logging functionality</t>
  </si>
  <si>
    <t>Phase7.D002</t>
  </si>
  <si>
    <t>TUC.OL.BA.SC.01</t>
  </si>
  <si>
    <t>TUC.OL.BA.SC.02</t>
  </si>
  <si>
    <t>Implement Transaction logging functionality</t>
  </si>
  <si>
    <t>Add new record in Product Hauls Page</t>
  </si>
  <si>
    <t>Edit new record in Product Hauls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</si>
</sst>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38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horizontal="right" vertical="top"/>
    </xf>
    <xf numFmtId="167" fontId="7" fillId="2" borderId="3" xfId="0" applyFont="1" applyFill="1" applyBorder="1" applyAlignment="1">
      <alignment horizontal="left" vertical="top"/>
    </xf>
    <xf numFmtId="167" fontId="6" fillId="0" borderId="0" xfId="0" applyNumberFormat="1" applyFont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vertical="top"/>
    </xf>
    <xf numFmtId="167" fontId="0" fillId="0" borderId="18" xfId="0" applyNumberFormat="1" applyFill="1" applyBorder="1" applyAlignment="1">
      <alignment horizontal="right"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6" fillId="0" borderId="0" xfId="0" applyNumberFormat="1" applyFont="1" applyAlignment="1">
      <alignment horizontal="center"/>
    </xf>
    <xf numFmtId="167" fontId="0" fillId="0" borderId="21" xfId="0" applyNumberFormat="1" applyFill="1" applyBorder="1" applyAlignment="1">
      <alignment vertical="top"/>
    </xf>
    <xf numFmtId="167" fontId="0" fillId="0" borderId="21" xfId="0" applyNumberFormat="1" applyFill="1" applyBorder="1" applyAlignment="1">
      <alignment horizontal="right" vertical="top"/>
    </xf>
    <xf numFmtId="167" fontId="20" fillId="0" borderId="0" xfId="0" applyFont="1"/>
    <xf numFmtId="167" fontId="20" fillId="0" borderId="0" xfId="0" applyFont="1" applyBorder="1" applyAlignment="1">
      <alignment horizontal="center"/>
    </xf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6" fontId="20" fillId="0" borderId="18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6" fillId="0" borderId="0" xfId="0" applyNumberFormat="1" applyFont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 vertical="top" wrapText="1"/>
    </xf>
    <xf numFmtId="167" fontId="6" fillId="2" borderId="5" xfId="0" applyNumberFormat="1" applyFont="1" applyFill="1" applyBorder="1" applyAlignment="1">
      <alignment vertical="top" wrapText="1"/>
    </xf>
    <xf numFmtId="167" fontId="6" fillId="0" borderId="0" xfId="0" applyNumberFormat="1" applyFont="1" applyAlignment="1">
      <alignment vertical="top" wrapText="1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vertical="top" wrapText="1"/>
    </xf>
    <xf numFmtId="0" fontId="6" fillId="3" borderId="0" xfId="0" applyNumberFormat="1" applyFont="1" applyFill="1"/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0" fontId="6" fillId="0" borderId="0" xfId="0" applyNumberFormat="1" applyFont="1"/>
    <xf numFmtId="0" fontId="6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0" xfId="0" applyNumberFormat="1" applyFont="1" applyFill="1"/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/>
    </xf>
    <xf numFmtId="0" fontId="6" fillId="0" borderId="18" xfId="0" applyNumberFormat="1" applyFont="1" applyFill="1" applyBorder="1"/>
    <xf numFmtId="0" fontId="6" fillId="0" borderId="18" xfId="0" applyNumberFormat="1" applyFont="1" applyBorder="1"/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top"/>
    </xf>
    <xf numFmtId="0" fontId="6" fillId="0" borderId="0" xfId="0" applyNumberFormat="1" applyFont="1" applyBorder="1"/>
    <xf numFmtId="0" fontId="18" fillId="0" borderId="18" xfId="0" applyNumberFormat="1" applyFont="1" applyFill="1" applyBorder="1" applyAlignment="1">
      <alignment vertical="top"/>
    </xf>
    <xf numFmtId="0" fontId="18" fillId="0" borderId="18" xfId="0" applyNumberFormat="1" applyFont="1" applyFill="1" applyBorder="1" applyAlignment="1">
      <alignment horizontal="left" vertical="top" wrapText="1"/>
    </xf>
    <xf numFmtId="0" fontId="8" fillId="3" borderId="18" xfId="0" applyNumberFormat="1" applyFont="1" applyFill="1" applyBorder="1"/>
    <xf numFmtId="0" fontId="8" fillId="0" borderId="0" xfId="0" applyNumberFormat="1" applyFont="1"/>
    <xf numFmtId="0" fontId="20" fillId="3" borderId="18" xfId="0" applyNumberFormat="1" applyFont="1" applyFill="1" applyBorder="1"/>
    <xf numFmtId="0" fontId="8" fillId="0" borderId="18" xfId="0" applyNumberFormat="1" applyFont="1" applyBorder="1"/>
    <xf numFmtId="0" fontId="20" fillId="0" borderId="18" xfId="0" applyNumberFormat="1" applyFont="1" applyBorder="1"/>
    <xf numFmtId="0" fontId="20" fillId="0" borderId="0" xfId="0" applyNumberFormat="1" applyFont="1"/>
    <xf numFmtId="0" fontId="6" fillId="0" borderId="20" xfId="0" applyNumberFormat="1" applyFont="1" applyBorder="1"/>
    <xf numFmtId="167" fontId="6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vertical="top" wrapText="1"/>
    </xf>
    <xf numFmtId="0" fontId="6" fillId="0" borderId="22" xfId="0" applyNumberFormat="1" applyFont="1" applyFill="1" applyBorder="1"/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7" fillId="2" borderId="16" xfId="0" applyNumberFormat="1" applyFont="1" applyFill="1" applyBorder="1" applyAlignment="1">
      <alignment horizontal="center" vertical="center" wrapText="1"/>
    </xf>
    <xf numFmtId="167" fontId="7" fillId="2" borderId="17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right"/>
    </xf>
    <xf numFmtId="0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69513782687274E-2"/>
          <c:y val="1.3445750432132664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Remaining'!$E$1:$P$1</c:f>
              <c:numCache>
                <c:formatCode>m/d;@</c:formatCode>
                <c:ptCount val="12"/>
                <c:pt idx="0">
                  <c:v>43086</c:v>
                </c:pt>
                <c:pt idx="1">
                  <c:v>43086</c:v>
                </c:pt>
                <c:pt idx="2">
                  <c:v>43087</c:v>
                </c:pt>
                <c:pt idx="3">
                  <c:v>43088</c:v>
                </c:pt>
                <c:pt idx="4">
                  <c:v>43089</c:v>
                </c:pt>
                <c:pt idx="5">
                  <c:v>43090</c:v>
                </c:pt>
                <c:pt idx="6">
                  <c:v>43091</c:v>
                </c:pt>
                <c:pt idx="7">
                  <c:v>43094</c:v>
                </c:pt>
                <c:pt idx="8">
                  <c:v>43095</c:v>
                </c:pt>
                <c:pt idx="9">
                  <c:v>43096</c:v>
                </c:pt>
                <c:pt idx="10">
                  <c:v>43097</c:v>
                </c:pt>
                <c:pt idx="11">
                  <c:v>43098</c:v>
                </c:pt>
              </c:numCache>
            </c:numRef>
          </c:cat>
          <c:val>
            <c:numRef>
              <c:f>'Task Remaining'!$E$3:$P$3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117</c:v>
                </c:pt>
                <c:pt idx="3">
                  <c:v>104</c:v>
                </c:pt>
                <c:pt idx="4">
                  <c:v>91</c:v>
                </c:pt>
                <c:pt idx="5">
                  <c:v>78</c:v>
                </c:pt>
                <c:pt idx="6">
                  <c:v>65</c:v>
                </c:pt>
                <c:pt idx="7">
                  <c:v>52</c:v>
                </c:pt>
                <c:pt idx="8">
                  <c:v>39</c:v>
                </c:pt>
                <c:pt idx="9">
                  <c:v>26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Remaining'!$E$1:$P$1</c:f>
              <c:numCache>
                <c:formatCode>m/d;@</c:formatCode>
                <c:ptCount val="12"/>
                <c:pt idx="0">
                  <c:v>43086</c:v>
                </c:pt>
                <c:pt idx="1">
                  <c:v>43086</c:v>
                </c:pt>
                <c:pt idx="2">
                  <c:v>43087</c:v>
                </c:pt>
                <c:pt idx="3">
                  <c:v>43088</c:v>
                </c:pt>
                <c:pt idx="4">
                  <c:v>43089</c:v>
                </c:pt>
                <c:pt idx="5">
                  <c:v>43090</c:v>
                </c:pt>
                <c:pt idx="6">
                  <c:v>43091</c:v>
                </c:pt>
                <c:pt idx="7">
                  <c:v>43094</c:v>
                </c:pt>
                <c:pt idx="8">
                  <c:v>43095</c:v>
                </c:pt>
                <c:pt idx="9">
                  <c:v>43096</c:v>
                </c:pt>
                <c:pt idx="10">
                  <c:v>43097</c:v>
                </c:pt>
                <c:pt idx="11">
                  <c:v>43098</c:v>
                </c:pt>
              </c:numCache>
            </c:numRef>
          </c:cat>
          <c:val>
            <c:numRef>
              <c:f>'Task Remaining'!$E$4:$P$4</c:f>
              <c:numCache>
                <c:formatCode>General</c:formatCode>
                <c:ptCount val="12"/>
                <c:pt idx="0">
                  <c:v>109</c:v>
                </c:pt>
                <c:pt idx="1">
                  <c:v>99</c:v>
                </c:pt>
                <c:pt idx="2">
                  <c:v>94</c:v>
                </c:pt>
                <c:pt idx="3">
                  <c:v>83</c:v>
                </c:pt>
                <c:pt idx="4">
                  <c:v>71</c:v>
                </c:pt>
                <c:pt idx="5">
                  <c:v>63</c:v>
                </c:pt>
                <c:pt idx="6">
                  <c:v>49</c:v>
                </c:pt>
                <c:pt idx="7">
                  <c:v>40</c:v>
                </c:pt>
                <c:pt idx="8">
                  <c:v>33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25656"/>
        <c:axId val="482723304"/>
      </c:lineChart>
      <c:catAx>
        <c:axId val="4827256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3304"/>
        <c:crosses val="autoZero"/>
        <c:auto val="0"/>
        <c:lblAlgn val="ctr"/>
        <c:lblOffset val="100"/>
        <c:noMultiLvlLbl val="1"/>
      </c:catAx>
      <c:valAx>
        <c:axId val="4827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85" zoomScaleNormal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16" sqref="G16"/>
    </sheetView>
  </sheetViews>
  <sheetFormatPr defaultColWidth="8.453125" defaultRowHeight="14.5"/>
  <cols>
    <col min="1" max="1" width="17.08984375" style="38" customWidth="1"/>
    <col min="2" max="2" width="32" style="69" customWidth="1"/>
    <col min="3" max="3" width="5.6328125" style="44" customWidth="1"/>
    <col min="4" max="4" width="5.1796875" style="44" customWidth="1"/>
    <col min="5" max="5" width="6.08984375" style="38" bestFit="1" customWidth="1"/>
    <col min="6" max="15" width="6.08984375" style="39" customWidth="1"/>
    <col min="16" max="16" width="5.54296875" style="36" customWidth="1"/>
    <col min="17" max="17" width="8.90625" style="36" customWidth="1"/>
    <col min="18" max="18" width="34.453125" style="36" customWidth="1"/>
    <col min="19" max="16384" width="8.453125" style="36"/>
  </cols>
  <sheetData>
    <row r="1" spans="1:17" s="35" customFormat="1" ht="15.75" customHeight="1">
      <c r="A1" s="40" t="s">
        <v>19</v>
      </c>
      <c r="B1" s="67" t="s">
        <v>11</v>
      </c>
      <c r="C1" s="45" t="s">
        <v>18</v>
      </c>
      <c r="D1" s="124" t="s">
        <v>21</v>
      </c>
      <c r="E1" s="29">
        <f>F1-1</f>
        <v>43086</v>
      </c>
      <c r="F1" s="1">
        <f>Resources!D6</f>
        <v>43087</v>
      </c>
      <c r="G1" s="1">
        <f>Resources!E6</f>
        <v>43088</v>
      </c>
      <c r="H1" s="1">
        <f>Resources!F6</f>
        <v>43089</v>
      </c>
      <c r="I1" s="1">
        <f>Resources!G6</f>
        <v>43090</v>
      </c>
      <c r="J1" s="1">
        <f>Resources!H6</f>
        <v>43091</v>
      </c>
      <c r="K1" s="1">
        <f>Resources!I6</f>
        <v>43094</v>
      </c>
      <c r="L1" s="1">
        <f>Resources!J6</f>
        <v>43095</v>
      </c>
      <c r="M1" s="1">
        <f>Resources!K6</f>
        <v>43096</v>
      </c>
      <c r="N1" s="1">
        <f>Resources!L6</f>
        <v>43097</v>
      </c>
      <c r="O1" s="1">
        <f>Resources!M6</f>
        <v>43098</v>
      </c>
      <c r="P1" s="126" t="s">
        <v>13</v>
      </c>
    </row>
    <row r="2" spans="1:17" s="35" customFormat="1" ht="15.5" thickBot="1">
      <c r="A2" s="41"/>
      <c r="B2" s="68"/>
      <c r="C2" s="46"/>
      <c r="D2" s="125"/>
      <c r="E2" s="30">
        <f>E1</f>
        <v>43086</v>
      </c>
      <c r="F2" s="25">
        <f>F1</f>
        <v>43087</v>
      </c>
      <c r="G2" s="25">
        <f t="shared" ref="G2:M2" si="0">G1</f>
        <v>43088</v>
      </c>
      <c r="H2" s="25">
        <f t="shared" si="0"/>
        <v>43089</v>
      </c>
      <c r="I2" s="25">
        <f t="shared" si="0"/>
        <v>43090</v>
      </c>
      <c r="J2" s="25">
        <f t="shared" si="0"/>
        <v>43091</v>
      </c>
      <c r="K2" s="25">
        <f t="shared" si="0"/>
        <v>43094</v>
      </c>
      <c r="L2" s="25">
        <f t="shared" si="0"/>
        <v>43095</v>
      </c>
      <c r="M2" s="25">
        <f t="shared" si="0"/>
        <v>43096</v>
      </c>
      <c r="N2" s="25">
        <f t="shared" ref="N2:O2" si="1">N1</f>
        <v>43097</v>
      </c>
      <c r="O2" s="25">
        <f t="shared" si="1"/>
        <v>43098</v>
      </c>
      <c r="P2" s="127"/>
    </row>
    <row r="3" spans="1:17" s="75" customFormat="1" ht="15" thickBot="1">
      <c r="A3" s="70"/>
      <c r="B3" s="71" t="s">
        <v>33</v>
      </c>
      <c r="C3" s="70"/>
      <c r="D3" s="72">
        <f>E3</f>
        <v>130</v>
      </c>
      <c r="E3" s="72">
        <f>Resources!C8</f>
        <v>130</v>
      </c>
      <c r="F3" s="73">
        <f>Resources!D8</f>
        <v>117</v>
      </c>
      <c r="G3" s="73">
        <f>Resources!E8</f>
        <v>104</v>
      </c>
      <c r="H3" s="73">
        <f>Resources!F8</f>
        <v>91</v>
      </c>
      <c r="I3" s="73">
        <f>Resources!G8</f>
        <v>78</v>
      </c>
      <c r="J3" s="73">
        <f>Resources!H8</f>
        <v>65</v>
      </c>
      <c r="K3" s="73">
        <f>Resources!I8</f>
        <v>52</v>
      </c>
      <c r="L3" s="73">
        <f>Resources!J8</f>
        <v>39</v>
      </c>
      <c r="M3" s="73">
        <f>Resources!K8</f>
        <v>26</v>
      </c>
      <c r="N3" s="73">
        <f>Resources!L8</f>
        <v>13</v>
      </c>
      <c r="O3" s="73">
        <f>Resources!M8</f>
        <v>0</v>
      </c>
      <c r="P3" s="74">
        <f>SUM(P6:P56)</f>
        <v>84.5</v>
      </c>
    </row>
    <row r="4" spans="1:17" s="75" customFormat="1" ht="15" customHeight="1" thickBot="1">
      <c r="A4" s="70"/>
      <c r="B4" s="71" t="s">
        <v>23</v>
      </c>
      <c r="C4" s="70"/>
      <c r="D4" s="76">
        <f>SUM(D6:D54)</f>
        <v>113</v>
      </c>
      <c r="E4" s="72">
        <f>Resources!C8</f>
        <v>130</v>
      </c>
      <c r="F4" s="73">
        <f>E4-F5</f>
        <v>120</v>
      </c>
      <c r="G4" s="73">
        <f t="shared" ref="G4:J4" si="2">F4-G5</f>
        <v>108.5</v>
      </c>
      <c r="H4" s="73">
        <f t="shared" si="2"/>
        <v>95.5</v>
      </c>
      <c r="I4" s="73">
        <f t="shared" si="2"/>
        <v>80.5</v>
      </c>
      <c r="J4" s="73">
        <f t="shared" si="2"/>
        <v>64.5</v>
      </c>
      <c r="K4" s="73">
        <f t="shared" ref="K4" si="3">J4-K5</f>
        <v>51.5</v>
      </c>
      <c r="L4" s="73">
        <f t="shared" ref="L4" si="4">K4-L5</f>
        <v>45.5</v>
      </c>
      <c r="M4" s="73">
        <f t="shared" ref="M4" si="5">L4-M5</f>
        <v>45.5</v>
      </c>
      <c r="N4" s="73">
        <f t="shared" ref="N4" si="6">M4-N5</f>
        <v>45.5</v>
      </c>
      <c r="O4" s="73">
        <f t="shared" ref="O4" si="7">N4-O5</f>
        <v>45.5</v>
      </c>
      <c r="P4" s="74"/>
    </row>
    <row r="5" spans="1:17" s="80" customFormat="1" ht="16.5" customHeight="1">
      <c r="A5" s="77"/>
      <c r="B5" s="78"/>
      <c r="C5" s="77"/>
      <c r="D5" s="72"/>
      <c r="E5" s="72">
        <f>SUM(E6:E6)</f>
        <v>0</v>
      </c>
      <c r="F5" s="73">
        <f>SUM(F6:F77)</f>
        <v>10</v>
      </c>
      <c r="G5" s="73">
        <f>SUM(G6:G77)</f>
        <v>11.5</v>
      </c>
      <c r="H5" s="73">
        <f>SUM(H6:H77)</f>
        <v>13</v>
      </c>
      <c r="I5" s="73">
        <f>SUM(I6:I77)</f>
        <v>15</v>
      </c>
      <c r="J5" s="73">
        <f>SUM(J6:J77)</f>
        <v>16</v>
      </c>
      <c r="K5" s="73">
        <f>SUM(K6:K77)</f>
        <v>13</v>
      </c>
      <c r="L5" s="73">
        <f>SUM(L6:L77)</f>
        <v>6</v>
      </c>
      <c r="M5" s="73">
        <f>SUM(M6:M77)</f>
        <v>0</v>
      </c>
      <c r="N5" s="73">
        <f>SUM(N6:N77)</f>
        <v>0</v>
      </c>
      <c r="O5" s="73">
        <f>SUM(O6:O77)</f>
        <v>0</v>
      </c>
      <c r="P5" s="79"/>
    </row>
    <row r="6" spans="1:17" s="87" customFormat="1">
      <c r="A6" s="81" t="s">
        <v>36</v>
      </c>
      <c r="B6" s="82" t="s">
        <v>27</v>
      </c>
      <c r="C6" s="83">
        <v>900</v>
      </c>
      <c r="D6" s="83">
        <v>10</v>
      </c>
      <c r="E6" s="84"/>
      <c r="F6" s="85">
        <v>1</v>
      </c>
      <c r="G6" s="85">
        <v>1</v>
      </c>
      <c r="H6" s="85">
        <v>1.5</v>
      </c>
      <c r="I6" s="85">
        <v>1</v>
      </c>
      <c r="J6" s="85">
        <v>3</v>
      </c>
      <c r="K6" s="85">
        <v>1</v>
      </c>
      <c r="L6" s="85">
        <v>1.5</v>
      </c>
      <c r="M6" s="85"/>
      <c r="N6" s="85"/>
      <c r="O6" s="85"/>
      <c r="P6" s="85">
        <f>SUM(F6:O6)</f>
        <v>10</v>
      </c>
      <c r="Q6" s="86" t="s">
        <v>25</v>
      </c>
    </row>
    <row r="7" spans="1:17" s="87" customFormat="1">
      <c r="A7" s="84" t="s">
        <v>37</v>
      </c>
      <c r="B7" s="88" t="s">
        <v>26</v>
      </c>
      <c r="C7" s="83">
        <v>900</v>
      </c>
      <c r="D7" s="89">
        <v>10</v>
      </c>
      <c r="E7" s="84"/>
      <c r="F7" s="85"/>
      <c r="G7" s="85"/>
      <c r="H7" s="85"/>
      <c r="I7" s="85"/>
      <c r="J7" s="85"/>
      <c r="K7" s="85"/>
      <c r="L7" s="85"/>
      <c r="M7" s="85"/>
      <c r="N7" s="85"/>
      <c r="O7" s="85"/>
      <c r="P7" s="85">
        <f t="shared" ref="P7:P19" si="8">SUM(F7:O7)</f>
        <v>0</v>
      </c>
      <c r="Q7" s="86" t="s">
        <v>43</v>
      </c>
    </row>
    <row r="8" spans="1:17" s="87" customFormat="1">
      <c r="A8" s="84" t="s">
        <v>38</v>
      </c>
      <c r="B8" s="88" t="s">
        <v>31</v>
      </c>
      <c r="C8" s="83">
        <v>900</v>
      </c>
      <c r="D8" s="89">
        <v>10</v>
      </c>
      <c r="E8" s="84"/>
      <c r="F8" s="85">
        <v>0.5</v>
      </c>
      <c r="G8" s="85">
        <v>0.5</v>
      </c>
      <c r="H8" s="85"/>
      <c r="I8" s="85">
        <v>0.5</v>
      </c>
      <c r="J8" s="85">
        <v>1</v>
      </c>
      <c r="K8" s="85">
        <v>0.5</v>
      </c>
      <c r="L8" s="85">
        <v>0.5</v>
      </c>
      <c r="M8" s="85"/>
      <c r="N8" s="85"/>
      <c r="O8" s="85"/>
      <c r="P8" s="85">
        <f t="shared" si="8"/>
        <v>3.5</v>
      </c>
      <c r="Q8" s="86" t="s">
        <v>43</v>
      </c>
    </row>
    <row r="9" spans="1:17" s="90" customFormat="1">
      <c r="A9" s="84" t="s">
        <v>40</v>
      </c>
      <c r="B9" s="88" t="s">
        <v>30</v>
      </c>
      <c r="C9" s="83">
        <v>900</v>
      </c>
      <c r="D9" s="84">
        <v>10</v>
      </c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>
        <f t="shared" si="8"/>
        <v>0</v>
      </c>
      <c r="Q9" s="89"/>
    </row>
    <row r="10" spans="1:17" s="90" customFormat="1">
      <c r="A10" s="84" t="s">
        <v>41</v>
      </c>
      <c r="B10" s="88" t="s">
        <v>39</v>
      </c>
      <c r="C10" s="83">
        <v>900</v>
      </c>
      <c r="D10" s="84">
        <v>10</v>
      </c>
      <c r="E10" s="84"/>
      <c r="F10" s="85">
        <v>1.5</v>
      </c>
      <c r="G10" s="85">
        <v>2</v>
      </c>
      <c r="H10" s="85">
        <v>3.5</v>
      </c>
      <c r="I10" s="85"/>
      <c r="J10" s="85"/>
      <c r="K10" s="85">
        <v>4</v>
      </c>
      <c r="L10" s="85"/>
      <c r="M10" s="85"/>
      <c r="N10" s="85"/>
      <c r="O10" s="85"/>
      <c r="P10" s="85">
        <f t="shared" si="8"/>
        <v>11</v>
      </c>
      <c r="Q10" s="94" t="s">
        <v>44</v>
      </c>
    </row>
    <row r="11" spans="1:17" s="87" customFormat="1" ht="29">
      <c r="A11" s="91" t="s">
        <v>48</v>
      </c>
      <c r="B11" s="92" t="s">
        <v>49</v>
      </c>
      <c r="C11" s="91">
        <v>880</v>
      </c>
      <c r="D11" s="91">
        <v>4</v>
      </c>
      <c r="E11" s="91"/>
      <c r="F11" s="93">
        <v>3</v>
      </c>
      <c r="G11" s="93"/>
      <c r="H11" s="93"/>
      <c r="I11" s="93"/>
      <c r="J11" s="93"/>
      <c r="K11" s="93"/>
      <c r="L11" s="93"/>
      <c r="M11" s="93"/>
      <c r="N11" s="93"/>
      <c r="O11" s="93"/>
      <c r="P11" s="85">
        <f t="shared" si="8"/>
        <v>3</v>
      </c>
      <c r="Q11" s="94" t="s">
        <v>44</v>
      </c>
    </row>
    <row r="12" spans="1:17" s="87" customFormat="1">
      <c r="A12" s="91" t="s">
        <v>45</v>
      </c>
      <c r="B12" s="92" t="s">
        <v>46</v>
      </c>
      <c r="C12" s="91">
        <v>880</v>
      </c>
      <c r="D12" s="91">
        <v>3</v>
      </c>
      <c r="E12" s="91"/>
      <c r="F12" s="93"/>
      <c r="G12" s="93">
        <v>4</v>
      </c>
      <c r="H12" s="93"/>
      <c r="I12" s="93"/>
      <c r="J12" s="93"/>
      <c r="K12" s="93"/>
      <c r="L12" s="93"/>
      <c r="M12" s="93"/>
      <c r="N12" s="93"/>
      <c r="O12" s="93"/>
      <c r="P12" s="85">
        <f t="shared" si="8"/>
        <v>4</v>
      </c>
      <c r="Q12" s="95"/>
    </row>
    <row r="13" spans="1:17" s="87" customFormat="1" ht="29">
      <c r="A13" s="104" t="s">
        <v>52</v>
      </c>
      <c r="B13" s="105" t="s">
        <v>47</v>
      </c>
      <c r="C13" s="91">
        <v>880</v>
      </c>
      <c r="D13" s="91">
        <v>16</v>
      </c>
      <c r="E13" s="91"/>
      <c r="F13" s="93">
        <v>4</v>
      </c>
      <c r="G13" s="93">
        <v>4</v>
      </c>
      <c r="H13" s="93">
        <v>2</v>
      </c>
      <c r="I13" s="93"/>
      <c r="J13" s="93"/>
      <c r="K13" s="93"/>
      <c r="L13" s="93"/>
      <c r="M13" s="93"/>
      <c r="N13" s="93"/>
      <c r="O13" s="93"/>
      <c r="P13" s="85">
        <f t="shared" si="8"/>
        <v>10</v>
      </c>
      <c r="Q13" s="112" t="s">
        <v>42</v>
      </c>
    </row>
    <row r="14" spans="1:17" s="87" customFormat="1" ht="29">
      <c r="A14" s="91" t="s">
        <v>51</v>
      </c>
      <c r="B14" s="92" t="s">
        <v>50</v>
      </c>
      <c r="C14" s="91">
        <v>880</v>
      </c>
      <c r="D14" s="91">
        <v>8</v>
      </c>
      <c r="E14" s="91"/>
      <c r="F14" s="93"/>
      <c r="G14" s="93"/>
      <c r="H14" s="93">
        <v>2</v>
      </c>
      <c r="I14" s="93">
        <v>4</v>
      </c>
      <c r="J14" s="93">
        <v>2</v>
      </c>
      <c r="K14" s="93">
        <v>4</v>
      </c>
      <c r="L14" s="93">
        <v>3</v>
      </c>
      <c r="M14" s="93"/>
      <c r="N14" s="93"/>
      <c r="O14" s="93"/>
      <c r="P14" s="85">
        <f t="shared" si="8"/>
        <v>15</v>
      </c>
      <c r="Q14" s="112" t="s">
        <v>42</v>
      </c>
    </row>
    <row r="15" spans="1:17" s="87" customFormat="1" ht="29">
      <c r="A15" s="91" t="s">
        <v>53</v>
      </c>
      <c r="B15" s="92" t="s">
        <v>54</v>
      </c>
      <c r="C15" s="91">
        <v>880</v>
      </c>
      <c r="D15" s="91">
        <v>16</v>
      </c>
      <c r="E15" s="91"/>
      <c r="F15" s="93"/>
      <c r="G15" s="93"/>
      <c r="H15" s="93"/>
      <c r="I15" s="93"/>
      <c r="J15" s="93">
        <v>5</v>
      </c>
      <c r="K15" s="93">
        <v>3.5</v>
      </c>
      <c r="L15" s="93">
        <v>1</v>
      </c>
      <c r="M15" s="93"/>
      <c r="N15" s="93"/>
      <c r="O15" s="93"/>
      <c r="P15" s="85">
        <f t="shared" si="8"/>
        <v>9.5</v>
      </c>
      <c r="Q15" s="112" t="s">
        <v>42</v>
      </c>
    </row>
    <row r="16" spans="1:17" s="87" customFormat="1" ht="29">
      <c r="A16" s="91"/>
      <c r="B16" s="92" t="s">
        <v>55</v>
      </c>
      <c r="C16" s="91">
        <v>880</v>
      </c>
      <c r="D16" s="91">
        <v>8</v>
      </c>
      <c r="E16" s="91"/>
      <c r="F16" s="93"/>
      <c r="G16" s="93"/>
      <c r="H16" s="93">
        <v>4</v>
      </c>
      <c r="I16" s="93">
        <v>4.5</v>
      </c>
      <c r="J16" s="93">
        <v>2</v>
      </c>
      <c r="K16" s="93"/>
      <c r="L16" s="93"/>
      <c r="M16" s="93"/>
      <c r="N16" s="93"/>
      <c r="O16" s="93"/>
      <c r="P16" s="85">
        <f t="shared" si="8"/>
        <v>10.5</v>
      </c>
      <c r="Q16" s="115" t="s">
        <v>44</v>
      </c>
    </row>
    <row r="17" spans="1:17" ht="29">
      <c r="A17" s="113"/>
      <c r="B17" s="92" t="s">
        <v>56</v>
      </c>
      <c r="C17" s="91">
        <v>880</v>
      </c>
      <c r="D17" s="91">
        <v>8</v>
      </c>
      <c r="E17" s="113"/>
      <c r="F17" s="66"/>
      <c r="G17" s="66"/>
      <c r="H17" s="66"/>
      <c r="I17" s="93">
        <v>5</v>
      </c>
      <c r="J17" s="93">
        <v>3</v>
      </c>
      <c r="K17" s="66"/>
      <c r="L17" s="66"/>
      <c r="M17" s="66"/>
      <c r="N17" s="66"/>
      <c r="O17" s="66"/>
      <c r="P17" s="85">
        <f t="shared" si="8"/>
        <v>8</v>
      </c>
      <c r="Q17" s="115" t="s">
        <v>44</v>
      </c>
    </row>
    <row r="18" spans="1:17">
      <c r="A18" s="113"/>
      <c r="B18" s="114"/>
      <c r="C18" s="113"/>
      <c r="D18" s="113"/>
      <c r="E18" s="113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85">
        <f t="shared" si="8"/>
        <v>0</v>
      </c>
    </row>
    <row r="19" spans="1:17">
      <c r="A19" s="113"/>
      <c r="B19" s="114"/>
      <c r="C19" s="113"/>
      <c r="D19" s="113"/>
      <c r="E19" s="113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85">
        <f t="shared" si="8"/>
        <v>0</v>
      </c>
    </row>
  </sheetData>
  <mergeCells count="2">
    <mergeCell ref="D1:D2"/>
    <mergeCell ref="P1:P2"/>
  </mergeCells>
  <phoneticPr fontId="2" type="noConversion"/>
  <dataValidations count="1">
    <dataValidation type="list" allowBlank="1" showInputMessage="1" showErrorMessage="1" sqref="Q1:Q1048576">
      <formula1>"All,Olivia.ge,Bela.zhao,Bella.bi,Linsee.lin,Oliver.ye,Bright.liu,Carl.Chai"</formula1>
    </dataValidation>
  </dataValidations>
  <pageMargins left="0" right="0" top="0.25" bottom="0.25" header="0.05" footer="0.0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3"/>
  <sheetViews>
    <sheetView zoomScale="85" zoomScaleNormal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G14" sqref="G14"/>
    </sheetView>
  </sheetViews>
  <sheetFormatPr defaultColWidth="8.453125" defaultRowHeight="14.5"/>
  <cols>
    <col min="1" max="1" width="21.90625" style="6" customWidth="1"/>
    <col min="2" max="2" width="35.1796875" style="23" customWidth="1"/>
    <col min="3" max="4" width="8.453125" style="33" bestFit="1" customWidth="1"/>
    <col min="5" max="5" width="8.453125" style="8" customWidth="1"/>
    <col min="6" max="6" width="8.453125" style="63" customWidth="1"/>
    <col min="7" max="8" width="7.453125" style="8" customWidth="1"/>
    <col min="9" max="13" width="7" style="8" customWidth="1"/>
    <col min="14" max="14" width="8.453125" style="36" customWidth="1"/>
    <col min="15" max="16384" width="8.453125" style="23"/>
  </cols>
  <sheetData>
    <row r="1" spans="1:16" s="2" customFormat="1" ht="15.75" customHeight="1">
      <c r="A1" s="20" t="s">
        <v>19</v>
      </c>
      <c r="B1" s="21" t="s">
        <v>11</v>
      </c>
      <c r="C1" s="31" t="s">
        <v>18</v>
      </c>
      <c r="D1" s="124" t="s">
        <v>21</v>
      </c>
      <c r="E1" s="1">
        <f>'Daily Records'!E1</f>
        <v>43086</v>
      </c>
      <c r="F1" s="1">
        <f>'Daily Records'!E1</f>
        <v>43086</v>
      </c>
      <c r="G1" s="1">
        <f>'Daily Records'!F1</f>
        <v>43087</v>
      </c>
      <c r="H1" s="1">
        <f>'Daily Records'!G1</f>
        <v>43088</v>
      </c>
      <c r="I1" s="1">
        <f>'Daily Records'!H1</f>
        <v>43089</v>
      </c>
      <c r="J1" s="1">
        <f>'Daily Records'!I1</f>
        <v>43090</v>
      </c>
      <c r="K1" s="1">
        <f>'Daily Records'!J1</f>
        <v>43091</v>
      </c>
      <c r="L1" s="1">
        <f>'Daily Records'!K1</f>
        <v>43094</v>
      </c>
      <c r="M1" s="1">
        <f>'Daily Records'!L1</f>
        <v>43095</v>
      </c>
      <c r="N1" s="1">
        <f>'Daily Records'!M1</f>
        <v>43096</v>
      </c>
      <c r="O1" s="1">
        <f>'Daily Records'!N1</f>
        <v>43097</v>
      </c>
      <c r="P1" s="1">
        <f>'Daily Records'!O1</f>
        <v>43098</v>
      </c>
    </row>
    <row r="2" spans="1:16" s="2" customFormat="1" ht="15" thickBot="1">
      <c r="A2" s="3"/>
      <c r="B2" s="4"/>
      <c r="C2" s="32"/>
      <c r="D2" s="125"/>
      <c r="E2" s="28">
        <f>'Daily Records'!E1</f>
        <v>43086</v>
      </c>
      <c r="F2" s="1">
        <f>'Daily Records'!E2</f>
        <v>43086</v>
      </c>
      <c r="G2" s="28">
        <f>'Daily Records'!F1</f>
        <v>43087</v>
      </c>
      <c r="H2" s="28">
        <f>'Daily Records'!G1</f>
        <v>43088</v>
      </c>
      <c r="I2" s="28">
        <f>'Daily Records'!H1</f>
        <v>43089</v>
      </c>
      <c r="J2" s="28">
        <f>'Daily Records'!I1</f>
        <v>43090</v>
      </c>
      <c r="K2" s="28">
        <f>'Daily Records'!J1</f>
        <v>43091</v>
      </c>
      <c r="L2" s="28">
        <f>'Daily Records'!K1</f>
        <v>43094</v>
      </c>
      <c r="M2" s="28">
        <f>'Daily Records'!L1</f>
        <v>43095</v>
      </c>
      <c r="N2" s="28">
        <f>'Daily Records'!M1</f>
        <v>43096</v>
      </c>
      <c r="O2" s="28">
        <f>'Daily Records'!N1</f>
        <v>43097</v>
      </c>
      <c r="P2" s="28">
        <f>'Daily Records'!O1</f>
        <v>43098</v>
      </c>
    </row>
    <row r="3" spans="1:16" s="75" customFormat="1" ht="15" thickBot="1">
      <c r="A3" s="70"/>
      <c r="B3" s="96" t="s">
        <v>33</v>
      </c>
      <c r="C3" s="70"/>
      <c r="D3" s="72">
        <f>E3</f>
        <v>130</v>
      </c>
      <c r="E3" s="73">
        <f>Resources!C8</f>
        <v>130</v>
      </c>
      <c r="F3" s="73">
        <f>Resources!C8</f>
        <v>130</v>
      </c>
      <c r="G3" s="73">
        <f>Resources!D8</f>
        <v>117</v>
      </c>
      <c r="H3" s="73">
        <f>Resources!E8</f>
        <v>104</v>
      </c>
      <c r="I3" s="73">
        <f>Resources!F8</f>
        <v>91</v>
      </c>
      <c r="J3" s="73">
        <f>Resources!G8</f>
        <v>78</v>
      </c>
      <c r="K3" s="73">
        <f>Resources!H8</f>
        <v>65</v>
      </c>
      <c r="L3" s="73">
        <f>Resources!I8</f>
        <v>52</v>
      </c>
      <c r="M3" s="73">
        <f>Resources!J8</f>
        <v>39</v>
      </c>
      <c r="N3" s="73">
        <f>Resources!K8</f>
        <v>26</v>
      </c>
      <c r="O3" s="73">
        <f>Resources!L8</f>
        <v>13</v>
      </c>
      <c r="P3" s="73">
        <f>Resources!M8</f>
        <v>0</v>
      </c>
    </row>
    <row r="4" spans="1:16" s="75" customFormat="1">
      <c r="A4" s="70"/>
      <c r="B4" s="96" t="s">
        <v>34</v>
      </c>
      <c r="C4" s="70"/>
      <c r="D4" s="97">
        <f>SUM(D6:D135)</f>
        <v>113</v>
      </c>
      <c r="E4" s="73">
        <f>SUM(E6:E105)</f>
        <v>109</v>
      </c>
      <c r="F4" s="73">
        <f>SUM(F6:F105)</f>
        <v>99</v>
      </c>
      <c r="G4" s="73">
        <f>SUM(G6:G105)</f>
        <v>94</v>
      </c>
      <c r="H4" s="73">
        <f>SUM(H6:H105)</f>
        <v>83</v>
      </c>
      <c r="I4" s="73">
        <f>SUM(I6:I105)</f>
        <v>71</v>
      </c>
      <c r="J4" s="73">
        <f>SUM(J6:J105)</f>
        <v>63</v>
      </c>
      <c r="K4" s="73">
        <f>SUM(K6:K105)</f>
        <v>49</v>
      </c>
      <c r="L4" s="73">
        <f>SUM(L6:L105)</f>
        <v>40</v>
      </c>
      <c r="M4" s="73">
        <f>SUM(M6:M105)</f>
        <v>33</v>
      </c>
      <c r="N4" s="73" t="e">
        <f>NA()</f>
        <v>#N/A</v>
      </c>
      <c r="O4" s="73" t="e">
        <f>NA()</f>
        <v>#N/A</v>
      </c>
      <c r="P4" s="73" t="e">
        <f>NA()</f>
        <v>#N/A</v>
      </c>
    </row>
    <row r="5" spans="1:16" s="80" customFormat="1" hidden="1">
      <c r="A5" s="77"/>
      <c r="B5" s="98"/>
      <c r="C5" s="77"/>
      <c r="D5" s="72">
        <f>SUM(D6:D82)</f>
        <v>113</v>
      </c>
      <c r="E5" s="73">
        <f>SUM(E6:E105)</f>
        <v>109</v>
      </c>
      <c r="F5" s="73"/>
      <c r="G5" s="73">
        <f>SUM(G6:G105)</f>
        <v>94</v>
      </c>
      <c r="H5" s="73">
        <f>SUM(H6:H105)</f>
        <v>83</v>
      </c>
      <c r="I5" s="73">
        <f>SUM(I6:I105)</f>
        <v>71</v>
      </c>
      <c r="J5" s="73">
        <f>SUM(J6:J105)</f>
        <v>63</v>
      </c>
      <c r="K5" s="73">
        <f>SUM(K6:K105)</f>
        <v>49</v>
      </c>
      <c r="L5" s="73">
        <f>SUM(L6:L105)</f>
        <v>40</v>
      </c>
      <c r="M5" s="73">
        <f>SUM(M6:M105)</f>
        <v>33</v>
      </c>
      <c r="N5" s="73">
        <f>SUM(N6:N105)</f>
        <v>34</v>
      </c>
      <c r="O5" s="73">
        <f>SUM(O6:O105)</f>
        <v>34</v>
      </c>
      <c r="P5" s="73">
        <f>SUM(P6:P105)</f>
        <v>34</v>
      </c>
    </row>
    <row r="6" spans="1:16" s="87" customFormat="1">
      <c r="A6" s="81" t="str">
        <f>'Daily Records'!A6</f>
        <v>Phase7.P006</v>
      </c>
      <c r="B6" s="81" t="str">
        <f>'Daily Records'!B6</f>
        <v>Meeting-Phase 6</v>
      </c>
      <c r="C6" s="99">
        <f>'Daily Records'!C6</f>
        <v>900</v>
      </c>
      <c r="D6" s="81">
        <f>'Daily Records'!D6</f>
        <v>10</v>
      </c>
      <c r="E6" s="100">
        <f>D6</f>
        <v>10</v>
      </c>
      <c r="F6" s="100">
        <v>9</v>
      </c>
      <c r="G6" s="100">
        <f>F6</f>
        <v>9</v>
      </c>
      <c r="H6" s="100">
        <v>8</v>
      </c>
      <c r="I6" s="100">
        <v>7</v>
      </c>
      <c r="J6" s="100">
        <v>6</v>
      </c>
      <c r="K6" s="100">
        <v>5</v>
      </c>
      <c r="L6" s="100">
        <v>4</v>
      </c>
      <c r="M6" s="100">
        <v>3</v>
      </c>
      <c r="N6" s="100">
        <v>4</v>
      </c>
      <c r="O6" s="100">
        <v>4</v>
      </c>
      <c r="P6" s="100">
        <f t="shared" ref="P6" si="0">O6</f>
        <v>4</v>
      </c>
    </row>
    <row r="7" spans="1:16" s="87" customFormat="1">
      <c r="A7" s="81" t="str">
        <f>'Daily Records'!A7</f>
        <v>Phase7.S005</v>
      </c>
      <c r="B7" s="81" t="str">
        <f>'Daily Records'!B7</f>
        <v>Requirements analysis</v>
      </c>
      <c r="C7" s="99">
        <f>'Daily Records'!C7</f>
        <v>900</v>
      </c>
      <c r="D7" s="81">
        <f>'Daily Records'!D7</f>
        <v>10</v>
      </c>
      <c r="E7" s="100">
        <f t="shared" ref="E7:G17" si="1">D7</f>
        <v>10</v>
      </c>
      <c r="F7" s="100">
        <v>9</v>
      </c>
      <c r="G7" s="100">
        <f>F7</f>
        <v>9</v>
      </c>
      <c r="H7" s="100">
        <v>8</v>
      </c>
      <c r="I7" s="100">
        <v>7</v>
      </c>
      <c r="J7" s="100">
        <v>6</v>
      </c>
      <c r="K7" s="100">
        <v>5</v>
      </c>
      <c r="L7" s="100">
        <v>4</v>
      </c>
      <c r="M7" s="100">
        <v>3</v>
      </c>
      <c r="N7" s="100">
        <f t="shared" ref="N7:P7" si="2">M7</f>
        <v>3</v>
      </c>
      <c r="O7" s="100">
        <f t="shared" si="2"/>
        <v>3</v>
      </c>
      <c r="P7" s="100">
        <f t="shared" si="2"/>
        <v>3</v>
      </c>
    </row>
    <row r="8" spans="1:16" s="87" customFormat="1" ht="20.149999999999999" customHeight="1">
      <c r="A8" s="81" t="str">
        <f>'Daily Records'!A8</f>
        <v>Phase7.S006</v>
      </c>
      <c r="B8" s="81" t="str">
        <f>'Daily Records'!B8</f>
        <v>Task documentation</v>
      </c>
      <c r="C8" s="99">
        <f>'Daily Records'!C8</f>
        <v>900</v>
      </c>
      <c r="D8" s="81">
        <f>'Daily Records'!D8</f>
        <v>10</v>
      </c>
      <c r="E8" s="100">
        <f t="shared" si="1"/>
        <v>10</v>
      </c>
      <c r="F8" s="100">
        <v>9</v>
      </c>
      <c r="G8" s="100">
        <f>F8</f>
        <v>9</v>
      </c>
      <c r="H8" s="100">
        <v>8</v>
      </c>
      <c r="I8" s="100">
        <v>7</v>
      </c>
      <c r="J8" s="100">
        <v>6</v>
      </c>
      <c r="K8" s="100">
        <v>5</v>
      </c>
      <c r="L8" s="100">
        <v>4</v>
      </c>
      <c r="M8" s="100">
        <v>3</v>
      </c>
      <c r="N8" s="100">
        <f t="shared" ref="N8:P8" si="3">M8</f>
        <v>3</v>
      </c>
      <c r="O8" s="100">
        <f t="shared" si="3"/>
        <v>3</v>
      </c>
      <c r="P8" s="100">
        <f t="shared" si="3"/>
        <v>3</v>
      </c>
    </row>
    <row r="9" spans="1:16" s="87" customFormat="1" ht="20.149999999999999" customHeight="1">
      <c r="A9" s="81" t="str">
        <f>'Daily Records'!A9</f>
        <v>Phase7.Test005</v>
      </c>
      <c r="B9" s="81" t="str">
        <f>'Daily Records'!B9</f>
        <v>System test</v>
      </c>
      <c r="C9" s="99">
        <f>'Daily Records'!C9</f>
        <v>900</v>
      </c>
      <c r="D9" s="81">
        <f>'Daily Records'!D9</f>
        <v>10</v>
      </c>
      <c r="E9" s="100">
        <f t="shared" si="1"/>
        <v>10</v>
      </c>
      <c r="F9" s="100">
        <v>9</v>
      </c>
      <c r="G9" s="100">
        <f>F9</f>
        <v>9</v>
      </c>
      <c r="H9" s="100">
        <f t="shared" ref="H9:P9" si="4">G9</f>
        <v>9</v>
      </c>
      <c r="I9" s="100">
        <f t="shared" si="4"/>
        <v>9</v>
      </c>
      <c r="J9" s="100">
        <f t="shared" si="4"/>
        <v>9</v>
      </c>
      <c r="K9" s="100">
        <f t="shared" si="4"/>
        <v>9</v>
      </c>
      <c r="L9" s="100">
        <f t="shared" si="4"/>
        <v>9</v>
      </c>
      <c r="M9" s="100">
        <f t="shared" si="4"/>
        <v>9</v>
      </c>
      <c r="N9" s="100">
        <f t="shared" si="4"/>
        <v>9</v>
      </c>
      <c r="O9" s="100">
        <f t="shared" si="4"/>
        <v>9</v>
      </c>
      <c r="P9" s="100">
        <f t="shared" si="4"/>
        <v>9</v>
      </c>
    </row>
    <row r="10" spans="1:16" s="87" customFormat="1" ht="20.149999999999999" customHeight="1">
      <c r="A10" s="81" t="str">
        <f>'Daily Records'!A10</f>
        <v>Phase7.Bug003</v>
      </c>
      <c r="B10" s="81" t="str">
        <f>'Daily Records'!B10</f>
        <v>Fix bugs_Linsee</v>
      </c>
      <c r="C10" s="99">
        <f>'Daily Records'!C10</f>
        <v>900</v>
      </c>
      <c r="D10" s="81">
        <f>'Daily Records'!D10</f>
        <v>10</v>
      </c>
      <c r="E10" s="100">
        <f t="shared" si="1"/>
        <v>10</v>
      </c>
      <c r="F10" s="100">
        <f t="shared" si="1"/>
        <v>10</v>
      </c>
      <c r="G10" s="100">
        <v>9</v>
      </c>
      <c r="H10" s="100">
        <v>7</v>
      </c>
      <c r="I10" s="100">
        <v>6</v>
      </c>
      <c r="J10" s="100">
        <f t="shared" ref="J10:P10" si="5">I10</f>
        <v>6</v>
      </c>
      <c r="K10" s="100">
        <f t="shared" si="5"/>
        <v>6</v>
      </c>
      <c r="L10" s="100">
        <v>4</v>
      </c>
      <c r="M10" s="100">
        <f t="shared" si="5"/>
        <v>4</v>
      </c>
      <c r="N10" s="100">
        <f t="shared" si="5"/>
        <v>4</v>
      </c>
      <c r="O10" s="100">
        <f t="shared" si="5"/>
        <v>4</v>
      </c>
      <c r="P10" s="100">
        <f t="shared" si="5"/>
        <v>4</v>
      </c>
    </row>
    <row r="11" spans="1:16" s="87" customFormat="1" ht="20.149999999999999" customHeight="1">
      <c r="A11" s="81" t="str">
        <f>'Daily Records'!A11</f>
        <v>TUC.OL.FR.PH.07</v>
      </c>
      <c r="B11" s="81" t="str">
        <f>'Daily Records'!B11</f>
        <v>Display product haul list in Product Hauls page</v>
      </c>
      <c r="C11" s="99">
        <f>'Daily Records'!C11</f>
        <v>880</v>
      </c>
      <c r="D11" s="81">
        <f>'Daily Records'!D11</f>
        <v>4</v>
      </c>
      <c r="E11" s="100">
        <f t="shared" si="1"/>
        <v>4</v>
      </c>
      <c r="F11" s="100">
        <f t="shared" si="1"/>
        <v>4</v>
      </c>
      <c r="G11" s="100">
        <f t="shared" si="1"/>
        <v>4</v>
      </c>
      <c r="H11" s="100">
        <v>1</v>
      </c>
      <c r="I11" s="100">
        <f t="shared" ref="I11:P11" si="6">H11</f>
        <v>1</v>
      </c>
      <c r="J11" s="100">
        <f t="shared" si="6"/>
        <v>1</v>
      </c>
      <c r="K11" s="100">
        <f t="shared" si="6"/>
        <v>1</v>
      </c>
      <c r="L11" s="100">
        <f t="shared" si="6"/>
        <v>1</v>
      </c>
      <c r="M11" s="100">
        <f t="shared" si="6"/>
        <v>1</v>
      </c>
      <c r="N11" s="100">
        <f t="shared" si="6"/>
        <v>1</v>
      </c>
      <c r="O11" s="100">
        <f t="shared" si="6"/>
        <v>1</v>
      </c>
      <c r="P11" s="100">
        <f t="shared" si="6"/>
        <v>1</v>
      </c>
    </row>
    <row r="12" spans="1:16" s="87" customFormat="1" ht="20.149999999999999" customHeight="1">
      <c r="A12" s="81" t="str">
        <f>'Daily Records'!A12</f>
        <v>TUC.OL.FR.PH.05</v>
      </c>
      <c r="B12" s="81" t="str">
        <f>'Daily Records'!B12</f>
        <v>Implement Go with job</v>
      </c>
      <c r="C12" s="99">
        <f>'Daily Records'!C12</f>
        <v>880</v>
      </c>
      <c r="D12" s="81">
        <f>'Daily Records'!D12</f>
        <v>3</v>
      </c>
      <c r="E12" s="100">
        <f t="shared" si="1"/>
        <v>3</v>
      </c>
      <c r="F12" s="100">
        <f t="shared" si="1"/>
        <v>3</v>
      </c>
      <c r="G12" s="100">
        <f t="shared" si="1"/>
        <v>3</v>
      </c>
      <c r="H12" s="100">
        <v>0</v>
      </c>
      <c r="I12" s="100">
        <f t="shared" ref="I12:P12" si="7">H12</f>
        <v>0</v>
      </c>
      <c r="J12" s="100">
        <f t="shared" si="7"/>
        <v>0</v>
      </c>
      <c r="K12" s="100">
        <f t="shared" si="7"/>
        <v>0</v>
      </c>
      <c r="L12" s="100">
        <f t="shared" si="7"/>
        <v>0</v>
      </c>
      <c r="M12" s="100">
        <f t="shared" si="7"/>
        <v>0</v>
      </c>
      <c r="N12" s="100">
        <f t="shared" si="7"/>
        <v>0</v>
      </c>
      <c r="O12" s="100">
        <f t="shared" si="7"/>
        <v>0</v>
      </c>
      <c r="P12" s="100">
        <f t="shared" si="7"/>
        <v>0</v>
      </c>
    </row>
    <row r="13" spans="1:16" s="87" customFormat="1" ht="20.149999999999999" customHeight="1">
      <c r="A13" s="81" t="str">
        <f>'Daily Records'!A13</f>
        <v>TUC.OL.BA.SC.01</v>
      </c>
      <c r="B13" s="81" t="str">
        <f>'Daily Records'!B13</f>
        <v>Implement Security Control prototype</v>
      </c>
      <c r="C13" s="99">
        <f>'Daily Records'!C13</f>
        <v>880</v>
      </c>
      <c r="D13" s="81">
        <f>'Daily Records'!D13</f>
        <v>16</v>
      </c>
      <c r="E13" s="100">
        <v>12</v>
      </c>
      <c r="F13" s="100">
        <v>6</v>
      </c>
      <c r="G13" s="100">
        <v>2</v>
      </c>
      <c r="H13" s="100">
        <f t="shared" ref="H13:P13" si="8">G13</f>
        <v>2</v>
      </c>
      <c r="I13" s="100">
        <f t="shared" si="8"/>
        <v>2</v>
      </c>
      <c r="J13" s="100">
        <f t="shared" si="8"/>
        <v>2</v>
      </c>
      <c r="K13" s="100">
        <f t="shared" si="8"/>
        <v>2</v>
      </c>
      <c r="L13" s="100">
        <f t="shared" si="8"/>
        <v>2</v>
      </c>
      <c r="M13" s="100">
        <v>0</v>
      </c>
      <c r="N13" s="100">
        <f t="shared" si="8"/>
        <v>0</v>
      </c>
      <c r="O13" s="100">
        <f t="shared" si="8"/>
        <v>0</v>
      </c>
      <c r="P13" s="100">
        <f t="shared" si="8"/>
        <v>0</v>
      </c>
    </row>
    <row r="14" spans="1:16" s="87" customFormat="1" ht="20.149999999999999" customHeight="1">
      <c r="A14" s="81" t="str">
        <f>'Daily Records'!A14</f>
        <v>Phase7.D002</v>
      </c>
      <c r="B14" s="81" t="str">
        <f>'Daily Records'!B14</f>
        <v>Research for Transaction logging functionality</v>
      </c>
      <c r="C14" s="99">
        <f>'Daily Records'!C14</f>
        <v>880</v>
      </c>
      <c r="D14" s="81">
        <f>'Daily Records'!D14</f>
        <v>8</v>
      </c>
      <c r="E14" s="100">
        <f t="shared" si="1"/>
        <v>8</v>
      </c>
      <c r="F14" s="100">
        <f t="shared" si="1"/>
        <v>8</v>
      </c>
      <c r="G14" s="100">
        <f t="shared" si="1"/>
        <v>8</v>
      </c>
      <c r="H14" s="100">
        <f t="shared" ref="H14:P14" si="9">G14</f>
        <v>8</v>
      </c>
      <c r="I14" s="100">
        <v>6</v>
      </c>
      <c r="J14" s="100">
        <v>5</v>
      </c>
      <c r="K14" s="100">
        <v>4</v>
      </c>
      <c r="L14" s="100">
        <v>2</v>
      </c>
      <c r="M14" s="100">
        <v>0</v>
      </c>
      <c r="N14" s="100">
        <f t="shared" si="9"/>
        <v>0</v>
      </c>
      <c r="O14" s="100">
        <f t="shared" si="9"/>
        <v>0</v>
      </c>
      <c r="P14" s="100">
        <f t="shared" si="9"/>
        <v>0</v>
      </c>
    </row>
    <row r="15" spans="1:16" s="87" customFormat="1" ht="20.149999999999999" customHeight="1">
      <c r="A15" s="81" t="str">
        <f>'Daily Records'!A15</f>
        <v>TUC.OL.BA.SC.02</v>
      </c>
      <c r="B15" s="81" t="str">
        <f>'Daily Records'!B15</f>
        <v>Implement Transaction logging functionality</v>
      </c>
      <c r="C15" s="99">
        <f>'Daily Records'!C15</f>
        <v>880</v>
      </c>
      <c r="D15" s="81">
        <f>'Daily Records'!D15</f>
        <v>16</v>
      </c>
      <c r="E15" s="100">
        <f t="shared" si="1"/>
        <v>16</v>
      </c>
      <c r="F15" s="100">
        <f t="shared" si="1"/>
        <v>16</v>
      </c>
      <c r="G15" s="100">
        <f t="shared" si="1"/>
        <v>16</v>
      </c>
      <c r="H15" s="100">
        <f t="shared" ref="H15:P15" si="10">G15</f>
        <v>16</v>
      </c>
      <c r="I15" s="100">
        <f t="shared" si="10"/>
        <v>16</v>
      </c>
      <c r="J15" s="100">
        <f t="shared" si="10"/>
        <v>16</v>
      </c>
      <c r="K15" s="100">
        <v>12</v>
      </c>
      <c r="L15" s="100">
        <v>10</v>
      </c>
      <c r="M15" s="100">
        <f t="shared" si="10"/>
        <v>10</v>
      </c>
      <c r="N15" s="100">
        <f t="shared" si="10"/>
        <v>10</v>
      </c>
      <c r="O15" s="100">
        <f t="shared" si="10"/>
        <v>10</v>
      </c>
      <c r="P15" s="100">
        <f t="shared" si="10"/>
        <v>10</v>
      </c>
    </row>
    <row r="16" spans="1:16" s="87" customFormat="1" ht="20.149999999999999" customHeight="1">
      <c r="A16" s="81">
        <f>'Daily Records'!A16</f>
        <v>0</v>
      </c>
      <c r="B16" s="81" t="str">
        <f>'Daily Records'!B16</f>
        <v>Add new record in Product Hauls Page</v>
      </c>
      <c r="C16" s="99">
        <f>'Daily Records'!C16</f>
        <v>880</v>
      </c>
      <c r="D16" s="81">
        <f>'Daily Records'!D16</f>
        <v>8</v>
      </c>
      <c r="E16" s="100">
        <f t="shared" si="1"/>
        <v>8</v>
      </c>
      <c r="F16" s="100">
        <f t="shared" si="1"/>
        <v>8</v>
      </c>
      <c r="G16" s="100">
        <f t="shared" si="1"/>
        <v>8</v>
      </c>
      <c r="H16" s="100">
        <f t="shared" ref="H16:P16" si="11">G16</f>
        <v>8</v>
      </c>
      <c r="I16" s="100">
        <v>6</v>
      </c>
      <c r="J16" s="100">
        <v>4</v>
      </c>
      <c r="K16" s="100">
        <v>0</v>
      </c>
      <c r="L16" s="100">
        <f t="shared" si="11"/>
        <v>0</v>
      </c>
      <c r="M16" s="100">
        <f t="shared" si="11"/>
        <v>0</v>
      </c>
      <c r="N16" s="100">
        <f t="shared" si="11"/>
        <v>0</v>
      </c>
      <c r="O16" s="100">
        <f t="shared" si="11"/>
        <v>0</v>
      </c>
      <c r="P16" s="100">
        <f t="shared" si="11"/>
        <v>0</v>
      </c>
    </row>
    <row r="17" spans="1:16" s="87" customFormat="1" ht="20.149999999999999" customHeight="1">
      <c r="A17" s="81">
        <f>'Daily Records'!A17</f>
        <v>0</v>
      </c>
      <c r="B17" s="81" t="str">
        <f>'Daily Records'!B17</f>
        <v>Edit new record in Product Hauls Page</v>
      </c>
      <c r="C17" s="99">
        <f>'Daily Records'!C17</f>
        <v>880</v>
      </c>
      <c r="D17" s="81">
        <f>'Daily Records'!D17</f>
        <v>8</v>
      </c>
      <c r="E17" s="100">
        <f t="shared" si="1"/>
        <v>8</v>
      </c>
      <c r="F17" s="100">
        <f t="shared" si="1"/>
        <v>8</v>
      </c>
      <c r="G17" s="100">
        <f t="shared" si="1"/>
        <v>8</v>
      </c>
      <c r="H17" s="100">
        <f t="shared" ref="H17:P17" si="12">G17</f>
        <v>8</v>
      </c>
      <c r="I17" s="100">
        <v>4</v>
      </c>
      <c r="J17" s="100">
        <v>2</v>
      </c>
      <c r="K17" s="100">
        <v>0</v>
      </c>
      <c r="L17" s="100">
        <f t="shared" si="12"/>
        <v>0</v>
      </c>
      <c r="M17" s="100">
        <f t="shared" si="12"/>
        <v>0</v>
      </c>
      <c r="N17" s="100">
        <f t="shared" si="12"/>
        <v>0</v>
      </c>
      <c r="O17" s="100">
        <f t="shared" si="12"/>
        <v>0</v>
      </c>
      <c r="P17" s="100">
        <f t="shared" si="12"/>
        <v>0</v>
      </c>
    </row>
    <row r="18" spans="1:16" s="87" customFormat="1" ht="20.149999999999999" customHeight="1">
      <c r="A18" s="81"/>
      <c r="B18" s="81"/>
      <c r="C18" s="99"/>
      <c r="D18" s="81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1:16" s="87" customFormat="1" ht="20.149999999999999" customHeight="1">
      <c r="A19" s="81"/>
      <c r="B19" s="81"/>
      <c r="C19" s="99"/>
      <c r="D19" s="8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1:16" s="87" customFormat="1" ht="20.149999999999999" customHeight="1">
      <c r="A20" s="81"/>
      <c r="B20" s="81"/>
      <c r="C20" s="99"/>
      <c r="D20" s="8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1:16" s="87" customFormat="1" ht="20.149999999999999" customHeight="1">
      <c r="A21" s="81"/>
      <c r="B21" s="81"/>
      <c r="C21" s="99"/>
      <c r="D21" s="81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1:16" s="87" customFormat="1">
      <c r="A22" s="81"/>
      <c r="B22" s="81"/>
      <c r="C22" s="99"/>
      <c r="D22" s="8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1:16" s="87" customFormat="1">
      <c r="A23" s="81"/>
      <c r="B23" s="81"/>
      <c r="C23" s="99"/>
      <c r="D23" s="81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1:16" s="87" customFormat="1">
      <c r="A24" s="81"/>
      <c r="B24" s="81"/>
      <c r="C24" s="99"/>
      <c r="D24" s="8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1:16" s="87" customFormat="1">
      <c r="A25" s="81"/>
      <c r="B25" s="81"/>
      <c r="C25" s="99"/>
      <c r="D25" s="81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1:16" s="87" customFormat="1">
      <c r="A26" s="81"/>
      <c r="B26" s="81"/>
      <c r="C26" s="99"/>
      <c r="D26" s="81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1:16" s="87" customFormat="1">
      <c r="A27" s="81"/>
      <c r="B27" s="81"/>
      <c r="C27" s="99"/>
      <c r="D27" s="81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1:16" s="87" customFormat="1" ht="17.149999999999999" customHeight="1">
      <c r="A28" s="81"/>
      <c r="B28" s="81"/>
      <c r="C28" s="99"/>
      <c r="D28" s="8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1:16" s="87" customFormat="1">
      <c r="A29" s="81"/>
      <c r="B29" s="81"/>
      <c r="C29" s="99"/>
      <c r="D29" s="8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1:16" s="87" customFormat="1">
      <c r="A30" s="81"/>
      <c r="B30" s="81"/>
      <c r="C30" s="99"/>
      <c r="D30" s="81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1:16" s="87" customFormat="1">
      <c r="A31" s="81"/>
      <c r="B31" s="81"/>
      <c r="C31" s="99"/>
      <c r="D31" s="81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1:16" s="87" customFormat="1">
      <c r="A32" s="81"/>
      <c r="B32" s="81"/>
      <c r="C32" s="99"/>
      <c r="D32" s="81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1:16" s="87" customFormat="1">
      <c r="A33" s="81"/>
      <c r="B33" s="81"/>
      <c r="C33" s="99"/>
      <c r="D33" s="81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1:16" s="87" customFormat="1">
      <c r="A34" s="81"/>
      <c r="B34" s="81"/>
      <c r="C34" s="99"/>
      <c r="D34" s="81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1:16" s="87" customFormat="1">
      <c r="A35" s="81"/>
      <c r="B35" s="81"/>
      <c r="C35" s="99"/>
      <c r="D35" s="81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1:16" s="87" customFormat="1">
      <c r="A36" s="81"/>
      <c r="B36" s="81"/>
      <c r="C36" s="99"/>
      <c r="D36" s="81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1:16" s="87" customFormat="1">
      <c r="A37" s="81"/>
      <c r="B37" s="81"/>
      <c r="C37" s="99"/>
      <c r="D37" s="81"/>
      <c r="E37" s="100"/>
      <c r="F37" s="100"/>
      <c r="G37" s="100"/>
      <c r="H37" s="100"/>
      <c r="I37" s="100"/>
      <c r="J37" s="100"/>
      <c r="K37" s="100"/>
      <c r="L37" s="100"/>
      <c r="M37" s="101"/>
      <c r="N37" s="100"/>
      <c r="O37" s="100"/>
      <c r="P37" s="100"/>
    </row>
    <row r="38" spans="1:16" s="87" customFormat="1">
      <c r="A38" s="81"/>
      <c r="B38" s="81"/>
      <c r="C38" s="99"/>
      <c r="D38" s="81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1:16" s="87" customFormat="1">
      <c r="A39" s="81"/>
      <c r="B39" s="81"/>
      <c r="C39" s="99"/>
      <c r="D39" s="81"/>
      <c r="E39" s="100"/>
      <c r="F39" s="100"/>
      <c r="G39" s="100"/>
      <c r="H39" s="100"/>
      <c r="I39" s="100"/>
      <c r="J39" s="100"/>
      <c r="K39" s="100"/>
      <c r="L39" s="100"/>
      <c r="M39" s="101"/>
      <c r="N39" s="100"/>
      <c r="O39" s="100"/>
      <c r="P39" s="100"/>
    </row>
    <row r="40" spans="1:16" s="87" customFormat="1">
      <c r="A40" s="81"/>
      <c r="B40" s="81"/>
      <c r="C40" s="99"/>
      <c r="D40" s="81"/>
      <c r="E40" s="100"/>
      <c r="F40" s="100"/>
      <c r="G40" s="100"/>
      <c r="H40" s="100"/>
      <c r="I40" s="100"/>
      <c r="J40" s="100"/>
      <c r="K40" s="100"/>
      <c r="L40" s="100"/>
      <c r="M40" s="101"/>
      <c r="N40" s="100"/>
      <c r="O40" s="100"/>
      <c r="P40" s="100"/>
    </row>
    <row r="41" spans="1:16" s="87" customFormat="1">
      <c r="A41" s="81"/>
      <c r="B41" s="81"/>
      <c r="C41" s="99"/>
      <c r="D41" s="81"/>
      <c r="E41" s="100"/>
      <c r="F41" s="100"/>
      <c r="G41" s="100"/>
      <c r="H41" s="100"/>
      <c r="I41" s="100"/>
      <c r="J41" s="100"/>
      <c r="K41" s="100"/>
      <c r="L41" s="100"/>
      <c r="M41" s="101"/>
      <c r="N41" s="100"/>
      <c r="O41" s="100"/>
      <c r="P41" s="100"/>
    </row>
    <row r="42" spans="1:16" s="87" customFormat="1">
      <c r="A42" s="81"/>
      <c r="B42" s="81"/>
      <c r="C42" s="99"/>
      <c r="D42" s="81"/>
      <c r="E42" s="100"/>
      <c r="F42" s="100"/>
      <c r="G42" s="100"/>
      <c r="H42" s="100"/>
      <c r="I42" s="100"/>
      <c r="J42" s="100"/>
      <c r="K42" s="100"/>
      <c r="L42" s="100"/>
      <c r="M42" s="101"/>
      <c r="N42" s="100"/>
      <c r="O42" s="100"/>
      <c r="P42" s="100"/>
    </row>
    <row r="43" spans="1:16" s="87" customFormat="1">
      <c r="A43" s="81"/>
      <c r="B43" s="81"/>
      <c r="C43" s="99"/>
      <c r="D43" s="81"/>
      <c r="E43" s="100"/>
      <c r="F43" s="100"/>
      <c r="G43" s="100"/>
      <c r="H43" s="100"/>
      <c r="I43" s="100"/>
      <c r="J43" s="100"/>
      <c r="K43" s="100"/>
      <c r="L43" s="100"/>
      <c r="M43" s="101"/>
      <c r="N43" s="100"/>
      <c r="O43" s="100"/>
      <c r="P43" s="100"/>
    </row>
    <row r="44" spans="1:16" s="87" customFormat="1">
      <c r="A44" s="81"/>
      <c r="B44" s="81"/>
      <c r="C44" s="99"/>
      <c r="D44" s="81"/>
      <c r="E44" s="100"/>
      <c r="F44" s="100"/>
      <c r="G44" s="100"/>
      <c r="H44" s="100"/>
      <c r="I44" s="100"/>
      <c r="J44" s="100"/>
      <c r="K44" s="100"/>
      <c r="L44" s="100"/>
      <c r="M44" s="101"/>
      <c r="N44" s="100"/>
      <c r="O44" s="100"/>
      <c r="P44" s="100"/>
    </row>
    <row r="45" spans="1:16" s="87" customFormat="1" ht="15.5" customHeight="1">
      <c r="A45" s="81"/>
      <c r="B45" s="81"/>
      <c r="C45" s="99"/>
      <c r="D45" s="81"/>
      <c r="E45" s="100"/>
      <c r="F45" s="100"/>
      <c r="G45" s="100"/>
      <c r="H45" s="100"/>
      <c r="I45" s="100"/>
      <c r="J45" s="100"/>
      <c r="K45" s="100"/>
      <c r="L45" s="100"/>
      <c r="M45" s="101"/>
      <c r="N45" s="100"/>
      <c r="O45" s="100"/>
      <c r="P45" s="100"/>
    </row>
    <row r="46" spans="1:16" s="87" customFormat="1">
      <c r="A46" s="81"/>
      <c r="B46" s="81"/>
      <c r="C46" s="99"/>
      <c r="D46" s="81"/>
      <c r="E46" s="100"/>
      <c r="F46" s="100"/>
      <c r="G46" s="100"/>
      <c r="H46" s="100"/>
      <c r="I46" s="100"/>
      <c r="J46" s="100"/>
      <c r="K46" s="100"/>
      <c r="L46" s="100"/>
      <c r="M46" s="101"/>
      <c r="N46" s="100"/>
      <c r="O46" s="100"/>
      <c r="P46" s="100"/>
    </row>
    <row r="47" spans="1:16" s="87" customFormat="1">
      <c r="A47" s="81"/>
      <c r="B47" s="81"/>
      <c r="C47" s="99"/>
      <c r="D47" s="81"/>
      <c r="E47" s="100"/>
      <c r="F47" s="100"/>
      <c r="G47" s="100"/>
      <c r="H47" s="100"/>
      <c r="I47" s="100"/>
      <c r="J47" s="100"/>
      <c r="K47" s="100"/>
      <c r="L47" s="100"/>
      <c r="M47" s="101"/>
      <c r="N47" s="100"/>
      <c r="O47" s="100"/>
      <c r="P47" s="100"/>
    </row>
    <row r="48" spans="1:16" s="87" customFormat="1">
      <c r="A48" s="81"/>
      <c r="B48" s="81"/>
      <c r="C48" s="99"/>
      <c r="D48" s="81"/>
      <c r="E48" s="100"/>
      <c r="F48" s="100"/>
      <c r="G48" s="100"/>
      <c r="H48" s="100"/>
      <c r="I48" s="100"/>
      <c r="J48" s="100"/>
      <c r="K48" s="100"/>
      <c r="L48" s="100"/>
      <c r="M48" s="101"/>
      <c r="N48" s="100"/>
      <c r="O48" s="100"/>
      <c r="P48" s="100"/>
    </row>
    <row r="49" spans="1:16" s="87" customFormat="1">
      <c r="A49" s="81"/>
      <c r="B49" s="81"/>
      <c r="C49" s="99"/>
      <c r="D49" s="81"/>
      <c r="E49" s="100"/>
      <c r="F49" s="100"/>
      <c r="G49" s="100"/>
      <c r="H49" s="100"/>
      <c r="I49" s="100"/>
      <c r="J49" s="100"/>
      <c r="K49" s="100"/>
      <c r="L49" s="100"/>
      <c r="M49" s="101"/>
      <c r="N49" s="100"/>
      <c r="O49" s="100"/>
      <c r="P49" s="100"/>
    </row>
    <row r="50" spans="1:16" s="87" customFormat="1">
      <c r="A50" s="81"/>
      <c r="B50" s="81"/>
      <c r="C50" s="99"/>
      <c r="D50" s="81"/>
      <c r="E50" s="100"/>
      <c r="F50" s="100"/>
      <c r="G50" s="100"/>
      <c r="H50" s="100"/>
      <c r="I50" s="100"/>
      <c r="J50" s="100"/>
      <c r="K50" s="100"/>
      <c r="L50" s="100"/>
      <c r="M50" s="101"/>
      <c r="N50" s="100"/>
      <c r="O50" s="100"/>
      <c r="P50" s="100"/>
    </row>
    <row r="51" spans="1:16" s="87" customFormat="1">
      <c r="A51" s="81"/>
      <c r="B51" s="81"/>
      <c r="C51" s="99"/>
      <c r="D51" s="81"/>
      <c r="E51" s="100"/>
      <c r="F51" s="100"/>
      <c r="G51" s="100"/>
      <c r="H51" s="100"/>
      <c r="I51" s="100"/>
      <c r="J51" s="100"/>
      <c r="K51" s="100"/>
      <c r="L51" s="100"/>
      <c r="M51" s="101"/>
      <c r="N51" s="100"/>
      <c r="O51" s="100"/>
      <c r="P51" s="100"/>
    </row>
    <row r="52" spans="1:16" s="87" customFormat="1">
      <c r="A52" s="81"/>
      <c r="B52" s="81"/>
      <c r="C52" s="99"/>
      <c r="D52" s="81"/>
      <c r="E52" s="100"/>
      <c r="F52" s="100"/>
      <c r="G52" s="100"/>
      <c r="H52" s="100"/>
      <c r="I52" s="100"/>
      <c r="J52" s="100"/>
      <c r="K52" s="100"/>
      <c r="L52" s="100"/>
      <c r="M52" s="101"/>
      <c r="N52" s="100"/>
      <c r="O52" s="100"/>
      <c r="P52" s="100"/>
    </row>
    <row r="53" spans="1:16" s="87" customFormat="1">
      <c r="A53" s="81"/>
      <c r="B53" s="81"/>
      <c r="C53" s="99"/>
      <c r="D53" s="81"/>
      <c r="E53" s="100"/>
      <c r="F53" s="100"/>
      <c r="G53" s="100"/>
      <c r="H53" s="100"/>
      <c r="I53" s="100"/>
      <c r="J53" s="100"/>
      <c r="K53" s="100"/>
      <c r="L53" s="100"/>
      <c r="M53" s="101"/>
      <c r="N53" s="100"/>
      <c r="O53" s="100"/>
      <c r="P53" s="100"/>
    </row>
    <row r="54" spans="1:16" s="87" customFormat="1">
      <c r="A54" s="81"/>
      <c r="B54" s="81"/>
      <c r="C54" s="99"/>
      <c r="D54" s="81"/>
      <c r="E54" s="100"/>
      <c r="F54" s="100"/>
      <c r="G54" s="100"/>
      <c r="H54" s="100"/>
      <c r="I54" s="100"/>
      <c r="J54" s="100"/>
      <c r="K54" s="100"/>
      <c r="L54" s="100"/>
      <c r="M54" s="101"/>
      <c r="N54" s="100"/>
      <c r="O54" s="100"/>
      <c r="P54" s="100"/>
    </row>
    <row r="55" spans="1:16" s="87" customFormat="1">
      <c r="A55" s="81"/>
      <c r="B55" s="81"/>
      <c r="C55" s="99"/>
      <c r="D55" s="81"/>
      <c r="E55" s="100"/>
      <c r="F55" s="100"/>
      <c r="G55" s="100"/>
      <c r="H55" s="100"/>
      <c r="I55" s="100"/>
      <c r="J55" s="100"/>
      <c r="K55" s="100"/>
      <c r="L55" s="100"/>
      <c r="M55" s="101"/>
      <c r="N55" s="100"/>
      <c r="O55" s="100"/>
      <c r="P55" s="100"/>
    </row>
    <row r="56" spans="1:16" s="87" customFormat="1" ht="14" customHeight="1">
      <c r="A56" s="81"/>
      <c r="B56" s="81"/>
      <c r="C56" s="99"/>
      <c r="D56" s="81"/>
      <c r="E56" s="100"/>
      <c r="F56" s="100"/>
      <c r="G56" s="100"/>
      <c r="H56" s="100"/>
      <c r="I56" s="100"/>
      <c r="J56" s="100"/>
      <c r="K56" s="100"/>
      <c r="L56" s="100"/>
      <c r="M56" s="101"/>
      <c r="N56" s="100"/>
      <c r="O56" s="100"/>
      <c r="P56" s="100"/>
    </row>
    <row r="57" spans="1:16" s="87" customFormat="1">
      <c r="A57" s="81"/>
      <c r="B57" s="81"/>
      <c r="C57" s="99"/>
      <c r="D57" s="81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1:16" s="87" customFormat="1">
      <c r="A58" s="81"/>
      <c r="B58" s="81"/>
      <c r="C58" s="99"/>
      <c r="D58" s="81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1:16" s="87" customFormat="1">
      <c r="A59" s="81"/>
      <c r="B59" s="81"/>
      <c r="C59" s="99"/>
      <c r="D59" s="81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6" s="87" customFormat="1">
      <c r="A60" s="81"/>
      <c r="B60" s="81"/>
      <c r="C60" s="99"/>
      <c r="D60" s="81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1:16" s="87" customFormat="1">
      <c r="A61" s="81"/>
      <c r="B61" s="81"/>
      <c r="C61" s="99"/>
      <c r="D61" s="81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1:16" s="87" customFormat="1">
      <c r="A62" s="81"/>
      <c r="B62" s="81"/>
      <c r="C62" s="99"/>
      <c r="D62" s="81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1:16" s="87" customFormat="1">
      <c r="A63" s="81"/>
      <c r="B63" s="81"/>
      <c r="C63" s="99"/>
      <c r="D63" s="81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1:16" s="87" customFormat="1">
      <c r="A64" s="81"/>
      <c r="B64" s="81"/>
      <c r="C64" s="99"/>
      <c r="D64" s="81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1:16" s="87" customFormat="1">
      <c r="A65" s="81"/>
      <c r="B65" s="81"/>
      <c r="C65" s="99"/>
      <c r="D65" s="81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1:16" s="87" customFormat="1">
      <c r="A66" s="81"/>
      <c r="B66" s="81"/>
      <c r="C66" s="99"/>
      <c r="D66" s="81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1:16" s="87" customFormat="1">
      <c r="A67" s="81"/>
      <c r="B67" s="81"/>
      <c r="C67" s="99"/>
      <c r="D67" s="81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1:16" s="87" customFormat="1">
      <c r="A68" s="81"/>
      <c r="B68" s="81"/>
      <c r="C68" s="99"/>
      <c r="D68" s="81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1:16" s="87" customFormat="1">
      <c r="A69" s="81"/>
      <c r="B69" s="81"/>
      <c r="C69" s="99"/>
      <c r="D69" s="81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1:16" s="87" customFormat="1">
      <c r="A70" s="81"/>
      <c r="B70" s="81"/>
      <c r="C70" s="99"/>
      <c r="D70" s="81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1:16" s="87" customFormat="1">
      <c r="A71" s="81"/>
      <c r="B71" s="81"/>
      <c r="C71" s="99"/>
      <c r="D71" s="81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1:16" s="87" customFormat="1">
      <c r="A72" s="81"/>
      <c r="B72" s="81"/>
      <c r="C72" s="99"/>
      <c r="D72" s="81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1:16" s="87" customFormat="1">
      <c r="A73" s="81"/>
      <c r="B73" s="81"/>
      <c r="C73" s="99"/>
      <c r="D73" s="81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1:16" s="87" customFormat="1">
      <c r="A74" s="81"/>
      <c r="B74" s="81"/>
      <c r="C74" s="99"/>
      <c r="D74" s="81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1:16" s="87" customFormat="1">
      <c r="A75" s="81"/>
      <c r="B75" s="81"/>
      <c r="C75" s="99"/>
      <c r="D75" s="81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1:16" s="87" customFormat="1">
      <c r="A76" s="81"/>
      <c r="B76" s="81"/>
      <c r="C76" s="99"/>
      <c r="D76" s="81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1:16" s="87" customFormat="1">
      <c r="A77" s="81"/>
      <c r="B77" s="81"/>
      <c r="C77" s="99"/>
      <c r="D77" s="81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1:16" s="87" customFormat="1">
      <c r="A78" s="81"/>
      <c r="B78" s="81"/>
      <c r="C78" s="99"/>
      <c r="D78" s="81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1:16" s="87" customFormat="1">
      <c r="A79" s="81"/>
      <c r="B79" s="81"/>
      <c r="C79" s="99"/>
      <c r="D79" s="81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1:16" s="87" customFormat="1">
      <c r="A80" s="81"/>
      <c r="B80" s="81"/>
      <c r="C80" s="99"/>
      <c r="D80" s="81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1:17" s="87" customFormat="1">
      <c r="A81" s="81"/>
      <c r="B81" s="81"/>
      <c r="C81" s="99"/>
      <c r="D81" s="81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1:17" s="87" customFormat="1">
      <c r="A82" s="81"/>
      <c r="B82" s="81"/>
      <c r="C82" s="99"/>
      <c r="D82" s="81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1:17" s="87" customFormat="1">
      <c r="A83" s="81"/>
      <c r="B83" s="81"/>
      <c r="C83" s="99"/>
      <c r="D83" s="81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1:17" s="87" customFormat="1">
      <c r="A84" s="81"/>
      <c r="B84" s="81"/>
      <c r="C84" s="99"/>
      <c r="D84" s="81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1:17" s="87" customFormat="1">
      <c r="A85" s="81"/>
      <c r="B85" s="81"/>
      <c r="C85" s="99"/>
      <c r="D85" s="81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1:17" s="87" customFormat="1">
      <c r="A86" s="81"/>
      <c r="B86" s="81"/>
      <c r="C86" s="99"/>
      <c r="D86" s="81"/>
      <c r="E86" s="93"/>
      <c r="F86" s="93"/>
      <c r="G86" s="93"/>
      <c r="H86" s="93"/>
      <c r="I86" s="93"/>
      <c r="J86" s="93"/>
      <c r="K86" s="93"/>
      <c r="L86" s="93"/>
      <c r="M86" s="95"/>
      <c r="N86" s="95"/>
      <c r="O86" s="95"/>
      <c r="P86" s="95"/>
    </row>
    <row r="87" spans="1:17" s="87" customFormat="1">
      <c r="A87" s="81"/>
      <c r="B87" s="81"/>
      <c r="C87" s="99"/>
      <c r="D87" s="81"/>
      <c r="E87" s="93"/>
      <c r="F87" s="93"/>
      <c r="G87" s="93"/>
      <c r="H87" s="93"/>
      <c r="I87" s="93"/>
      <c r="J87" s="93"/>
      <c r="K87" s="93"/>
      <c r="L87" s="93"/>
      <c r="M87" s="95"/>
      <c r="N87" s="95"/>
      <c r="O87" s="95"/>
      <c r="P87" s="95"/>
      <c r="Q87" s="95"/>
    </row>
    <row r="88" spans="1:17" s="87" customFormat="1">
      <c r="A88" s="81"/>
      <c r="B88" s="81"/>
      <c r="C88" s="99"/>
      <c r="D88" s="81"/>
      <c r="E88" s="93"/>
      <c r="F88" s="93"/>
      <c r="G88" s="93"/>
      <c r="H88" s="93"/>
      <c r="I88" s="93"/>
      <c r="J88" s="93"/>
      <c r="K88" s="93"/>
      <c r="L88" s="93"/>
      <c r="M88" s="95"/>
      <c r="N88" s="95"/>
      <c r="O88" s="95"/>
      <c r="P88" s="95"/>
      <c r="Q88" s="103"/>
    </row>
    <row r="89" spans="1:17" s="87" customFormat="1">
      <c r="A89" s="81"/>
      <c r="B89" s="81"/>
      <c r="C89" s="99"/>
      <c r="D89" s="81"/>
      <c r="E89" s="93"/>
      <c r="F89" s="93"/>
      <c r="G89" s="93"/>
      <c r="H89" s="93"/>
      <c r="I89" s="93"/>
      <c r="J89" s="93"/>
      <c r="K89" s="93"/>
      <c r="L89" s="93"/>
      <c r="M89" s="95"/>
      <c r="N89" s="95"/>
      <c r="O89" s="95"/>
      <c r="P89" s="95"/>
    </row>
    <row r="90" spans="1:17" s="87" customFormat="1">
      <c r="A90" s="81"/>
      <c r="B90" s="81"/>
      <c r="C90" s="99"/>
      <c r="D90" s="81"/>
      <c r="E90" s="93"/>
      <c r="F90" s="93"/>
      <c r="G90" s="93"/>
      <c r="H90" s="93"/>
      <c r="I90" s="93"/>
      <c r="J90" s="93"/>
      <c r="K90" s="93"/>
      <c r="L90" s="93"/>
      <c r="M90" s="95"/>
      <c r="N90" s="95"/>
      <c r="O90" s="95"/>
      <c r="P90" s="95"/>
    </row>
    <row r="91" spans="1:17" s="87" customFormat="1">
      <c r="A91" s="81"/>
      <c r="B91" s="81"/>
      <c r="C91" s="99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1:17" s="87" customFormat="1">
      <c r="A92" s="81"/>
      <c r="B92" s="81"/>
      <c r="C92" s="99"/>
      <c r="D92" s="81"/>
      <c r="E92" s="93"/>
      <c r="F92" s="93"/>
      <c r="G92" s="93"/>
      <c r="H92" s="93"/>
      <c r="I92" s="93"/>
      <c r="J92" s="93"/>
      <c r="K92" s="93"/>
      <c r="L92" s="93"/>
      <c r="M92" s="93"/>
      <c r="N92" s="95"/>
      <c r="O92" s="95"/>
      <c r="P92" s="95"/>
    </row>
    <row r="93" spans="1:17" s="87" customFormat="1">
      <c r="A93" s="81"/>
      <c r="B93" s="81"/>
      <c r="C93" s="99"/>
      <c r="D93" s="81"/>
      <c r="E93" s="93"/>
      <c r="F93" s="93"/>
      <c r="G93" s="93"/>
      <c r="H93" s="93"/>
      <c r="I93" s="93"/>
      <c r="J93" s="93"/>
      <c r="K93" s="93"/>
      <c r="L93" s="93"/>
      <c r="M93" s="93"/>
      <c r="N93" s="95"/>
      <c r="O93" s="95"/>
      <c r="P93" s="95"/>
    </row>
    <row r="94" spans="1:17" s="87" customFormat="1">
      <c r="A94" s="81"/>
      <c r="B94" s="81"/>
      <c r="C94" s="99"/>
      <c r="D94" s="81"/>
      <c r="E94" s="93"/>
      <c r="F94" s="93"/>
      <c r="G94" s="93"/>
      <c r="H94" s="93"/>
      <c r="I94" s="93"/>
      <c r="J94" s="93"/>
      <c r="K94" s="93"/>
      <c r="L94" s="93"/>
      <c r="M94" s="93"/>
      <c r="N94" s="95"/>
      <c r="O94" s="95"/>
      <c r="P94" s="95"/>
    </row>
    <row r="95" spans="1:17" s="87" customFormat="1">
      <c r="A95" s="81"/>
      <c r="B95" s="81"/>
      <c r="C95" s="99"/>
      <c r="D95" s="81"/>
      <c r="E95" s="93"/>
      <c r="F95" s="93"/>
      <c r="G95" s="93"/>
      <c r="H95" s="93"/>
      <c r="I95" s="93"/>
      <c r="J95" s="93"/>
      <c r="K95" s="93"/>
      <c r="L95" s="93"/>
      <c r="M95" s="93"/>
      <c r="N95" s="95"/>
      <c r="O95" s="95"/>
      <c r="P95" s="95"/>
    </row>
    <row r="96" spans="1:17" s="87" customFormat="1">
      <c r="A96" s="81"/>
      <c r="B96" s="81"/>
      <c r="C96" s="99"/>
      <c r="D96" s="81"/>
      <c r="E96" s="93"/>
      <c r="F96" s="93"/>
      <c r="G96" s="93"/>
      <c r="H96" s="93"/>
      <c r="I96" s="93"/>
      <c r="J96" s="93"/>
      <c r="K96" s="93"/>
      <c r="L96" s="93"/>
      <c r="M96" s="93"/>
      <c r="N96" s="95"/>
      <c r="O96" s="95"/>
      <c r="P96" s="95"/>
    </row>
    <row r="97" spans="1:16" s="49" customFormat="1">
      <c r="A97" s="47"/>
      <c r="B97" s="47"/>
      <c r="C97" s="48"/>
      <c r="D97" s="47"/>
      <c r="E97" s="50"/>
      <c r="F97" s="66"/>
      <c r="G97" s="50"/>
      <c r="H97" s="50"/>
      <c r="I97" s="50"/>
      <c r="J97" s="50"/>
      <c r="K97" s="50"/>
      <c r="L97" s="50"/>
      <c r="M97" s="50"/>
      <c r="N97" s="51"/>
      <c r="O97" s="51"/>
      <c r="P97" s="51"/>
    </row>
    <row r="98" spans="1:16" s="49" customFormat="1">
      <c r="A98" s="53"/>
      <c r="B98" s="53"/>
      <c r="C98" s="54"/>
      <c r="D98" s="53"/>
      <c r="E98" s="50"/>
      <c r="F98" s="66"/>
      <c r="G98" s="50"/>
      <c r="H98" s="50"/>
      <c r="I98" s="50"/>
      <c r="J98" s="50"/>
      <c r="K98" s="50"/>
      <c r="L98" s="50"/>
      <c r="M98" s="50"/>
      <c r="N98" s="51"/>
      <c r="O98" s="51"/>
      <c r="P98" s="51"/>
    </row>
    <row r="99" spans="1:16" s="49" customFormat="1">
      <c r="A99" s="47"/>
      <c r="B99" s="47"/>
      <c r="C99" s="48"/>
      <c r="D99" s="47"/>
      <c r="E99" s="52"/>
      <c r="F99" s="65"/>
      <c r="G99" s="52"/>
      <c r="H99" s="52"/>
      <c r="I99" s="52"/>
      <c r="J99" s="52"/>
      <c r="K99" s="52"/>
      <c r="L99" s="52"/>
      <c r="M99" s="52"/>
    </row>
    <row r="100" spans="1:16" s="49" customFormat="1">
      <c r="A100" s="47"/>
      <c r="B100" s="47"/>
      <c r="C100" s="48"/>
      <c r="D100" s="47"/>
      <c r="E100" s="52"/>
      <c r="F100" s="65"/>
      <c r="G100" s="52"/>
      <c r="H100" s="52"/>
      <c r="I100" s="52"/>
      <c r="J100" s="52"/>
      <c r="K100" s="52"/>
      <c r="L100" s="52"/>
      <c r="M100" s="52"/>
    </row>
    <row r="101" spans="1:16" s="49" customFormat="1">
      <c r="A101" s="47"/>
      <c r="B101" s="47"/>
      <c r="C101" s="48"/>
      <c r="D101" s="47"/>
      <c r="E101" s="52"/>
      <c r="F101" s="65"/>
      <c r="G101" s="52"/>
      <c r="H101" s="52"/>
      <c r="I101" s="52"/>
      <c r="J101" s="52"/>
      <c r="K101" s="52"/>
      <c r="L101" s="52"/>
      <c r="M101" s="52"/>
    </row>
    <row r="102" spans="1:16" s="49" customFormat="1">
      <c r="A102" s="47"/>
      <c r="B102" s="47"/>
      <c r="C102" s="48"/>
      <c r="D102" s="47"/>
      <c r="E102" s="52"/>
      <c r="F102" s="65"/>
      <c r="G102" s="52"/>
      <c r="H102" s="52"/>
      <c r="I102" s="52"/>
      <c r="J102" s="52"/>
      <c r="K102" s="52"/>
      <c r="L102" s="52"/>
      <c r="M102" s="52"/>
    </row>
    <row r="103" spans="1:16" s="49" customFormat="1">
      <c r="A103" s="47"/>
      <c r="B103" s="47"/>
      <c r="C103" s="48"/>
      <c r="D103" s="47"/>
      <c r="E103" s="52"/>
      <c r="F103" s="65"/>
      <c r="G103" s="52"/>
      <c r="H103" s="52"/>
      <c r="I103" s="52"/>
      <c r="J103" s="52"/>
      <c r="K103" s="52"/>
      <c r="L103" s="52"/>
      <c r="M103" s="52"/>
    </row>
    <row r="104" spans="1:16" s="49" customFormat="1">
      <c r="A104" s="47"/>
      <c r="B104" s="47"/>
      <c r="C104" s="48"/>
      <c r="D104" s="47"/>
      <c r="E104" s="52"/>
      <c r="F104" s="65"/>
      <c r="G104" s="52"/>
      <c r="H104" s="52"/>
      <c r="I104" s="52"/>
      <c r="J104" s="52"/>
      <c r="K104" s="52"/>
      <c r="L104" s="52"/>
      <c r="M104" s="52"/>
    </row>
    <row r="105" spans="1:16" s="49" customFormat="1">
      <c r="A105" s="47"/>
      <c r="B105" s="47"/>
      <c r="C105" s="48"/>
      <c r="D105" s="47"/>
      <c r="E105" s="52"/>
      <c r="F105" s="65"/>
      <c r="G105" s="52"/>
      <c r="H105" s="52"/>
      <c r="I105" s="52"/>
      <c r="J105" s="52"/>
      <c r="K105" s="52"/>
      <c r="L105" s="52"/>
      <c r="M105" s="52"/>
    </row>
    <row r="106" spans="1:16" s="49" customFormat="1">
      <c r="A106" s="47"/>
      <c r="B106" s="47"/>
      <c r="C106" s="48"/>
      <c r="D106" s="47"/>
      <c r="E106" s="52"/>
      <c r="F106" s="65"/>
      <c r="G106" s="52"/>
      <c r="H106" s="52"/>
      <c r="I106" s="52"/>
      <c r="J106" s="52"/>
      <c r="K106" s="52"/>
      <c r="L106" s="52"/>
      <c r="M106" s="52"/>
    </row>
    <row r="107" spans="1:16" s="49" customFormat="1">
      <c r="A107" s="47"/>
      <c r="B107" s="47"/>
      <c r="C107" s="48"/>
      <c r="D107" s="47"/>
      <c r="E107" s="52"/>
      <c r="F107" s="65"/>
      <c r="G107" s="52"/>
      <c r="H107" s="52"/>
      <c r="I107" s="52"/>
      <c r="J107" s="52"/>
      <c r="K107" s="52"/>
      <c r="L107" s="52"/>
      <c r="M107" s="52"/>
    </row>
    <row r="108" spans="1:16" s="49" customFormat="1">
      <c r="A108" s="47"/>
      <c r="B108" s="47"/>
      <c r="C108" s="48"/>
      <c r="D108" s="47"/>
      <c r="E108" s="52"/>
      <c r="F108" s="65"/>
      <c r="G108" s="52"/>
      <c r="H108" s="52"/>
      <c r="I108" s="52"/>
      <c r="J108" s="52"/>
      <c r="K108" s="52"/>
      <c r="L108" s="52"/>
      <c r="M108" s="52"/>
    </row>
    <row r="109" spans="1:16" s="49" customFormat="1">
      <c r="A109" s="47"/>
      <c r="B109" s="47"/>
      <c r="C109" s="48"/>
      <c r="D109" s="47"/>
      <c r="E109" s="52"/>
      <c r="F109" s="65"/>
      <c r="G109" s="52"/>
      <c r="H109" s="52"/>
      <c r="I109" s="52"/>
      <c r="J109" s="52"/>
      <c r="K109" s="52"/>
      <c r="L109" s="52"/>
      <c r="M109" s="52"/>
    </row>
    <row r="110" spans="1:16" s="49" customFormat="1">
      <c r="A110" s="47"/>
      <c r="B110" s="47"/>
      <c r="C110" s="48"/>
      <c r="D110" s="47"/>
      <c r="E110" s="52"/>
      <c r="F110" s="65"/>
      <c r="G110" s="52"/>
      <c r="H110" s="52"/>
      <c r="I110" s="52"/>
      <c r="J110" s="52"/>
      <c r="K110" s="52"/>
      <c r="L110" s="52"/>
      <c r="M110" s="52"/>
    </row>
    <row r="111" spans="1:16" s="49" customFormat="1">
      <c r="A111" s="47"/>
      <c r="B111" s="47"/>
      <c r="C111" s="48"/>
      <c r="D111" s="47"/>
      <c r="E111" s="52"/>
      <c r="F111" s="65"/>
      <c r="G111" s="52"/>
      <c r="H111" s="52"/>
      <c r="I111" s="52"/>
      <c r="J111" s="52"/>
      <c r="K111" s="52"/>
      <c r="L111" s="52"/>
      <c r="M111" s="52"/>
    </row>
    <row r="112" spans="1:16" s="49" customFormat="1">
      <c r="A112" s="47"/>
      <c r="B112" s="47"/>
      <c r="C112" s="48"/>
      <c r="D112" s="47"/>
      <c r="E112" s="52"/>
      <c r="F112" s="65"/>
      <c r="G112" s="52"/>
      <c r="H112" s="52"/>
      <c r="I112" s="52"/>
      <c r="J112" s="52"/>
      <c r="K112" s="52"/>
      <c r="L112" s="52"/>
      <c r="M112" s="52"/>
    </row>
    <row r="113" spans="1:13" s="49" customFormat="1">
      <c r="A113" s="47"/>
      <c r="B113" s="47"/>
      <c r="C113" s="48"/>
      <c r="D113" s="47"/>
      <c r="E113" s="52"/>
      <c r="F113" s="65"/>
      <c r="G113" s="52"/>
      <c r="H113" s="52"/>
      <c r="I113" s="52"/>
      <c r="J113" s="52"/>
      <c r="K113" s="52"/>
      <c r="L113" s="52"/>
      <c r="M113" s="52"/>
    </row>
    <row r="114" spans="1:13" s="49" customFormat="1">
      <c r="A114" s="47"/>
      <c r="B114" s="47"/>
      <c r="C114" s="48"/>
      <c r="D114" s="47"/>
      <c r="E114" s="52"/>
      <c r="F114" s="65"/>
      <c r="G114" s="52"/>
      <c r="H114" s="52"/>
      <c r="I114" s="52"/>
      <c r="J114" s="52"/>
      <c r="K114" s="52"/>
      <c r="L114" s="52"/>
      <c r="M114" s="52"/>
    </row>
    <row r="115" spans="1:13" s="49" customFormat="1">
      <c r="A115" s="47"/>
      <c r="B115" s="47"/>
      <c r="C115" s="48"/>
      <c r="D115" s="47"/>
      <c r="E115" s="52"/>
      <c r="F115" s="65"/>
      <c r="G115" s="52"/>
      <c r="H115" s="52"/>
      <c r="I115" s="52"/>
      <c r="J115" s="52"/>
      <c r="K115" s="52"/>
      <c r="L115" s="52"/>
      <c r="M115" s="52"/>
    </row>
    <row r="116" spans="1:13" s="49" customFormat="1">
      <c r="A116" s="47"/>
      <c r="B116" s="47"/>
      <c r="C116" s="48"/>
      <c r="D116" s="47"/>
      <c r="E116" s="52"/>
      <c r="F116" s="65"/>
      <c r="G116" s="52"/>
      <c r="H116" s="52"/>
      <c r="I116" s="52"/>
      <c r="J116" s="52"/>
      <c r="K116" s="52"/>
      <c r="L116" s="52"/>
      <c r="M116" s="52"/>
    </row>
    <row r="117" spans="1:13" s="49" customFormat="1">
      <c r="A117" s="47"/>
      <c r="B117" s="47"/>
      <c r="C117" s="48"/>
      <c r="D117" s="47"/>
      <c r="E117" s="52"/>
      <c r="F117" s="65"/>
      <c r="G117" s="52"/>
      <c r="H117" s="52"/>
      <c r="I117" s="52"/>
      <c r="J117" s="52"/>
      <c r="K117" s="52"/>
      <c r="L117" s="52"/>
      <c r="M117" s="52"/>
    </row>
    <row r="118" spans="1:13" s="49" customFormat="1">
      <c r="A118" s="47"/>
      <c r="B118" s="47"/>
      <c r="C118" s="48"/>
      <c r="D118" s="47"/>
      <c r="E118" s="52"/>
      <c r="F118" s="65"/>
      <c r="G118" s="52"/>
      <c r="H118" s="52"/>
      <c r="I118" s="52"/>
      <c r="J118" s="52"/>
      <c r="K118" s="52"/>
      <c r="L118" s="52"/>
      <c r="M118" s="52"/>
    </row>
    <row r="119" spans="1:13" s="49" customFormat="1">
      <c r="A119" s="47"/>
      <c r="B119" s="47"/>
      <c r="C119" s="48"/>
      <c r="D119" s="47"/>
      <c r="E119" s="52"/>
      <c r="F119" s="65"/>
      <c r="G119" s="52"/>
      <c r="H119" s="52"/>
      <c r="I119" s="52"/>
      <c r="J119" s="52"/>
      <c r="K119" s="52"/>
      <c r="L119" s="52"/>
      <c r="M119" s="52"/>
    </row>
    <row r="120" spans="1:13" s="49" customFormat="1">
      <c r="A120" s="47"/>
      <c r="B120" s="47"/>
      <c r="C120" s="48"/>
      <c r="D120" s="47"/>
      <c r="E120" s="52"/>
      <c r="F120" s="65"/>
      <c r="G120" s="52"/>
      <c r="H120" s="52"/>
      <c r="I120" s="52"/>
      <c r="J120" s="52"/>
      <c r="K120" s="52"/>
      <c r="L120" s="52"/>
      <c r="M120" s="52"/>
    </row>
    <row r="121" spans="1:13" s="49" customFormat="1">
      <c r="A121" s="47"/>
      <c r="B121" s="47"/>
      <c r="C121" s="48"/>
      <c r="D121" s="47"/>
      <c r="E121" s="52"/>
      <c r="F121" s="65"/>
      <c r="G121" s="52"/>
      <c r="H121" s="52"/>
      <c r="I121" s="52"/>
      <c r="J121" s="52"/>
      <c r="K121" s="52"/>
      <c r="L121" s="52"/>
      <c r="M121" s="52"/>
    </row>
    <row r="122" spans="1:13" s="49" customFormat="1">
      <c r="A122" s="47"/>
      <c r="B122" s="47"/>
      <c r="C122" s="48"/>
      <c r="D122" s="47"/>
      <c r="E122" s="52"/>
      <c r="F122" s="65"/>
      <c r="G122" s="52"/>
      <c r="H122" s="52"/>
      <c r="I122" s="52"/>
      <c r="J122" s="52"/>
      <c r="K122" s="52"/>
      <c r="L122" s="52"/>
      <c r="M122" s="52"/>
    </row>
    <row r="123" spans="1:13" s="49" customFormat="1">
      <c r="A123" s="47"/>
      <c r="B123" s="47"/>
      <c r="C123" s="48"/>
      <c r="D123" s="47"/>
      <c r="E123" s="52"/>
      <c r="F123" s="65"/>
      <c r="G123" s="52"/>
      <c r="H123" s="52"/>
      <c r="I123" s="52"/>
      <c r="J123" s="52"/>
      <c r="K123" s="52"/>
      <c r="L123" s="52"/>
      <c r="M123" s="52"/>
    </row>
    <row r="124" spans="1:13" s="49" customFormat="1">
      <c r="A124" s="47"/>
      <c r="B124" s="47"/>
      <c r="C124" s="48"/>
      <c r="D124" s="47"/>
      <c r="E124" s="52"/>
      <c r="F124" s="65"/>
      <c r="G124" s="52"/>
      <c r="H124" s="52"/>
      <c r="I124" s="52"/>
      <c r="J124" s="52"/>
      <c r="K124" s="52"/>
      <c r="L124" s="52"/>
      <c r="M124" s="52"/>
    </row>
    <row r="125" spans="1:13" s="49" customFormat="1">
      <c r="A125" s="47"/>
      <c r="B125" s="47"/>
      <c r="C125" s="48"/>
      <c r="D125" s="47"/>
      <c r="E125" s="52"/>
      <c r="F125" s="65"/>
      <c r="G125" s="52"/>
      <c r="H125" s="52"/>
      <c r="I125" s="52"/>
      <c r="J125" s="52"/>
      <c r="K125" s="52"/>
      <c r="L125" s="52"/>
      <c r="M125" s="52"/>
    </row>
    <row r="126" spans="1:13" s="49" customFormat="1">
      <c r="A126" s="47"/>
      <c r="B126" s="47"/>
      <c r="C126" s="48"/>
      <c r="D126" s="47"/>
      <c r="E126" s="52"/>
      <c r="F126" s="65"/>
      <c r="G126" s="52"/>
      <c r="H126" s="52"/>
      <c r="I126" s="52"/>
      <c r="J126" s="52"/>
      <c r="K126" s="52"/>
      <c r="L126" s="52"/>
      <c r="M126" s="52"/>
    </row>
    <row r="127" spans="1:13" s="49" customFormat="1">
      <c r="A127" s="47"/>
      <c r="B127" s="47"/>
      <c r="C127" s="48"/>
      <c r="D127" s="47"/>
      <c r="E127" s="52"/>
      <c r="F127" s="65"/>
      <c r="G127" s="52"/>
      <c r="H127" s="52"/>
      <c r="I127" s="52"/>
      <c r="J127" s="52"/>
      <c r="K127" s="52"/>
      <c r="L127" s="52"/>
      <c r="M127" s="52"/>
    </row>
    <row r="128" spans="1:13" s="49" customFormat="1">
      <c r="A128" s="47"/>
      <c r="B128" s="47"/>
      <c r="C128" s="48"/>
      <c r="D128" s="47"/>
      <c r="E128" s="52"/>
      <c r="F128" s="65"/>
      <c r="G128" s="52"/>
      <c r="H128" s="52"/>
      <c r="I128" s="52"/>
      <c r="J128" s="52"/>
      <c r="K128" s="52"/>
      <c r="L128" s="52"/>
      <c r="M128" s="52"/>
    </row>
    <row r="129" spans="1:13" s="49" customFormat="1">
      <c r="A129" s="47"/>
      <c r="B129" s="47"/>
      <c r="C129" s="48"/>
      <c r="D129" s="47"/>
      <c r="E129" s="52"/>
      <c r="F129" s="65"/>
      <c r="G129" s="52"/>
      <c r="H129" s="52"/>
      <c r="I129" s="52"/>
      <c r="J129" s="52"/>
      <c r="K129" s="52"/>
      <c r="L129" s="52"/>
      <c r="M129" s="52"/>
    </row>
    <row r="130" spans="1:13" s="49" customFormat="1">
      <c r="A130" s="47"/>
      <c r="B130" s="47"/>
      <c r="C130" s="48"/>
      <c r="D130" s="47"/>
      <c r="E130" s="52"/>
      <c r="F130" s="65"/>
      <c r="G130" s="52"/>
      <c r="H130" s="52"/>
      <c r="I130" s="52"/>
      <c r="J130" s="52"/>
      <c r="K130" s="52"/>
      <c r="L130" s="52"/>
      <c r="M130" s="52"/>
    </row>
    <row r="131" spans="1:13" s="49" customFormat="1">
      <c r="A131" s="47"/>
      <c r="B131" s="47"/>
      <c r="C131" s="48"/>
      <c r="D131" s="47"/>
      <c r="E131" s="52"/>
      <c r="F131" s="65"/>
      <c r="G131" s="52"/>
      <c r="H131" s="52"/>
      <c r="I131" s="52"/>
      <c r="J131" s="52"/>
      <c r="K131" s="52"/>
      <c r="L131" s="52"/>
      <c r="M131" s="52"/>
    </row>
    <row r="132" spans="1:13" s="49" customFormat="1">
      <c r="A132" s="47"/>
      <c r="B132" s="47"/>
      <c r="C132" s="48"/>
      <c r="D132" s="47"/>
      <c r="E132" s="52"/>
      <c r="F132" s="65"/>
      <c r="G132" s="52"/>
      <c r="H132" s="52"/>
      <c r="I132" s="52"/>
      <c r="J132" s="52"/>
      <c r="K132" s="52"/>
      <c r="L132" s="52"/>
      <c r="M132" s="52"/>
    </row>
    <row r="133" spans="1:13" s="49" customFormat="1">
      <c r="A133" s="47"/>
      <c r="B133" s="47"/>
      <c r="C133" s="48"/>
      <c r="D133" s="47"/>
      <c r="E133" s="52"/>
      <c r="F133" s="65"/>
      <c r="G133" s="52"/>
      <c r="H133" s="52"/>
      <c r="I133" s="52"/>
      <c r="J133" s="52"/>
      <c r="K133" s="52"/>
      <c r="L133" s="52"/>
      <c r="M133" s="52"/>
    </row>
    <row r="134" spans="1:13" s="49" customFormat="1">
      <c r="A134" s="47"/>
      <c r="B134" s="47"/>
      <c r="C134" s="48"/>
      <c r="D134" s="47"/>
      <c r="E134" s="52"/>
      <c r="F134" s="65"/>
      <c r="G134" s="52"/>
      <c r="H134" s="52"/>
      <c r="I134" s="52"/>
      <c r="J134" s="52"/>
      <c r="K134" s="52"/>
      <c r="L134" s="52"/>
      <c r="M134" s="52"/>
    </row>
    <row r="135" spans="1:13" s="49" customFormat="1">
      <c r="A135" s="47"/>
      <c r="B135" s="47"/>
      <c r="C135" s="48"/>
      <c r="D135" s="47"/>
      <c r="E135" s="52"/>
      <c r="F135" s="65"/>
      <c r="G135" s="52"/>
      <c r="H135" s="52"/>
      <c r="I135" s="52"/>
      <c r="J135" s="52"/>
      <c r="K135" s="52"/>
      <c r="L135" s="52"/>
      <c r="M135" s="52"/>
    </row>
    <row r="136" spans="1:13" s="49" customFormat="1">
      <c r="A136" s="47"/>
      <c r="B136" s="47"/>
      <c r="C136" s="48"/>
      <c r="D136" s="47"/>
      <c r="E136" s="52"/>
      <c r="F136" s="65"/>
      <c r="G136" s="52"/>
      <c r="H136" s="52"/>
      <c r="I136" s="52"/>
      <c r="J136" s="52"/>
      <c r="K136" s="52"/>
      <c r="L136" s="52"/>
      <c r="M136" s="52"/>
    </row>
    <row r="137" spans="1:13" s="49" customFormat="1">
      <c r="A137" s="47"/>
      <c r="B137" s="47"/>
      <c r="C137" s="48"/>
      <c r="D137" s="47"/>
      <c r="E137" s="52"/>
      <c r="F137" s="65"/>
      <c r="G137" s="52"/>
      <c r="H137" s="52"/>
      <c r="I137" s="52"/>
      <c r="J137" s="52"/>
      <c r="K137" s="52"/>
      <c r="L137" s="52"/>
      <c r="M137" s="52"/>
    </row>
    <row r="138" spans="1:13" s="49" customFormat="1">
      <c r="A138" s="47"/>
      <c r="B138" s="47"/>
      <c r="C138" s="48"/>
      <c r="D138" s="47"/>
      <c r="E138" s="52"/>
      <c r="F138" s="65"/>
      <c r="G138" s="52"/>
      <c r="H138" s="52"/>
      <c r="I138" s="52"/>
      <c r="J138" s="52"/>
      <c r="K138" s="52"/>
      <c r="L138" s="52"/>
      <c r="M138" s="52"/>
    </row>
    <row r="139" spans="1:13" s="49" customFormat="1">
      <c r="A139" s="47"/>
      <c r="B139" s="47"/>
      <c r="C139" s="48"/>
      <c r="D139" s="47"/>
      <c r="E139" s="52"/>
      <c r="F139" s="65"/>
      <c r="G139" s="52"/>
      <c r="H139" s="52"/>
      <c r="I139" s="52"/>
      <c r="J139" s="52"/>
      <c r="K139" s="52"/>
      <c r="L139" s="52"/>
      <c r="M139" s="52"/>
    </row>
    <row r="140" spans="1:13" s="49" customFormat="1">
      <c r="A140" s="47"/>
      <c r="B140" s="47"/>
      <c r="C140" s="48"/>
      <c r="D140" s="47"/>
      <c r="E140" s="52"/>
      <c r="F140" s="65"/>
      <c r="G140" s="52"/>
      <c r="H140" s="52"/>
      <c r="I140" s="52"/>
      <c r="J140" s="52"/>
      <c r="K140" s="52"/>
      <c r="L140" s="52"/>
      <c r="M140" s="52"/>
    </row>
    <row r="141" spans="1:13">
      <c r="A141" s="37"/>
      <c r="B141" s="37"/>
      <c r="C141" s="42"/>
      <c r="D141" s="37"/>
    </row>
    <row r="142" spans="1:13">
      <c r="A142" s="37"/>
      <c r="B142" s="37"/>
      <c r="C142" s="42"/>
      <c r="D142" s="37"/>
    </row>
    <row r="143" spans="1:13">
      <c r="A143" s="37"/>
      <c r="B143" s="37"/>
      <c r="C143" s="42"/>
      <c r="D143" s="37"/>
    </row>
    <row r="144" spans="1:13">
      <c r="A144" s="37"/>
      <c r="B144" s="37"/>
      <c r="C144" s="42"/>
      <c r="D144" s="37"/>
    </row>
    <row r="145" spans="1:4">
      <c r="A145" s="37"/>
      <c r="B145" s="37"/>
      <c r="C145" s="42"/>
      <c r="D145" s="37"/>
    </row>
    <row r="146" spans="1:4">
      <c r="A146" s="37"/>
      <c r="B146" s="37"/>
      <c r="C146" s="42"/>
      <c r="D146" s="37"/>
    </row>
    <row r="147" spans="1:4">
      <c r="A147" s="37"/>
      <c r="B147" s="37"/>
      <c r="C147" s="42"/>
      <c r="D147" s="37"/>
    </row>
    <row r="148" spans="1:4">
      <c r="A148" s="37">
        <f>'Daily Records'!A29</f>
        <v>0</v>
      </c>
      <c r="B148" s="37">
        <f>'Daily Records'!B29</f>
        <v>0</v>
      </c>
      <c r="C148" s="42">
        <f>'Daily Records'!C29</f>
        <v>0</v>
      </c>
      <c r="D148" s="37">
        <f>'Daily Records'!D29</f>
        <v>0</v>
      </c>
    </row>
    <row r="149" spans="1:4">
      <c r="A149" s="37">
        <f>'Daily Records'!A30</f>
        <v>0</v>
      </c>
      <c r="B149" s="37">
        <f>'Daily Records'!B30</f>
        <v>0</v>
      </c>
      <c r="C149" s="42">
        <f>'Daily Records'!C30</f>
        <v>0</v>
      </c>
      <c r="D149" s="37">
        <f>'Daily Records'!D30</f>
        <v>0</v>
      </c>
    </row>
    <row r="150" spans="1:4">
      <c r="A150" s="37">
        <f>'Daily Records'!A31</f>
        <v>0</v>
      </c>
      <c r="B150" s="37">
        <f>'Daily Records'!B31</f>
        <v>0</v>
      </c>
      <c r="C150" s="42">
        <f>'Daily Records'!C31</f>
        <v>0</v>
      </c>
      <c r="D150" s="37">
        <f>'Daily Records'!D31</f>
        <v>0</v>
      </c>
    </row>
    <row r="151" spans="1:4">
      <c r="A151" s="37">
        <f>'Daily Records'!A32</f>
        <v>0</v>
      </c>
      <c r="B151" s="37">
        <f>'Daily Records'!B32</f>
        <v>0</v>
      </c>
      <c r="C151" s="42">
        <f>'Daily Records'!C32</f>
        <v>0</v>
      </c>
      <c r="D151" s="37">
        <f>'Daily Records'!D32</f>
        <v>0</v>
      </c>
    </row>
    <row r="152" spans="1:4">
      <c r="A152" s="37">
        <f>'Daily Records'!A33</f>
        <v>0</v>
      </c>
      <c r="B152" s="37">
        <f>'Daily Records'!B33</f>
        <v>0</v>
      </c>
      <c r="C152" s="42">
        <f>'Daily Records'!C33</f>
        <v>0</v>
      </c>
      <c r="D152" s="37">
        <f>'Daily Records'!D33</f>
        <v>0</v>
      </c>
    </row>
    <row r="153" spans="1:4">
      <c r="A153" s="37">
        <f>'Daily Records'!A34</f>
        <v>0</v>
      </c>
      <c r="B153" s="37">
        <f>'Daily Records'!B34</f>
        <v>0</v>
      </c>
      <c r="C153" s="42">
        <f>'Daily Records'!C34</f>
        <v>0</v>
      </c>
      <c r="D153" s="37">
        <f>'Daily Records'!D34</f>
        <v>0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W29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25" sqref="A25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5.6328125" style="7" customWidth="1"/>
    <col min="4" max="4" width="7.81640625" style="55" customWidth="1"/>
    <col min="5" max="7" width="5.7265625" style="55" bestFit="1" customWidth="1"/>
    <col min="8" max="13" width="5.36328125" style="55" customWidth="1"/>
    <col min="14" max="16384" width="13" style="7"/>
  </cols>
  <sheetData>
    <row r="1" spans="1:16273">
      <c r="A1" s="9" t="s">
        <v>0</v>
      </c>
      <c r="B1" s="34">
        <v>1</v>
      </c>
      <c r="C1" s="130" t="s">
        <v>35</v>
      </c>
      <c r="D1" s="131"/>
      <c r="E1" s="131"/>
      <c r="F1" s="131"/>
      <c r="G1" s="131"/>
    </row>
    <row r="2" spans="1:16273">
      <c r="A2" s="10" t="s">
        <v>8</v>
      </c>
      <c r="B2" s="136">
        <v>43087</v>
      </c>
      <c r="C2" s="137"/>
      <c r="D2" s="137"/>
      <c r="E2" s="137"/>
      <c r="F2" s="137"/>
      <c r="G2" s="137"/>
    </row>
    <row r="3" spans="1:16273">
      <c r="A3" s="10" t="s">
        <v>9</v>
      </c>
      <c r="B3" s="136">
        <f>B2+11</f>
        <v>43098</v>
      </c>
      <c r="C3" s="137"/>
      <c r="D3" s="137"/>
      <c r="E3" s="137"/>
      <c r="F3" s="137"/>
      <c r="G3" s="137"/>
    </row>
    <row r="4" spans="1:16273">
      <c r="A4" s="11"/>
      <c r="B4" s="12"/>
      <c r="C4" s="132"/>
      <c r="D4" s="132"/>
      <c r="E4" s="132"/>
      <c r="F4" s="132"/>
      <c r="G4" s="132"/>
    </row>
    <row r="5" spans="1:16273" ht="15" thickBot="1">
      <c r="A5" s="13" t="s">
        <v>14</v>
      </c>
      <c r="B5" s="14"/>
      <c r="D5" s="133"/>
      <c r="E5" s="133"/>
      <c r="F5" s="133"/>
      <c r="G5" s="133"/>
      <c r="H5" s="56"/>
      <c r="I5" s="56"/>
      <c r="J5" s="56"/>
      <c r="K5" s="56"/>
      <c r="L5" s="56"/>
      <c r="M5" s="56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  <c r="XAV5" s="15"/>
      <c r="XAW5" s="15"/>
    </row>
    <row r="6" spans="1:16273" s="16" customFormat="1">
      <c r="A6" s="24" t="s">
        <v>6</v>
      </c>
      <c r="B6" s="24" t="s">
        <v>7</v>
      </c>
      <c r="C6" s="43" t="s">
        <v>15</v>
      </c>
      <c r="D6" s="57">
        <f>B2</f>
        <v>43087</v>
      </c>
      <c r="E6" s="57">
        <f>D6+1</f>
        <v>43088</v>
      </c>
      <c r="F6" s="57">
        <f>E6+1</f>
        <v>43089</v>
      </c>
      <c r="G6" s="57">
        <f>F6+1</f>
        <v>43090</v>
      </c>
      <c r="H6" s="57">
        <f>G6+1</f>
        <v>43091</v>
      </c>
      <c r="I6" s="57">
        <f>H6+3</f>
        <v>43094</v>
      </c>
      <c r="J6" s="57">
        <f>I6+1</f>
        <v>43095</v>
      </c>
      <c r="K6" s="57">
        <f>J6+1</f>
        <v>43096</v>
      </c>
      <c r="L6" s="57">
        <f t="shared" ref="L6" si="0">K6+1</f>
        <v>43097</v>
      </c>
      <c r="M6" s="57">
        <f t="shared" ref="M6" si="1">L6+1</f>
        <v>43098</v>
      </c>
    </row>
    <row r="7" spans="1:16273" s="16" customFormat="1">
      <c r="A7" s="17"/>
      <c r="B7" s="17"/>
      <c r="C7" s="18"/>
      <c r="D7" s="58">
        <f t="shared" ref="D7:F7" si="2">D6</f>
        <v>43087</v>
      </c>
      <c r="E7" s="59">
        <f t="shared" si="2"/>
        <v>43088</v>
      </c>
      <c r="F7" s="59">
        <f t="shared" si="2"/>
        <v>43089</v>
      </c>
      <c r="G7" s="59">
        <f t="shared" ref="G7:I7" si="3">G6</f>
        <v>43090</v>
      </c>
      <c r="H7" s="59">
        <f t="shared" si="3"/>
        <v>43091</v>
      </c>
      <c r="I7" s="59">
        <f t="shared" si="3"/>
        <v>43094</v>
      </c>
      <c r="J7" s="59">
        <f t="shared" ref="J7:M7" si="4">J6</f>
        <v>43095</v>
      </c>
      <c r="K7" s="59">
        <f t="shared" si="4"/>
        <v>43096</v>
      </c>
      <c r="L7" s="59">
        <f t="shared" si="4"/>
        <v>43097</v>
      </c>
      <c r="M7" s="59">
        <f t="shared" si="4"/>
        <v>43098</v>
      </c>
    </row>
    <row r="8" spans="1:16273" s="19" customFormat="1">
      <c r="A8" s="134" t="s">
        <v>33</v>
      </c>
      <c r="B8" s="135"/>
      <c r="C8" s="27">
        <f>SUM(C10:C14)</f>
        <v>130</v>
      </c>
      <c r="D8" s="64">
        <f>C8-D9</f>
        <v>117</v>
      </c>
      <c r="E8" s="64">
        <f t="shared" ref="E8:M8" si="5">D8-E9</f>
        <v>104</v>
      </c>
      <c r="F8" s="64">
        <f t="shared" si="5"/>
        <v>91</v>
      </c>
      <c r="G8" s="64">
        <f t="shared" si="5"/>
        <v>78</v>
      </c>
      <c r="H8" s="64">
        <f t="shared" si="5"/>
        <v>65</v>
      </c>
      <c r="I8" s="64">
        <f t="shared" si="5"/>
        <v>52</v>
      </c>
      <c r="J8" s="64">
        <f t="shared" si="5"/>
        <v>39</v>
      </c>
      <c r="K8" s="64">
        <f t="shared" si="5"/>
        <v>26</v>
      </c>
      <c r="L8" s="64">
        <f t="shared" si="5"/>
        <v>13</v>
      </c>
      <c r="M8" s="64">
        <f t="shared" si="5"/>
        <v>0</v>
      </c>
    </row>
    <row r="9" spans="1:16273" s="19" customFormat="1">
      <c r="A9" s="134" t="s">
        <v>32</v>
      </c>
      <c r="B9" s="135"/>
      <c r="C9" s="27">
        <f>SUM(D9:M9)</f>
        <v>130</v>
      </c>
      <c r="D9" s="60">
        <f t="shared" ref="D9:M9" si="6">SUM(D10:D15)</f>
        <v>13</v>
      </c>
      <c r="E9" s="60">
        <f t="shared" si="6"/>
        <v>13</v>
      </c>
      <c r="F9" s="60">
        <f t="shared" si="6"/>
        <v>13</v>
      </c>
      <c r="G9" s="60">
        <f t="shared" si="6"/>
        <v>13</v>
      </c>
      <c r="H9" s="60">
        <f t="shared" si="6"/>
        <v>13</v>
      </c>
      <c r="I9" s="60">
        <f t="shared" si="6"/>
        <v>13</v>
      </c>
      <c r="J9" s="60">
        <f t="shared" si="6"/>
        <v>13</v>
      </c>
      <c r="K9" s="60">
        <f t="shared" si="6"/>
        <v>13</v>
      </c>
      <c r="L9" s="60">
        <f t="shared" si="6"/>
        <v>13</v>
      </c>
      <c r="M9" s="60">
        <f t="shared" si="6"/>
        <v>13</v>
      </c>
    </row>
    <row r="10" spans="1:16273">
      <c r="A10" s="22" t="s">
        <v>22</v>
      </c>
      <c r="B10" s="22"/>
      <c r="C10" s="27">
        <f>SUM(D10:S10)</f>
        <v>10</v>
      </c>
      <c r="D10" s="61">
        <v>1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1</v>
      </c>
      <c r="K10" s="61">
        <v>1</v>
      </c>
      <c r="L10" s="61">
        <v>1</v>
      </c>
      <c r="M10" s="61">
        <v>1</v>
      </c>
    </row>
    <row r="11" spans="1:16273">
      <c r="A11" s="22" t="s">
        <v>24</v>
      </c>
      <c r="B11" s="22"/>
      <c r="C11" s="27">
        <f>SUM(D11:S11)</f>
        <v>60</v>
      </c>
      <c r="D11" s="61">
        <v>6</v>
      </c>
      <c r="E11" s="61">
        <v>6</v>
      </c>
      <c r="F11" s="61">
        <v>6</v>
      </c>
      <c r="G11" s="61">
        <v>6</v>
      </c>
      <c r="H11" s="61">
        <v>6</v>
      </c>
      <c r="I11" s="61">
        <v>6</v>
      </c>
      <c r="J11" s="61">
        <v>6</v>
      </c>
      <c r="K11" s="61">
        <v>6</v>
      </c>
      <c r="L11" s="61">
        <v>6</v>
      </c>
      <c r="M11" s="61">
        <v>6</v>
      </c>
    </row>
    <row r="12" spans="1:16273">
      <c r="A12" s="26" t="s">
        <v>28</v>
      </c>
      <c r="B12" s="26"/>
      <c r="C12" s="27">
        <f>SUM(D12:S12)</f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</row>
    <row r="13" spans="1:16273">
      <c r="A13" s="26" t="s">
        <v>29</v>
      </c>
      <c r="B13" s="26"/>
      <c r="C13" s="27">
        <f>SUM(D13:S13)</f>
        <v>60</v>
      </c>
      <c r="D13" s="61">
        <v>6</v>
      </c>
      <c r="E13" s="61">
        <v>6</v>
      </c>
      <c r="F13" s="61">
        <v>6</v>
      </c>
      <c r="G13" s="61">
        <v>6</v>
      </c>
      <c r="H13" s="61">
        <v>6</v>
      </c>
      <c r="I13" s="61">
        <v>6</v>
      </c>
      <c r="J13" s="61">
        <v>6</v>
      </c>
      <c r="K13" s="61">
        <v>6</v>
      </c>
      <c r="L13" s="61">
        <v>6</v>
      </c>
      <c r="M13" s="61">
        <v>6</v>
      </c>
    </row>
    <row r="14" spans="1:16273">
      <c r="A14" s="26"/>
      <c r="B14" s="26"/>
      <c r="C14" s="27">
        <f t="shared" ref="C14:C15" si="7">SUM(D14:S14)</f>
        <v>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6273">
      <c r="A15" s="26"/>
      <c r="B15" s="26"/>
      <c r="C15" s="27">
        <f t="shared" si="7"/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7" spans="1:13" ht="15" thickBot="1">
      <c r="A17" s="13" t="s">
        <v>16</v>
      </c>
      <c r="B17" s="14"/>
      <c r="D17" s="133"/>
      <c r="E17" s="133"/>
      <c r="F17" s="133"/>
      <c r="G17" s="133"/>
    </row>
    <row r="18" spans="1:13">
      <c r="A18" s="24" t="s">
        <v>6</v>
      </c>
      <c r="B18" s="24" t="s">
        <v>7</v>
      </c>
      <c r="C18" s="43" t="s">
        <v>15</v>
      </c>
      <c r="D18" s="57">
        <f t="shared" ref="D18:M18" si="8">D6</f>
        <v>43087</v>
      </c>
      <c r="E18" s="57">
        <f t="shared" si="8"/>
        <v>43088</v>
      </c>
      <c r="F18" s="57">
        <f t="shared" si="8"/>
        <v>43089</v>
      </c>
      <c r="G18" s="57">
        <f t="shared" si="8"/>
        <v>43090</v>
      </c>
      <c r="H18" s="57">
        <f t="shared" si="8"/>
        <v>43091</v>
      </c>
      <c r="I18" s="57">
        <f t="shared" si="8"/>
        <v>43094</v>
      </c>
      <c r="J18" s="57">
        <f t="shared" si="8"/>
        <v>43095</v>
      </c>
      <c r="K18" s="57">
        <f t="shared" si="8"/>
        <v>43096</v>
      </c>
      <c r="L18" s="57">
        <f t="shared" si="8"/>
        <v>43097</v>
      </c>
      <c r="M18" s="57">
        <f t="shared" si="8"/>
        <v>43098</v>
      </c>
    </row>
    <row r="19" spans="1:13">
      <c r="A19" s="17"/>
      <c r="B19" s="17"/>
      <c r="C19" s="18"/>
      <c r="D19" s="58">
        <f t="shared" ref="D19:M19" si="9">D7</f>
        <v>43087</v>
      </c>
      <c r="E19" s="58">
        <f t="shared" si="9"/>
        <v>43088</v>
      </c>
      <c r="F19" s="58">
        <f t="shared" si="9"/>
        <v>43089</v>
      </c>
      <c r="G19" s="58">
        <f t="shared" si="9"/>
        <v>43090</v>
      </c>
      <c r="H19" s="58">
        <f t="shared" si="9"/>
        <v>43091</v>
      </c>
      <c r="I19" s="58">
        <f t="shared" si="9"/>
        <v>43094</v>
      </c>
      <c r="J19" s="58">
        <f t="shared" si="9"/>
        <v>43095</v>
      </c>
      <c r="K19" s="58">
        <f t="shared" si="9"/>
        <v>43096</v>
      </c>
      <c r="L19" s="58">
        <f t="shared" si="9"/>
        <v>43097</v>
      </c>
      <c r="M19" s="58">
        <f t="shared" si="9"/>
        <v>43098</v>
      </c>
    </row>
    <row r="20" spans="1:13" s="107" customFormat="1">
      <c r="A20" s="128" t="str">
        <f>A8</f>
        <v>Ideal Burndown</v>
      </c>
      <c r="B20" s="129"/>
      <c r="C20" s="106">
        <f>SUM(C22:C28)</f>
        <v>0</v>
      </c>
      <c r="D20" s="106">
        <f>C20-D21</f>
        <v>0</v>
      </c>
      <c r="E20" s="106">
        <f t="shared" ref="E20:M20" si="10">D20-E21</f>
        <v>0</v>
      </c>
      <c r="F20" s="106">
        <f t="shared" si="10"/>
        <v>0</v>
      </c>
      <c r="G20" s="106">
        <f t="shared" si="10"/>
        <v>0</v>
      </c>
      <c r="H20" s="106">
        <f t="shared" si="10"/>
        <v>0</v>
      </c>
      <c r="I20" s="106">
        <f t="shared" si="10"/>
        <v>0</v>
      </c>
      <c r="J20" s="106">
        <f t="shared" si="10"/>
        <v>0</v>
      </c>
      <c r="K20" s="106">
        <f t="shared" si="10"/>
        <v>0</v>
      </c>
      <c r="L20" s="106">
        <f t="shared" si="10"/>
        <v>0</v>
      </c>
      <c r="M20" s="106">
        <f t="shared" si="10"/>
        <v>0</v>
      </c>
    </row>
    <row r="21" spans="1:13" s="107" customFormat="1">
      <c r="A21" s="128" t="str">
        <f>A9</f>
        <v>Hours consumed</v>
      </c>
      <c r="B21" s="129"/>
      <c r="C21" s="106">
        <f>SUM(D21:K21)</f>
        <v>0</v>
      </c>
      <c r="D21" s="108">
        <f t="shared" ref="D21:J21" si="11">SUM(D22:D29)</f>
        <v>0</v>
      </c>
      <c r="E21" s="108">
        <f t="shared" si="11"/>
        <v>0</v>
      </c>
      <c r="F21" s="108">
        <f t="shared" si="11"/>
        <v>0</v>
      </c>
      <c r="G21" s="108">
        <f t="shared" si="11"/>
        <v>0</v>
      </c>
      <c r="H21" s="108">
        <f t="shared" si="11"/>
        <v>0</v>
      </c>
      <c r="I21" s="108">
        <f t="shared" si="11"/>
        <v>0</v>
      </c>
      <c r="J21" s="108">
        <f t="shared" si="11"/>
        <v>0</v>
      </c>
      <c r="K21" s="108">
        <f t="shared" ref="K21:M21" si="12">SUM(K22:K29)</f>
        <v>0</v>
      </c>
      <c r="L21" s="108">
        <f t="shared" si="12"/>
        <v>0</v>
      </c>
      <c r="M21" s="108">
        <f t="shared" si="12"/>
        <v>0</v>
      </c>
    </row>
    <row r="22" spans="1:13" s="107" customFormat="1">
      <c r="A22" s="109" t="str">
        <f>A10</f>
        <v>Bella.Bi</v>
      </c>
      <c r="B22" s="109"/>
      <c r="C22" s="106">
        <f t="shared" ref="C22:C28" si="13">SUM(D22:J22)</f>
        <v>0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</row>
    <row r="23" spans="1:13" s="107" customFormat="1">
      <c r="A23" s="109" t="str">
        <f t="shared" ref="A23:A25" si="14">A11</f>
        <v>Linsee.Lin</v>
      </c>
      <c r="B23" s="109"/>
      <c r="C23" s="106">
        <f t="shared" si="13"/>
        <v>0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</row>
    <row r="24" spans="1:13" s="107" customFormat="1">
      <c r="A24" s="109" t="str">
        <f t="shared" si="14"/>
        <v>Olivia.Ge</v>
      </c>
      <c r="B24" s="109"/>
      <c r="C24" s="106">
        <f t="shared" si="13"/>
        <v>0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</row>
    <row r="25" spans="1:13" s="107" customFormat="1">
      <c r="A25" s="109" t="str">
        <f t="shared" si="14"/>
        <v>Bright.Liu</v>
      </c>
      <c r="B25" s="109"/>
      <c r="C25" s="106">
        <f t="shared" si="13"/>
        <v>0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</row>
    <row r="26" spans="1:13" s="107" customFormat="1">
      <c r="A26" s="109"/>
      <c r="B26" s="109"/>
      <c r="C26" s="106">
        <f t="shared" si="13"/>
        <v>0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</row>
    <row r="27" spans="1:13" s="107" customFormat="1">
      <c r="A27" s="109"/>
      <c r="B27" s="109"/>
      <c r="C27" s="106">
        <f t="shared" si="13"/>
        <v>0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</row>
    <row r="28" spans="1:13" s="107" customFormat="1">
      <c r="A28" s="109"/>
      <c r="B28" s="109"/>
      <c r="C28" s="106">
        <f t="shared" si="13"/>
        <v>0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</row>
    <row r="29" spans="1:13" s="107" customFormat="1"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</sheetData>
  <mergeCells count="10">
    <mergeCell ref="A21:B21"/>
    <mergeCell ref="A20:B20"/>
    <mergeCell ref="C1:G1"/>
    <mergeCell ref="C4:G4"/>
    <mergeCell ref="D17:G17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zoomScale="115" zoomScaleNormal="115" workbookViewId="0">
      <selection activeCell="A6" sqref="A6:XFD6"/>
    </sheetView>
  </sheetViews>
  <sheetFormatPr defaultColWidth="9.453125" defaultRowHeight="14.5"/>
  <cols>
    <col min="1" max="1" width="24.453125" style="107" customWidth="1"/>
    <col min="2" max="2" width="32.7265625" style="107" bestFit="1" customWidth="1"/>
    <col min="3" max="3" width="8.453125" style="107" customWidth="1"/>
    <col min="4" max="4" width="8.36328125" style="107" customWidth="1"/>
    <col min="5" max="5" width="12.453125" style="107" customWidth="1"/>
    <col min="6" max="6" width="11.08984375" style="107" bestFit="1" customWidth="1"/>
    <col min="7" max="7" width="10.26953125" style="107" bestFit="1" customWidth="1"/>
    <col min="8" max="8" width="12.453125" style="123" customWidth="1"/>
    <col min="9" max="9" width="13.453125" style="107" customWidth="1"/>
    <col min="10" max="22" width="5.453125" style="107" bestFit="1" customWidth="1"/>
    <col min="23" max="16384" width="9.453125" style="107"/>
  </cols>
  <sheetData>
    <row r="1" spans="1:9">
      <c r="A1" s="116" t="s">
        <v>20</v>
      </c>
      <c r="B1" s="116" t="s">
        <v>1</v>
      </c>
      <c r="C1" s="116" t="s">
        <v>17</v>
      </c>
      <c r="D1" s="116" t="s">
        <v>2</v>
      </c>
      <c r="E1" s="116" t="s">
        <v>12</v>
      </c>
      <c r="F1" s="116" t="s">
        <v>3</v>
      </c>
      <c r="G1" s="116" t="s">
        <v>4</v>
      </c>
      <c r="H1" s="117" t="s">
        <v>5</v>
      </c>
      <c r="I1" s="116" t="s">
        <v>10</v>
      </c>
    </row>
    <row r="2" spans="1:9">
      <c r="A2" s="118" t="str">
        <f>'Daily Records'!A6</f>
        <v>Phase7.P006</v>
      </c>
      <c r="B2" s="118" t="str">
        <f>'Daily Records'!B6</f>
        <v>Meeting-Phase 6</v>
      </c>
      <c r="C2" s="118">
        <f>'Daily Records'!C6</f>
        <v>900</v>
      </c>
      <c r="D2" s="118">
        <f>'Daily Records'!D6</f>
        <v>10</v>
      </c>
      <c r="E2" s="119">
        <v>0</v>
      </c>
      <c r="F2" s="109"/>
      <c r="G2" s="109"/>
      <c r="H2" s="120" t="str">
        <f>'Daily Records'!Q6</f>
        <v>All</v>
      </c>
      <c r="I2" s="121">
        <f>'Daily Records'!P6</f>
        <v>10</v>
      </c>
    </row>
    <row r="3" spans="1:9">
      <c r="A3" s="118" t="str">
        <f>'Daily Records'!A7</f>
        <v>Phase7.S005</v>
      </c>
      <c r="B3" s="118" t="str">
        <f>'Daily Records'!B7</f>
        <v>Requirements analysis</v>
      </c>
      <c r="C3" s="118">
        <f>'Daily Records'!C7</f>
        <v>900</v>
      </c>
      <c r="D3" s="118">
        <f>'Daily Records'!D7</f>
        <v>10</v>
      </c>
      <c r="E3" s="119">
        <v>0</v>
      </c>
      <c r="F3" s="109"/>
      <c r="G3" s="109"/>
      <c r="H3" s="120" t="str">
        <f>'Daily Records'!Q7</f>
        <v>Bella.bi</v>
      </c>
      <c r="I3" s="121">
        <f>'Daily Records'!P7</f>
        <v>0</v>
      </c>
    </row>
    <row r="4" spans="1:9">
      <c r="A4" s="118" t="str">
        <f>'Daily Records'!A8</f>
        <v>Phase7.S006</v>
      </c>
      <c r="B4" s="118" t="str">
        <f>'Daily Records'!B8</f>
        <v>Task documentation</v>
      </c>
      <c r="C4" s="118">
        <f>'Daily Records'!C8</f>
        <v>900</v>
      </c>
      <c r="D4" s="118">
        <f>'Daily Records'!D8</f>
        <v>10</v>
      </c>
      <c r="E4" s="119">
        <v>0</v>
      </c>
      <c r="F4" s="109"/>
      <c r="G4" s="109"/>
      <c r="H4" s="120" t="str">
        <f>'Daily Records'!Q8</f>
        <v>Bella.bi</v>
      </c>
      <c r="I4" s="121">
        <f>'Daily Records'!P8</f>
        <v>3.5</v>
      </c>
    </row>
    <row r="5" spans="1:9">
      <c r="A5" s="118" t="str">
        <f>'Daily Records'!A9</f>
        <v>Phase7.Test005</v>
      </c>
      <c r="B5" s="118" t="str">
        <f>'Daily Records'!B9</f>
        <v>System test</v>
      </c>
      <c r="C5" s="118">
        <f>'Daily Records'!C9</f>
        <v>900</v>
      </c>
      <c r="D5" s="118">
        <f>'Daily Records'!D9</f>
        <v>10</v>
      </c>
      <c r="E5" s="119">
        <v>0</v>
      </c>
      <c r="F5" s="109"/>
      <c r="G5" s="109"/>
      <c r="H5" s="120">
        <f>'Daily Records'!Q9</f>
        <v>0</v>
      </c>
      <c r="I5" s="121">
        <f>'Daily Records'!P9</f>
        <v>0</v>
      </c>
    </row>
    <row r="6" spans="1:9">
      <c r="A6" s="118" t="str">
        <f>'Daily Records'!A10</f>
        <v>Phase7.Bug003</v>
      </c>
      <c r="B6" s="118" t="str">
        <f>'Daily Records'!B10</f>
        <v>Fix bugs_Linsee</v>
      </c>
      <c r="C6" s="118">
        <f>'Daily Records'!C10</f>
        <v>900</v>
      </c>
      <c r="D6" s="118">
        <f>'Daily Records'!D10</f>
        <v>10</v>
      </c>
      <c r="E6" s="119">
        <v>0</v>
      </c>
      <c r="F6" s="109"/>
      <c r="G6" s="109"/>
      <c r="H6" s="120" t="str">
        <f>'Daily Records'!Q10</f>
        <v>Linsee.lin</v>
      </c>
      <c r="I6" s="121">
        <f>'Daily Records'!P10</f>
        <v>11</v>
      </c>
    </row>
    <row r="7" spans="1:9">
      <c r="A7" s="118" t="str">
        <f>'Daily Records'!A11</f>
        <v>TUC.OL.FR.PH.07</v>
      </c>
      <c r="B7" s="118" t="str">
        <f>'Daily Records'!B11</f>
        <v>Display product haul list in Product Hauls page</v>
      </c>
      <c r="C7" s="118">
        <f>'Daily Records'!C11</f>
        <v>880</v>
      </c>
      <c r="D7" s="118">
        <f>'Daily Records'!D11</f>
        <v>4</v>
      </c>
      <c r="E7" s="119">
        <v>0</v>
      </c>
      <c r="F7" s="109"/>
      <c r="G7" s="109"/>
      <c r="H7" s="120" t="str">
        <f>'Daily Records'!Q11</f>
        <v>Linsee.lin</v>
      </c>
      <c r="I7" s="121">
        <f>'Daily Records'!P11</f>
        <v>3</v>
      </c>
    </row>
    <row r="8" spans="1:9">
      <c r="A8" s="118" t="str">
        <f>'Daily Records'!A12</f>
        <v>TUC.OL.FR.PH.05</v>
      </c>
      <c r="B8" s="118" t="str">
        <f>'Daily Records'!B12</f>
        <v>Implement Go with job</v>
      </c>
      <c r="C8" s="118">
        <f>'Daily Records'!C12</f>
        <v>880</v>
      </c>
      <c r="D8" s="118">
        <f>'Daily Records'!D12</f>
        <v>3</v>
      </c>
      <c r="E8" s="119">
        <v>0</v>
      </c>
      <c r="F8" s="109"/>
      <c r="G8" s="109"/>
      <c r="H8" s="120">
        <f>'Daily Records'!Q12</f>
        <v>0</v>
      </c>
      <c r="I8" s="121">
        <f>'Daily Records'!P12</f>
        <v>4</v>
      </c>
    </row>
    <row r="9" spans="1:9">
      <c r="A9" s="118" t="str">
        <f>'Daily Records'!A13</f>
        <v>TUC.OL.BA.SC.01</v>
      </c>
      <c r="B9" s="118" t="str">
        <f>'Daily Records'!B13</f>
        <v>Implement Security Control prototype</v>
      </c>
      <c r="C9" s="118">
        <f>'Daily Records'!C13</f>
        <v>880</v>
      </c>
      <c r="D9" s="118">
        <f>'Daily Records'!D13</f>
        <v>16</v>
      </c>
      <c r="E9" s="119">
        <v>0</v>
      </c>
      <c r="F9" s="109"/>
      <c r="G9" s="109"/>
      <c r="H9" s="120" t="str">
        <f>'Daily Records'!Q13</f>
        <v>Bright.liu</v>
      </c>
      <c r="I9" s="121">
        <f>'Daily Records'!P13</f>
        <v>10</v>
      </c>
    </row>
    <row r="10" spans="1:9">
      <c r="A10" s="118" t="str">
        <f>'Daily Records'!A14</f>
        <v>Phase7.D002</v>
      </c>
      <c r="B10" s="118" t="str">
        <f>'Daily Records'!B14</f>
        <v>Research for Transaction logging functionality</v>
      </c>
      <c r="C10" s="118">
        <f>'Daily Records'!C14</f>
        <v>880</v>
      </c>
      <c r="D10" s="118">
        <f>'Daily Records'!D14</f>
        <v>8</v>
      </c>
      <c r="E10" s="119">
        <v>0</v>
      </c>
      <c r="F10" s="109"/>
      <c r="G10" s="109"/>
      <c r="H10" s="120" t="str">
        <f>'Daily Records'!Q14</f>
        <v>Bright.liu</v>
      </c>
      <c r="I10" s="121">
        <f>'Daily Records'!P14</f>
        <v>15</v>
      </c>
    </row>
    <row r="11" spans="1:9">
      <c r="A11" s="118" t="str">
        <f>'Daily Records'!A15</f>
        <v>TUC.OL.BA.SC.02</v>
      </c>
      <c r="B11" s="118" t="str">
        <f>'Daily Records'!B15</f>
        <v>Implement Transaction logging functionality</v>
      </c>
      <c r="C11" s="118">
        <f>'Daily Records'!C15</f>
        <v>880</v>
      </c>
      <c r="D11" s="118">
        <f>'Daily Records'!D15</f>
        <v>16</v>
      </c>
      <c r="E11" s="119">
        <v>0</v>
      </c>
      <c r="F11" s="109"/>
      <c r="G11" s="109"/>
      <c r="H11" s="120" t="str">
        <f>'Daily Records'!Q15</f>
        <v>Bright.liu</v>
      </c>
      <c r="I11" s="121">
        <f>'Daily Records'!P15</f>
        <v>9.5</v>
      </c>
    </row>
    <row r="12" spans="1:9">
      <c r="A12" s="118">
        <f>'Daily Records'!A16</f>
        <v>0</v>
      </c>
      <c r="B12" s="118" t="str">
        <f>'Daily Records'!B16</f>
        <v>Add new record in Product Hauls Page</v>
      </c>
      <c r="C12" s="118">
        <f>'Daily Records'!C16</f>
        <v>880</v>
      </c>
      <c r="D12" s="118">
        <f>'Daily Records'!D16</f>
        <v>8</v>
      </c>
      <c r="E12" s="119">
        <v>0</v>
      </c>
      <c r="F12" s="109"/>
      <c r="G12" s="109"/>
      <c r="H12" s="120" t="str">
        <f>'Daily Records'!Q16</f>
        <v>Linsee.lin</v>
      </c>
      <c r="I12" s="121">
        <f>'Daily Records'!P16</f>
        <v>10.5</v>
      </c>
    </row>
    <row r="13" spans="1:9">
      <c r="A13" s="118">
        <f>'Daily Records'!A17</f>
        <v>0</v>
      </c>
      <c r="B13" s="118" t="str">
        <f>'Daily Records'!B17</f>
        <v>Edit new record in Product Hauls Page</v>
      </c>
      <c r="C13" s="118">
        <f>'Daily Records'!C17</f>
        <v>880</v>
      </c>
      <c r="D13" s="118">
        <f>'Daily Records'!D17</f>
        <v>8</v>
      </c>
      <c r="E13" s="119">
        <v>0</v>
      </c>
      <c r="F13" s="109"/>
      <c r="G13" s="109"/>
      <c r="H13" s="120" t="str">
        <f>'Daily Records'!Q17</f>
        <v>Linsee.lin</v>
      </c>
      <c r="I13" s="121">
        <f>'Daily Records'!P17</f>
        <v>8</v>
      </c>
    </row>
    <row r="14" spans="1:9">
      <c r="A14" s="118">
        <f>'Daily Records'!A18</f>
        <v>0</v>
      </c>
      <c r="B14" s="118">
        <f>'Daily Records'!B18</f>
        <v>0</v>
      </c>
      <c r="C14" s="118">
        <f>'Daily Records'!C18</f>
        <v>0</v>
      </c>
      <c r="D14" s="118">
        <f>'Daily Records'!D18</f>
        <v>0</v>
      </c>
      <c r="E14" s="119">
        <v>0</v>
      </c>
      <c r="F14" s="109"/>
      <c r="G14" s="109"/>
      <c r="H14" s="120">
        <f>'Daily Records'!Q18</f>
        <v>0</v>
      </c>
      <c r="I14" s="121">
        <f>'Daily Records'!P18</f>
        <v>0</v>
      </c>
    </row>
    <row r="15" spans="1:9">
      <c r="A15" s="118">
        <f>'Daily Records'!A19</f>
        <v>0</v>
      </c>
      <c r="B15" s="118">
        <f>'Daily Records'!B19</f>
        <v>0</v>
      </c>
      <c r="C15" s="118">
        <f>'Daily Records'!C19</f>
        <v>0</v>
      </c>
      <c r="D15" s="118">
        <f>'Daily Records'!D19</f>
        <v>0</v>
      </c>
      <c r="E15" s="119">
        <v>0</v>
      </c>
      <c r="F15" s="109"/>
      <c r="G15" s="109"/>
      <c r="H15" s="120">
        <f>'Daily Records'!Q19</f>
        <v>0</v>
      </c>
      <c r="I15" s="121">
        <f>'Daily Records'!P19</f>
        <v>0</v>
      </c>
    </row>
    <row r="16" spans="1:9">
      <c r="A16" s="118">
        <f>'Daily Records'!A20</f>
        <v>0</v>
      </c>
      <c r="B16" s="118">
        <f>'Daily Records'!B20</f>
        <v>0</v>
      </c>
      <c r="C16" s="118">
        <f>'Daily Records'!C20</f>
        <v>0</v>
      </c>
      <c r="D16" s="118">
        <f>'Daily Records'!D20</f>
        <v>0</v>
      </c>
      <c r="E16" s="119">
        <v>0</v>
      </c>
      <c r="F16" s="109"/>
      <c r="G16" s="109"/>
      <c r="H16" s="120">
        <f>'Daily Records'!Q20</f>
        <v>0</v>
      </c>
      <c r="I16" s="121">
        <f>'Daily Records'!P20</f>
        <v>0</v>
      </c>
    </row>
    <row r="17" spans="1:9">
      <c r="A17" s="118">
        <f>'Daily Records'!A21</f>
        <v>0</v>
      </c>
      <c r="B17" s="118">
        <f>'Daily Records'!B21</f>
        <v>0</v>
      </c>
      <c r="C17" s="118">
        <f>'Daily Records'!C21</f>
        <v>0</v>
      </c>
      <c r="D17" s="118">
        <f>'Daily Records'!D21</f>
        <v>0</v>
      </c>
      <c r="E17" s="119">
        <v>0</v>
      </c>
      <c r="F17" s="109"/>
      <c r="G17" s="109"/>
      <c r="H17" s="120">
        <f>'Daily Records'!Q21</f>
        <v>0</v>
      </c>
      <c r="I17" s="121">
        <f>'Daily Records'!P21</f>
        <v>0</v>
      </c>
    </row>
    <row r="18" spans="1:9">
      <c r="A18" s="118">
        <f>'Daily Records'!A22</f>
        <v>0</v>
      </c>
      <c r="B18" s="118">
        <f>'Daily Records'!B22</f>
        <v>0</v>
      </c>
      <c r="C18" s="118">
        <f>'Daily Records'!C22</f>
        <v>0</v>
      </c>
      <c r="D18" s="118">
        <f>'Daily Records'!D22</f>
        <v>0</v>
      </c>
      <c r="E18" s="119">
        <v>0</v>
      </c>
      <c r="F18" s="109"/>
      <c r="G18" s="109"/>
      <c r="H18" s="120">
        <f>'Daily Records'!Q22</f>
        <v>0</v>
      </c>
      <c r="I18" s="121">
        <f>'Daily Records'!P22</f>
        <v>0</v>
      </c>
    </row>
    <row r="19" spans="1:9">
      <c r="A19" s="118">
        <f>'Daily Records'!A23</f>
        <v>0</v>
      </c>
      <c r="B19" s="118">
        <f>'Daily Records'!B23</f>
        <v>0</v>
      </c>
      <c r="C19" s="118">
        <f>'Daily Records'!C23</f>
        <v>0</v>
      </c>
      <c r="D19" s="118">
        <f>'Daily Records'!D23</f>
        <v>0</v>
      </c>
      <c r="E19" s="119">
        <v>0</v>
      </c>
      <c r="F19" s="109"/>
      <c r="G19" s="109"/>
      <c r="H19" s="120">
        <f>'Daily Records'!Q23</f>
        <v>0</v>
      </c>
      <c r="I19" s="121">
        <f>'Daily Records'!P23</f>
        <v>0</v>
      </c>
    </row>
    <row r="20" spans="1:9">
      <c r="A20" s="118">
        <f>'Daily Records'!A24</f>
        <v>0</v>
      </c>
      <c r="B20" s="118">
        <f>'Daily Records'!B24</f>
        <v>0</v>
      </c>
      <c r="C20" s="118">
        <f>'Daily Records'!C24</f>
        <v>0</v>
      </c>
      <c r="D20" s="118">
        <f>'Daily Records'!D24</f>
        <v>0</v>
      </c>
      <c r="E20" s="119">
        <v>0</v>
      </c>
      <c r="F20" s="109"/>
      <c r="G20" s="109"/>
      <c r="H20" s="120">
        <f>'Daily Records'!Q24</f>
        <v>0</v>
      </c>
      <c r="I20" s="121">
        <f>'Daily Records'!P24</f>
        <v>0</v>
      </c>
    </row>
    <row r="21" spans="1:9">
      <c r="A21" s="118">
        <f>'Daily Records'!A25</f>
        <v>0</v>
      </c>
      <c r="B21" s="118">
        <f>'Daily Records'!B25</f>
        <v>0</v>
      </c>
      <c r="C21" s="118">
        <f>'Daily Records'!C25</f>
        <v>0</v>
      </c>
      <c r="D21" s="118">
        <f>'Daily Records'!D25</f>
        <v>0</v>
      </c>
      <c r="E21" s="119">
        <v>0</v>
      </c>
      <c r="F21" s="109"/>
      <c r="G21" s="109"/>
      <c r="H21" s="120">
        <f>'Daily Records'!Q25</f>
        <v>0</v>
      </c>
      <c r="I21" s="121">
        <f>'Daily Records'!P25</f>
        <v>0</v>
      </c>
    </row>
    <row r="22" spans="1:9">
      <c r="A22" s="118">
        <f>'Daily Records'!A26</f>
        <v>0</v>
      </c>
      <c r="B22" s="118">
        <f>'Daily Records'!B26</f>
        <v>0</v>
      </c>
      <c r="C22" s="118">
        <f>'Daily Records'!C26</f>
        <v>0</v>
      </c>
      <c r="D22" s="118">
        <f>'Daily Records'!D26</f>
        <v>0</v>
      </c>
      <c r="E22" s="119">
        <v>0</v>
      </c>
      <c r="F22" s="109"/>
      <c r="G22" s="109"/>
      <c r="H22" s="120">
        <f>'Daily Records'!Q26</f>
        <v>0</v>
      </c>
      <c r="I22" s="121">
        <f>'Daily Records'!P26</f>
        <v>0</v>
      </c>
    </row>
    <row r="23" spans="1:9">
      <c r="A23" s="118">
        <f>'Daily Records'!A27</f>
        <v>0</v>
      </c>
      <c r="B23" s="118">
        <f>'Daily Records'!B27</f>
        <v>0</v>
      </c>
      <c r="C23" s="118">
        <f>'Daily Records'!C27</f>
        <v>0</v>
      </c>
      <c r="D23" s="118">
        <f>'Daily Records'!D27</f>
        <v>0</v>
      </c>
      <c r="E23" s="119">
        <v>0</v>
      </c>
      <c r="F23" s="109"/>
      <c r="G23" s="109"/>
      <c r="H23" s="120">
        <f>'Daily Records'!Q27</f>
        <v>0</v>
      </c>
      <c r="I23" s="121">
        <f>'Daily Records'!P27</f>
        <v>0</v>
      </c>
    </row>
    <row r="24" spans="1:9">
      <c r="A24" s="118">
        <f>'Daily Records'!A28</f>
        <v>0</v>
      </c>
      <c r="B24" s="118">
        <f>'Daily Records'!B28</f>
        <v>0</v>
      </c>
      <c r="C24" s="118">
        <f>'Daily Records'!C28</f>
        <v>0</v>
      </c>
      <c r="D24" s="118">
        <f>'Daily Records'!D28</f>
        <v>0</v>
      </c>
      <c r="E24" s="119">
        <v>0</v>
      </c>
      <c r="F24" s="109"/>
      <c r="G24" s="109"/>
      <c r="H24" s="120">
        <f>'Daily Records'!Q28</f>
        <v>0</v>
      </c>
      <c r="I24" s="121">
        <f>'Daily Records'!P28</f>
        <v>0</v>
      </c>
    </row>
    <row r="25" spans="1:9">
      <c r="A25" s="118">
        <f>'Daily Records'!A29</f>
        <v>0</v>
      </c>
      <c r="B25" s="118">
        <f>'Daily Records'!B29</f>
        <v>0</v>
      </c>
      <c r="C25" s="118">
        <f>'Daily Records'!C29</f>
        <v>0</v>
      </c>
      <c r="D25" s="118">
        <f>'Daily Records'!D29</f>
        <v>0</v>
      </c>
      <c r="E25" s="119">
        <v>0</v>
      </c>
      <c r="F25" s="109"/>
      <c r="G25" s="109"/>
      <c r="H25" s="120">
        <f>'Daily Records'!Q29</f>
        <v>0</v>
      </c>
      <c r="I25" s="121">
        <f>'Daily Records'!P29</f>
        <v>0</v>
      </c>
    </row>
    <row r="26" spans="1:9">
      <c r="A26" s="118">
        <f>'Daily Records'!A30</f>
        <v>0</v>
      </c>
      <c r="B26" s="118">
        <f>'Daily Records'!B30</f>
        <v>0</v>
      </c>
      <c r="C26" s="118">
        <f>'Daily Records'!C30</f>
        <v>0</v>
      </c>
      <c r="D26" s="118">
        <f>'Daily Records'!D30</f>
        <v>0</v>
      </c>
      <c r="E26" s="119">
        <v>0</v>
      </c>
      <c r="F26" s="109"/>
      <c r="G26" s="109"/>
      <c r="H26" s="120">
        <f>'Daily Records'!Q30</f>
        <v>0</v>
      </c>
      <c r="I26" s="121">
        <f>'Daily Records'!P30</f>
        <v>0</v>
      </c>
    </row>
    <row r="27" spans="1:9">
      <c r="A27" s="118">
        <f>'Daily Records'!A31</f>
        <v>0</v>
      </c>
      <c r="B27" s="118">
        <f>'Daily Records'!B31</f>
        <v>0</v>
      </c>
      <c r="C27" s="118">
        <f>'Daily Records'!C31</f>
        <v>0</v>
      </c>
      <c r="D27" s="118">
        <f>'Daily Records'!D31</f>
        <v>0</v>
      </c>
      <c r="E27" s="119">
        <v>0</v>
      </c>
      <c r="F27" s="109"/>
      <c r="G27" s="109"/>
      <c r="H27" s="120">
        <f>'Daily Records'!Q31</f>
        <v>0</v>
      </c>
      <c r="I27" s="121">
        <f>'Daily Records'!P31</f>
        <v>0</v>
      </c>
    </row>
    <row r="28" spans="1:9">
      <c r="A28" s="118">
        <f>'Daily Records'!A32</f>
        <v>0</v>
      </c>
      <c r="B28" s="118">
        <f>'Daily Records'!B32</f>
        <v>0</v>
      </c>
      <c r="C28" s="118">
        <f>'Daily Records'!C32</f>
        <v>0</v>
      </c>
      <c r="D28" s="118">
        <f>'Daily Records'!D32</f>
        <v>0</v>
      </c>
      <c r="E28" s="119">
        <v>0</v>
      </c>
      <c r="F28" s="109"/>
      <c r="G28" s="109"/>
      <c r="H28" s="120">
        <f>'Daily Records'!Q32</f>
        <v>0</v>
      </c>
      <c r="I28" s="121">
        <f>'Daily Records'!P32</f>
        <v>0</v>
      </c>
    </row>
    <row r="29" spans="1:9">
      <c r="A29" s="118">
        <f>'Daily Records'!A33</f>
        <v>0</v>
      </c>
      <c r="B29" s="118">
        <f>'Daily Records'!B33</f>
        <v>0</v>
      </c>
      <c r="C29" s="118">
        <f>'Daily Records'!C33</f>
        <v>0</v>
      </c>
      <c r="D29" s="118">
        <f>'Daily Records'!D33</f>
        <v>0</v>
      </c>
      <c r="E29" s="119">
        <v>0</v>
      </c>
      <c r="F29" s="109"/>
      <c r="G29" s="109"/>
      <c r="H29" s="120">
        <f>'Daily Records'!Q33</f>
        <v>0</v>
      </c>
      <c r="I29" s="121">
        <f>'Daily Records'!P33</f>
        <v>0</v>
      </c>
    </row>
    <row r="30" spans="1:9">
      <c r="A30" s="118">
        <f>'Daily Records'!A34</f>
        <v>0</v>
      </c>
      <c r="B30" s="118">
        <f>'Daily Records'!B34</f>
        <v>0</v>
      </c>
      <c r="C30" s="118">
        <f>'Daily Records'!C34</f>
        <v>0</v>
      </c>
      <c r="D30" s="118">
        <f>'Daily Records'!D34</f>
        <v>0</v>
      </c>
      <c r="E30" s="119">
        <v>0</v>
      </c>
      <c r="F30" s="109"/>
      <c r="G30" s="109"/>
      <c r="H30" s="120">
        <f>'Daily Records'!Q34</f>
        <v>0</v>
      </c>
      <c r="I30" s="121">
        <f>'Daily Records'!P34</f>
        <v>0</v>
      </c>
    </row>
    <row r="31" spans="1:9">
      <c r="A31" s="118">
        <f>'Daily Records'!A35</f>
        <v>0</v>
      </c>
      <c r="B31" s="118">
        <f>'Daily Records'!B35</f>
        <v>0</v>
      </c>
      <c r="C31" s="118">
        <f>'Daily Records'!C35</f>
        <v>0</v>
      </c>
      <c r="D31" s="118">
        <f>'Daily Records'!D35</f>
        <v>0</v>
      </c>
      <c r="E31" s="119">
        <v>0</v>
      </c>
      <c r="F31" s="109"/>
      <c r="G31" s="109"/>
      <c r="H31" s="120">
        <f>'Daily Records'!Q35</f>
        <v>0</v>
      </c>
      <c r="I31" s="121">
        <f>'Daily Records'!P35</f>
        <v>0</v>
      </c>
    </row>
    <row r="32" spans="1:9">
      <c r="A32" s="118">
        <f>'Daily Records'!A36</f>
        <v>0</v>
      </c>
      <c r="B32" s="118">
        <f>'Daily Records'!B36</f>
        <v>0</v>
      </c>
      <c r="C32" s="118">
        <f>'Daily Records'!C36</f>
        <v>0</v>
      </c>
      <c r="D32" s="118">
        <f>'Daily Records'!D36</f>
        <v>0</v>
      </c>
      <c r="E32" s="119">
        <v>0</v>
      </c>
      <c r="F32" s="109"/>
      <c r="G32" s="109"/>
      <c r="H32" s="120">
        <f>'Daily Records'!Q36</f>
        <v>0</v>
      </c>
      <c r="I32" s="121">
        <f>'Daily Records'!P36</f>
        <v>0</v>
      </c>
    </row>
    <row r="33" spans="1:9">
      <c r="A33" s="118">
        <f>'Daily Records'!A37</f>
        <v>0</v>
      </c>
      <c r="B33" s="118">
        <f>'Daily Records'!B37</f>
        <v>0</v>
      </c>
      <c r="C33" s="118">
        <f>'Daily Records'!C37</f>
        <v>0</v>
      </c>
      <c r="D33" s="118">
        <f>'Daily Records'!D37</f>
        <v>0</v>
      </c>
      <c r="E33" s="119">
        <v>0</v>
      </c>
      <c r="F33" s="109"/>
      <c r="G33" s="109"/>
      <c r="H33" s="120">
        <f>'Daily Records'!Q37</f>
        <v>0</v>
      </c>
      <c r="I33" s="121">
        <f>'Daily Records'!P37</f>
        <v>0</v>
      </c>
    </row>
    <row r="34" spans="1:9">
      <c r="A34" s="118">
        <f>'Daily Records'!A38</f>
        <v>0</v>
      </c>
      <c r="B34" s="118">
        <f>'Daily Records'!B38</f>
        <v>0</v>
      </c>
      <c r="C34" s="118">
        <f>'Daily Records'!C38</f>
        <v>0</v>
      </c>
      <c r="D34" s="118">
        <f>'Daily Records'!D38</f>
        <v>0</v>
      </c>
      <c r="E34" s="119">
        <v>0</v>
      </c>
      <c r="F34" s="109"/>
      <c r="G34" s="109"/>
      <c r="H34" s="120">
        <f>'Daily Records'!Q38</f>
        <v>0</v>
      </c>
      <c r="I34" s="121">
        <f>'Daily Records'!P38</f>
        <v>0</v>
      </c>
    </row>
    <row r="35" spans="1:9">
      <c r="A35" s="118">
        <f>'Daily Records'!A39</f>
        <v>0</v>
      </c>
      <c r="B35" s="118">
        <f>'Daily Records'!B39</f>
        <v>0</v>
      </c>
      <c r="C35" s="118">
        <f>'Daily Records'!C39</f>
        <v>0</v>
      </c>
      <c r="D35" s="118">
        <f>'Daily Records'!D39</f>
        <v>0</v>
      </c>
      <c r="E35" s="119">
        <v>0</v>
      </c>
      <c r="F35" s="109"/>
      <c r="G35" s="109"/>
      <c r="H35" s="120">
        <f>'Daily Records'!Q39</f>
        <v>0</v>
      </c>
      <c r="I35" s="121">
        <f>'Daily Records'!P39</f>
        <v>0</v>
      </c>
    </row>
    <row r="36" spans="1:9">
      <c r="A36" s="118">
        <f>'Daily Records'!A40</f>
        <v>0</v>
      </c>
      <c r="B36" s="118">
        <f>'Daily Records'!B40</f>
        <v>0</v>
      </c>
      <c r="C36" s="118">
        <f>'Daily Records'!C40</f>
        <v>0</v>
      </c>
      <c r="D36" s="118">
        <f>'Daily Records'!D40</f>
        <v>0</v>
      </c>
      <c r="E36" s="119">
        <v>0</v>
      </c>
      <c r="F36" s="109"/>
      <c r="G36" s="109"/>
      <c r="H36" s="120">
        <f>'Daily Records'!Q40</f>
        <v>0</v>
      </c>
      <c r="I36" s="121">
        <f>'Daily Records'!P40</f>
        <v>0</v>
      </c>
    </row>
    <row r="37" spans="1:9">
      <c r="A37" s="118">
        <f>'Daily Records'!A41</f>
        <v>0</v>
      </c>
      <c r="B37" s="118">
        <f>'Daily Records'!B41</f>
        <v>0</v>
      </c>
      <c r="C37" s="118">
        <f>'Daily Records'!C41</f>
        <v>0</v>
      </c>
      <c r="D37" s="118">
        <f>'Daily Records'!D41</f>
        <v>0</v>
      </c>
      <c r="E37" s="119">
        <v>0</v>
      </c>
      <c r="F37" s="109"/>
      <c r="G37" s="109"/>
      <c r="H37" s="120">
        <f>'Daily Records'!Q41</f>
        <v>0</v>
      </c>
      <c r="I37" s="121">
        <f>'Daily Records'!P41</f>
        <v>0</v>
      </c>
    </row>
    <row r="38" spans="1:9">
      <c r="A38" s="118">
        <f>'Daily Records'!A42</f>
        <v>0</v>
      </c>
      <c r="B38" s="118">
        <f>'Daily Records'!B42</f>
        <v>0</v>
      </c>
      <c r="C38" s="118">
        <f>'Daily Records'!C42</f>
        <v>0</v>
      </c>
      <c r="D38" s="118">
        <f>'Daily Records'!D42</f>
        <v>0</v>
      </c>
      <c r="E38" s="122"/>
      <c r="F38" s="109"/>
      <c r="G38" s="109"/>
      <c r="H38" s="120">
        <f>'Daily Records'!Q42</f>
        <v>0</v>
      </c>
      <c r="I38" s="121">
        <f>'Daily Records'!P42</f>
        <v>0</v>
      </c>
    </row>
    <row r="39" spans="1:9">
      <c r="A39" s="118">
        <f>'Daily Records'!A43</f>
        <v>0</v>
      </c>
      <c r="B39" s="118">
        <f>'Daily Records'!B43</f>
        <v>0</v>
      </c>
      <c r="C39" s="118">
        <f>'Daily Records'!C43</f>
        <v>0</v>
      </c>
      <c r="D39" s="118">
        <f>'Daily Records'!D43</f>
        <v>0</v>
      </c>
      <c r="E39" s="122"/>
      <c r="F39" s="109"/>
      <c r="G39" s="109"/>
      <c r="H39" s="120">
        <f>'Daily Records'!Q43</f>
        <v>0</v>
      </c>
      <c r="I39" s="121">
        <f>'Daily Records'!P43</f>
        <v>0</v>
      </c>
    </row>
    <row r="40" spans="1:9">
      <c r="A40" s="118">
        <f>'Daily Records'!A44</f>
        <v>0</v>
      </c>
      <c r="B40" s="118">
        <f>'Daily Records'!B44</f>
        <v>0</v>
      </c>
      <c r="C40" s="118">
        <f>'Daily Records'!C44</f>
        <v>0</v>
      </c>
      <c r="D40" s="118">
        <f>'Daily Records'!D44</f>
        <v>0</v>
      </c>
      <c r="E40" s="122"/>
      <c r="F40" s="109"/>
      <c r="G40" s="109"/>
      <c r="H40" s="120">
        <f>'Daily Records'!Q44</f>
        <v>0</v>
      </c>
      <c r="I40" s="121">
        <f>'Daily Records'!P44</f>
        <v>0</v>
      </c>
    </row>
    <row r="41" spans="1:9">
      <c r="A41" s="118">
        <f>'Daily Records'!A45</f>
        <v>0</v>
      </c>
      <c r="B41" s="118">
        <f>'Daily Records'!B45</f>
        <v>0</v>
      </c>
      <c r="C41" s="118">
        <f>'Daily Records'!C45</f>
        <v>0</v>
      </c>
      <c r="D41" s="118">
        <f>'Daily Records'!D45</f>
        <v>0</v>
      </c>
      <c r="E41" s="122"/>
      <c r="F41" s="109"/>
      <c r="G41" s="109"/>
      <c r="H41" s="120">
        <f>'Daily Records'!Q45</f>
        <v>0</v>
      </c>
      <c r="I41" s="121">
        <f>'Daily Records'!P45</f>
        <v>0</v>
      </c>
    </row>
    <row r="42" spans="1:9">
      <c r="A42" s="118">
        <f>'Daily Records'!A46</f>
        <v>0</v>
      </c>
      <c r="B42" s="118">
        <f>'Daily Records'!B46</f>
        <v>0</v>
      </c>
      <c r="C42" s="118">
        <f>'Daily Records'!C46</f>
        <v>0</v>
      </c>
      <c r="D42" s="118">
        <f>'Daily Records'!D46</f>
        <v>0</v>
      </c>
      <c r="E42" s="122"/>
      <c r="F42" s="109"/>
      <c r="G42" s="109"/>
      <c r="H42" s="120">
        <f>'Daily Records'!Q46</f>
        <v>0</v>
      </c>
      <c r="I42" s="121">
        <f>'Daily Records'!P46</f>
        <v>0</v>
      </c>
    </row>
    <row r="43" spans="1:9">
      <c r="A43" s="118">
        <f>'Daily Records'!A47</f>
        <v>0</v>
      </c>
      <c r="B43" s="118">
        <f>'Daily Records'!B47</f>
        <v>0</v>
      </c>
      <c r="C43" s="118">
        <f>'Daily Records'!C47</f>
        <v>0</v>
      </c>
      <c r="D43" s="118">
        <f>'Daily Records'!D47</f>
        <v>0</v>
      </c>
      <c r="E43" s="122"/>
      <c r="F43" s="109"/>
      <c r="G43" s="109"/>
      <c r="H43" s="120">
        <f>'Daily Records'!Q47</f>
        <v>0</v>
      </c>
      <c r="I43" s="121">
        <f>'Daily Records'!P47</f>
        <v>0</v>
      </c>
    </row>
    <row r="44" spans="1:9">
      <c r="A44" s="118">
        <f>'Daily Records'!A48</f>
        <v>0</v>
      </c>
      <c r="B44" s="118">
        <f>'Daily Records'!B48</f>
        <v>0</v>
      </c>
      <c r="C44" s="118">
        <f>'Daily Records'!C48</f>
        <v>0</v>
      </c>
      <c r="D44" s="118">
        <f>'Daily Records'!D48</f>
        <v>0</v>
      </c>
      <c r="E44" s="122"/>
      <c r="F44" s="109"/>
      <c r="G44" s="109"/>
      <c r="H44" s="120">
        <f>'Daily Records'!Q48</f>
        <v>0</v>
      </c>
      <c r="I44" s="121">
        <f>'Daily Records'!P48</f>
        <v>0</v>
      </c>
    </row>
    <row r="45" spans="1:9">
      <c r="A45" s="118">
        <f>'Daily Records'!A49</f>
        <v>0</v>
      </c>
      <c r="B45" s="118">
        <f>'Daily Records'!B49</f>
        <v>0</v>
      </c>
      <c r="C45" s="118">
        <f>'Daily Records'!C49</f>
        <v>0</v>
      </c>
      <c r="D45" s="118">
        <f>'Daily Records'!D49</f>
        <v>0</v>
      </c>
      <c r="E45" s="122"/>
      <c r="F45" s="109"/>
      <c r="G45" s="109"/>
      <c r="H45" s="120">
        <f>'Daily Records'!Q49</f>
        <v>0</v>
      </c>
      <c r="I45" s="121">
        <f>'Daily Records'!P49</f>
        <v>0</v>
      </c>
    </row>
    <row r="46" spans="1:9">
      <c r="A46" s="118">
        <f>'Daily Records'!A50</f>
        <v>0</v>
      </c>
      <c r="B46" s="118">
        <f>'Daily Records'!B50</f>
        <v>0</v>
      </c>
      <c r="C46" s="118">
        <f>'Daily Records'!C50</f>
        <v>0</v>
      </c>
      <c r="D46" s="118">
        <f>'Daily Records'!D50</f>
        <v>0</v>
      </c>
      <c r="E46" s="122"/>
      <c r="F46" s="109"/>
      <c r="G46" s="109"/>
      <c r="H46" s="120">
        <f>'Daily Records'!Q50</f>
        <v>0</v>
      </c>
      <c r="I46" s="121">
        <f>'Daily Records'!P50</f>
        <v>0</v>
      </c>
    </row>
    <row r="47" spans="1:9">
      <c r="A47" s="118">
        <f>'Daily Records'!A51</f>
        <v>0</v>
      </c>
      <c r="B47" s="118">
        <f>'Daily Records'!B51</f>
        <v>0</v>
      </c>
      <c r="C47" s="118">
        <f>'Daily Records'!C51</f>
        <v>0</v>
      </c>
      <c r="D47" s="118">
        <f>'Daily Records'!D51</f>
        <v>0</v>
      </c>
      <c r="E47" s="122"/>
      <c r="F47" s="109"/>
      <c r="G47" s="109"/>
      <c r="H47" s="120">
        <f>'Daily Records'!Q51</f>
        <v>0</v>
      </c>
      <c r="I47" s="121">
        <f>'Daily Records'!P51</f>
        <v>0</v>
      </c>
    </row>
    <row r="48" spans="1:9">
      <c r="A48" s="118">
        <f>'Daily Records'!A52</f>
        <v>0</v>
      </c>
      <c r="B48" s="118">
        <f>'Daily Records'!B52</f>
        <v>0</v>
      </c>
      <c r="C48" s="118">
        <f>'Daily Records'!C52</f>
        <v>0</v>
      </c>
      <c r="D48" s="118">
        <f>'Daily Records'!D52</f>
        <v>0</v>
      </c>
      <c r="E48" s="122"/>
      <c r="F48" s="109"/>
      <c r="G48" s="109"/>
      <c r="H48" s="120">
        <f>'Daily Records'!Q52</f>
        <v>0</v>
      </c>
      <c r="I48" s="121">
        <f>'Daily Records'!P52</f>
        <v>0</v>
      </c>
    </row>
    <row r="49" spans="1:9">
      <c r="A49" s="118">
        <f>'Daily Records'!A53</f>
        <v>0</v>
      </c>
      <c r="B49" s="118">
        <f>'Daily Records'!B53</f>
        <v>0</v>
      </c>
      <c r="C49" s="118">
        <f>'Daily Records'!C53</f>
        <v>0</v>
      </c>
      <c r="D49" s="118">
        <f>'Daily Records'!D53</f>
        <v>0</v>
      </c>
      <c r="E49" s="122"/>
      <c r="F49" s="109"/>
      <c r="G49" s="109"/>
      <c r="H49" s="120">
        <f>'Daily Records'!Q53</f>
        <v>0</v>
      </c>
      <c r="I49" s="121">
        <f>'Daily Records'!P53</f>
        <v>0</v>
      </c>
    </row>
    <row r="50" spans="1:9">
      <c r="A50" s="118">
        <f>'Daily Records'!A54</f>
        <v>0</v>
      </c>
      <c r="B50" s="118">
        <f>'Daily Records'!B54</f>
        <v>0</v>
      </c>
      <c r="C50" s="118">
        <f>'Daily Records'!C54</f>
        <v>0</v>
      </c>
      <c r="D50" s="118">
        <f>'Daily Records'!D54</f>
        <v>0</v>
      </c>
      <c r="E50" s="122"/>
      <c r="F50" s="109"/>
      <c r="G50" s="109"/>
      <c r="H50" s="120">
        <f>'Daily Records'!Q54</f>
        <v>0</v>
      </c>
      <c r="I50" s="121">
        <f>'Daily Records'!P54</f>
        <v>0</v>
      </c>
    </row>
    <row r="51" spans="1:9">
      <c r="A51" s="118">
        <f>'Daily Records'!A55</f>
        <v>0</v>
      </c>
      <c r="B51" s="118">
        <f>'Daily Records'!B55</f>
        <v>0</v>
      </c>
      <c r="C51" s="118">
        <f>'Daily Records'!C55</f>
        <v>0</v>
      </c>
      <c r="D51" s="118">
        <f>'Daily Records'!D55</f>
        <v>0</v>
      </c>
      <c r="E51" s="122"/>
      <c r="F51" s="109"/>
      <c r="G51" s="109"/>
      <c r="H51" s="120">
        <f>'Daily Records'!Q55</f>
        <v>0</v>
      </c>
      <c r="I51" s="121">
        <f>'Daily Records'!P55</f>
        <v>0</v>
      </c>
    </row>
    <row r="52" spans="1:9">
      <c r="A52" s="118">
        <f>'Daily Records'!A56</f>
        <v>0</v>
      </c>
      <c r="B52" s="118">
        <f>'Daily Records'!B56</f>
        <v>0</v>
      </c>
      <c r="C52" s="118">
        <f>'Daily Records'!C56</f>
        <v>0</v>
      </c>
      <c r="D52" s="118">
        <f>'Daily Records'!D56</f>
        <v>0</v>
      </c>
      <c r="E52" s="122"/>
      <c r="F52" s="109"/>
      <c r="G52" s="109"/>
      <c r="H52" s="120">
        <f>'Daily Records'!Q56</f>
        <v>0</v>
      </c>
      <c r="I52" s="121">
        <f>'Daily Records'!P56</f>
        <v>0</v>
      </c>
    </row>
    <row r="53" spans="1:9">
      <c r="A53" s="118">
        <f>'Daily Records'!A57</f>
        <v>0</v>
      </c>
      <c r="B53" s="118">
        <f>'Daily Records'!B57</f>
        <v>0</v>
      </c>
      <c r="C53" s="118">
        <f>'Daily Records'!C57</f>
        <v>0</v>
      </c>
      <c r="D53" s="118">
        <f>'Daily Records'!D57</f>
        <v>0</v>
      </c>
      <c r="E53" s="122"/>
      <c r="F53" s="109"/>
      <c r="G53" s="109"/>
      <c r="H53" s="120">
        <f>'Daily Records'!Q57</f>
        <v>0</v>
      </c>
      <c r="I53" s="121">
        <f>'Daily Records'!P57</f>
        <v>0</v>
      </c>
    </row>
    <row r="54" spans="1:9">
      <c r="A54" s="118">
        <f>'Daily Records'!A58</f>
        <v>0</v>
      </c>
      <c r="B54" s="118">
        <f>'Daily Records'!B58</f>
        <v>0</v>
      </c>
      <c r="C54" s="118">
        <f>'Daily Records'!C58</f>
        <v>0</v>
      </c>
      <c r="D54" s="118">
        <f>'Daily Records'!D58</f>
        <v>0</v>
      </c>
      <c r="E54" s="122"/>
      <c r="F54" s="109"/>
      <c r="G54" s="109"/>
      <c r="H54" s="120">
        <f>'Daily Records'!Q58</f>
        <v>0</v>
      </c>
      <c r="I54" s="121">
        <f>'Daily Records'!P58</f>
        <v>0</v>
      </c>
    </row>
    <row r="55" spans="1:9">
      <c r="A55" s="118">
        <f>'Daily Records'!A59</f>
        <v>0</v>
      </c>
      <c r="B55" s="118">
        <f>'Daily Records'!B59</f>
        <v>0</v>
      </c>
      <c r="C55" s="118">
        <f>'Daily Records'!C59</f>
        <v>0</v>
      </c>
      <c r="D55" s="118">
        <f>'Daily Records'!D59</f>
        <v>0</v>
      </c>
      <c r="E55" s="122"/>
      <c r="F55" s="109"/>
      <c r="G55" s="109"/>
      <c r="H55" s="120">
        <f>'Daily Records'!Q59</f>
        <v>0</v>
      </c>
      <c r="I55" s="121">
        <f>'Daily Records'!P59</f>
        <v>0</v>
      </c>
    </row>
    <row r="56" spans="1:9">
      <c r="A56" s="118">
        <f>'Daily Records'!A60</f>
        <v>0</v>
      </c>
      <c r="B56" s="118">
        <f>'Daily Records'!B60</f>
        <v>0</v>
      </c>
      <c r="C56" s="118">
        <f>'Daily Records'!C60</f>
        <v>0</v>
      </c>
      <c r="D56" s="118">
        <f>'Daily Records'!D60</f>
        <v>0</v>
      </c>
      <c r="E56" s="122"/>
      <c r="F56" s="109"/>
      <c r="G56" s="109"/>
      <c r="H56" s="120">
        <f>'Daily Records'!Q60</f>
        <v>0</v>
      </c>
      <c r="I56" s="121">
        <f>'Daily Records'!P60</f>
        <v>0</v>
      </c>
    </row>
    <row r="57" spans="1:9">
      <c r="A57" s="118">
        <f>'Daily Records'!A61</f>
        <v>0</v>
      </c>
      <c r="B57" s="118">
        <f>'Daily Records'!B61</f>
        <v>0</v>
      </c>
      <c r="C57" s="118">
        <f>'Daily Records'!C61</f>
        <v>0</v>
      </c>
      <c r="D57" s="118">
        <f>'Daily Records'!D61</f>
        <v>0</v>
      </c>
      <c r="E57" s="122"/>
      <c r="F57" s="109"/>
      <c r="G57" s="109"/>
      <c r="H57" s="120">
        <f>'Daily Records'!Q61</f>
        <v>0</v>
      </c>
      <c r="I57" s="121">
        <f>'Daily Records'!P61</f>
        <v>0</v>
      </c>
    </row>
    <row r="58" spans="1:9">
      <c r="A58" s="118">
        <f>'Daily Records'!A62</f>
        <v>0</v>
      </c>
      <c r="B58" s="118">
        <f>'Daily Records'!B62</f>
        <v>0</v>
      </c>
      <c r="C58" s="118">
        <f>'Daily Records'!C62</f>
        <v>0</v>
      </c>
      <c r="D58" s="118">
        <f>'Daily Records'!D62</f>
        <v>0</v>
      </c>
      <c r="E58" s="122"/>
      <c r="F58" s="109"/>
      <c r="G58" s="109"/>
      <c r="H58" s="120">
        <f>'Daily Records'!Q62</f>
        <v>0</v>
      </c>
      <c r="I58" s="121">
        <f>'Daily Records'!P62</f>
        <v>0</v>
      </c>
    </row>
    <row r="59" spans="1:9">
      <c r="A59" s="118">
        <f>'Daily Records'!A63</f>
        <v>0</v>
      </c>
      <c r="B59" s="118">
        <f>'Daily Records'!B63</f>
        <v>0</v>
      </c>
      <c r="C59" s="118">
        <f>'Daily Records'!C63</f>
        <v>0</v>
      </c>
      <c r="D59" s="118">
        <f>'Daily Records'!D63</f>
        <v>0</v>
      </c>
      <c r="E59" s="122"/>
      <c r="F59" s="109"/>
      <c r="G59" s="109"/>
      <c r="H59" s="120">
        <f>'Daily Records'!Q63</f>
        <v>0</v>
      </c>
      <c r="I59" s="121">
        <f>'Daily Records'!P63</f>
        <v>0</v>
      </c>
    </row>
    <row r="60" spans="1:9">
      <c r="A60" s="118">
        <f>'Daily Records'!A64</f>
        <v>0</v>
      </c>
      <c r="B60" s="118">
        <f>'Daily Records'!B64</f>
        <v>0</v>
      </c>
      <c r="C60" s="118">
        <f>'Daily Records'!C64</f>
        <v>0</v>
      </c>
      <c r="D60" s="118">
        <f>'Daily Records'!D64</f>
        <v>0</v>
      </c>
      <c r="E60" s="122"/>
      <c r="F60" s="109"/>
      <c r="G60" s="109"/>
      <c r="H60" s="120">
        <f>'Daily Records'!Q64</f>
        <v>0</v>
      </c>
      <c r="I60" s="121">
        <f>'Daily Records'!P64</f>
        <v>0</v>
      </c>
    </row>
    <row r="61" spans="1:9">
      <c r="A61" s="118">
        <f>'Daily Records'!A65</f>
        <v>0</v>
      </c>
      <c r="B61" s="118">
        <f>'Daily Records'!B65</f>
        <v>0</v>
      </c>
      <c r="C61" s="118">
        <f>'Daily Records'!C65</f>
        <v>0</v>
      </c>
      <c r="D61" s="118">
        <f>'Daily Records'!D65</f>
        <v>0</v>
      </c>
      <c r="E61" s="122"/>
      <c r="F61" s="109"/>
      <c r="G61" s="109"/>
      <c r="H61" s="120">
        <f>'Daily Records'!Q65</f>
        <v>0</v>
      </c>
      <c r="I61" s="121">
        <f>'Daily Records'!P65</f>
        <v>0</v>
      </c>
    </row>
    <row r="62" spans="1:9">
      <c r="A62" s="118">
        <f>'Daily Records'!A66</f>
        <v>0</v>
      </c>
      <c r="B62" s="118">
        <f>'Daily Records'!B66</f>
        <v>0</v>
      </c>
      <c r="C62" s="118">
        <f>'Daily Records'!C66</f>
        <v>0</v>
      </c>
      <c r="D62" s="118">
        <f>'Daily Records'!D66</f>
        <v>0</v>
      </c>
      <c r="E62" s="122"/>
      <c r="F62" s="109"/>
      <c r="G62" s="109"/>
      <c r="H62" s="120">
        <f>'Daily Records'!Q66</f>
        <v>0</v>
      </c>
      <c r="I62" s="121">
        <f>'Daily Records'!P66</f>
        <v>0</v>
      </c>
    </row>
    <row r="63" spans="1:9">
      <c r="A63" s="118">
        <f>'Daily Records'!A67</f>
        <v>0</v>
      </c>
      <c r="B63" s="118">
        <f>'Daily Records'!B67</f>
        <v>0</v>
      </c>
      <c r="C63" s="118">
        <f>'Daily Records'!C67</f>
        <v>0</v>
      </c>
      <c r="D63" s="118">
        <f>'Daily Records'!D67</f>
        <v>0</v>
      </c>
      <c r="E63" s="122"/>
      <c r="F63" s="109"/>
      <c r="G63" s="109"/>
      <c r="H63" s="120">
        <f>'Daily Records'!Q67</f>
        <v>0</v>
      </c>
      <c r="I63" s="121">
        <f>'Daily Records'!P67</f>
        <v>0</v>
      </c>
    </row>
    <row r="64" spans="1:9">
      <c r="A64" s="118">
        <f>'Daily Records'!A68</f>
        <v>0</v>
      </c>
      <c r="B64" s="118">
        <f>'Daily Records'!B68</f>
        <v>0</v>
      </c>
      <c r="C64" s="118">
        <f>'Daily Records'!C68</f>
        <v>0</v>
      </c>
      <c r="D64" s="118">
        <f>'Daily Records'!D68</f>
        <v>0</v>
      </c>
      <c r="E64" s="122"/>
      <c r="F64" s="109"/>
      <c r="G64" s="109"/>
      <c r="H64" s="120">
        <f>'Daily Records'!Q68</f>
        <v>0</v>
      </c>
      <c r="I64" s="121">
        <f>'Daily Records'!P68</f>
        <v>0</v>
      </c>
    </row>
    <row r="65" spans="1:9">
      <c r="A65" s="118">
        <f>'Daily Records'!A69</f>
        <v>0</v>
      </c>
      <c r="B65" s="118">
        <f>'Daily Records'!B69</f>
        <v>0</v>
      </c>
      <c r="C65" s="118">
        <f>'Daily Records'!C69</f>
        <v>0</v>
      </c>
      <c r="D65" s="118">
        <f>'Daily Records'!D69</f>
        <v>0</v>
      </c>
      <c r="E65" s="122"/>
      <c r="F65" s="109"/>
      <c r="G65" s="109"/>
      <c r="H65" s="120">
        <f>'Daily Records'!Q69</f>
        <v>0</v>
      </c>
      <c r="I65" s="121">
        <f>'Daily Records'!P69</f>
        <v>0</v>
      </c>
    </row>
    <row r="66" spans="1:9">
      <c r="A66" s="118">
        <f>'Daily Records'!A70</f>
        <v>0</v>
      </c>
      <c r="B66" s="118">
        <f>'Daily Records'!B70</f>
        <v>0</v>
      </c>
      <c r="C66" s="118">
        <f>'Daily Records'!C70</f>
        <v>0</v>
      </c>
      <c r="D66" s="118">
        <f>'Daily Records'!D70</f>
        <v>0</v>
      </c>
      <c r="E66" s="122"/>
      <c r="F66" s="109"/>
      <c r="G66" s="109"/>
      <c r="H66" s="120">
        <f>'Daily Records'!Q70</f>
        <v>0</v>
      </c>
      <c r="I66" s="121">
        <f>'Daily Records'!P70</f>
        <v>0</v>
      </c>
    </row>
    <row r="67" spans="1:9">
      <c r="A67" s="118">
        <f>'Daily Records'!A71</f>
        <v>0</v>
      </c>
      <c r="B67" s="118">
        <f>'Daily Records'!B71</f>
        <v>0</v>
      </c>
      <c r="C67" s="118">
        <f>'Daily Records'!C71</f>
        <v>0</v>
      </c>
      <c r="D67" s="118">
        <f>'Daily Records'!D71</f>
        <v>0</v>
      </c>
      <c r="E67" s="122"/>
      <c r="F67" s="109"/>
      <c r="G67" s="109"/>
      <c r="H67" s="120">
        <f>'Daily Records'!Q71</f>
        <v>0</v>
      </c>
      <c r="I67" s="121">
        <f>'Daily Records'!P71</f>
        <v>0</v>
      </c>
    </row>
    <row r="68" spans="1:9">
      <c r="A68" s="118">
        <f>'Daily Records'!A72</f>
        <v>0</v>
      </c>
      <c r="B68" s="118">
        <f>'Daily Records'!B72</f>
        <v>0</v>
      </c>
      <c r="C68" s="118">
        <f>'Daily Records'!C72</f>
        <v>0</v>
      </c>
      <c r="D68" s="118">
        <f>'Daily Records'!D72</f>
        <v>0</v>
      </c>
      <c r="E68" s="122"/>
      <c r="F68" s="109"/>
      <c r="G68" s="109"/>
      <c r="H68" s="120">
        <f>'Daily Records'!Q72</f>
        <v>0</v>
      </c>
      <c r="I68" s="121">
        <f>'Daily Records'!P72</f>
        <v>0</v>
      </c>
    </row>
    <row r="69" spans="1:9">
      <c r="A69" s="118">
        <f>'Daily Records'!A73</f>
        <v>0</v>
      </c>
      <c r="B69" s="118">
        <f>'Daily Records'!B73</f>
        <v>0</v>
      </c>
      <c r="C69" s="118">
        <f>'Daily Records'!C73</f>
        <v>0</v>
      </c>
      <c r="D69" s="118">
        <f>'Daily Records'!D73</f>
        <v>0</v>
      </c>
      <c r="E69" s="122"/>
      <c r="F69" s="109"/>
      <c r="G69" s="109"/>
      <c r="H69" s="120">
        <f>'Daily Records'!Q73</f>
        <v>0</v>
      </c>
      <c r="I69" s="121">
        <f>'Daily Records'!P73</f>
        <v>0</v>
      </c>
    </row>
    <row r="70" spans="1:9">
      <c r="A70" s="118">
        <f>'Daily Records'!A74</f>
        <v>0</v>
      </c>
      <c r="B70" s="118">
        <f>'Daily Records'!B74</f>
        <v>0</v>
      </c>
      <c r="C70" s="118">
        <f>'Daily Records'!C74</f>
        <v>0</v>
      </c>
      <c r="D70" s="118">
        <f>'Daily Records'!D74</f>
        <v>0</v>
      </c>
      <c r="E70" s="122"/>
      <c r="F70" s="109"/>
      <c r="G70" s="109"/>
      <c r="H70" s="120">
        <f>'Daily Records'!Q74</f>
        <v>0</v>
      </c>
      <c r="I70" s="121">
        <f>'Daily Records'!P74</f>
        <v>0</v>
      </c>
    </row>
    <row r="71" spans="1:9">
      <c r="A71" s="118">
        <f>'Daily Records'!A75</f>
        <v>0</v>
      </c>
      <c r="B71" s="118">
        <f>'Daily Records'!B75</f>
        <v>0</v>
      </c>
      <c r="C71" s="118">
        <f>'Daily Records'!C75</f>
        <v>0</v>
      </c>
      <c r="D71" s="118">
        <f>'Daily Records'!D75</f>
        <v>0</v>
      </c>
      <c r="E71" s="122"/>
      <c r="F71" s="109"/>
      <c r="G71" s="109"/>
      <c r="H71" s="120">
        <f>'Daily Records'!Q75</f>
        <v>0</v>
      </c>
      <c r="I71" s="121">
        <f>'Daily Records'!P75</f>
        <v>0</v>
      </c>
    </row>
    <row r="72" spans="1:9">
      <c r="A72" s="118">
        <f>'Daily Records'!A76</f>
        <v>0</v>
      </c>
      <c r="B72" s="118">
        <f>'Daily Records'!B76</f>
        <v>0</v>
      </c>
      <c r="C72" s="118">
        <f>'Daily Records'!C76</f>
        <v>0</v>
      </c>
      <c r="D72" s="118">
        <f>'Daily Records'!D76</f>
        <v>0</v>
      </c>
      <c r="E72" s="122"/>
      <c r="F72" s="109"/>
      <c r="G72" s="109"/>
      <c r="H72" s="120">
        <f>'Daily Records'!Q76</f>
        <v>0</v>
      </c>
      <c r="I72" s="121">
        <f>'Daily Records'!P76</f>
        <v>0</v>
      </c>
    </row>
    <row r="73" spans="1:9">
      <c r="A73" s="118">
        <f>'Daily Records'!A77</f>
        <v>0</v>
      </c>
      <c r="B73" s="118">
        <f>'Daily Records'!B77</f>
        <v>0</v>
      </c>
      <c r="C73" s="118">
        <f>'Daily Records'!C77</f>
        <v>0</v>
      </c>
      <c r="D73" s="118">
        <f>'Daily Records'!D77</f>
        <v>0</v>
      </c>
      <c r="E73" s="122"/>
      <c r="F73" s="109"/>
      <c r="G73" s="109"/>
      <c r="H73" s="120">
        <f>'Daily Records'!Q77</f>
        <v>0</v>
      </c>
      <c r="I73" s="121">
        <f>'Daily Records'!P77</f>
        <v>0</v>
      </c>
    </row>
    <row r="74" spans="1:9">
      <c r="A74" s="118">
        <f>'Daily Records'!A78</f>
        <v>0</v>
      </c>
      <c r="B74" s="118">
        <f>'Daily Records'!B78</f>
        <v>0</v>
      </c>
      <c r="C74" s="118">
        <f>'Daily Records'!C78</f>
        <v>0</v>
      </c>
      <c r="D74" s="118">
        <f>'Daily Records'!D78</f>
        <v>0</v>
      </c>
      <c r="E74" s="122"/>
      <c r="F74" s="109"/>
      <c r="G74" s="109"/>
      <c r="H74" s="120">
        <f>'Daily Records'!Q78</f>
        <v>0</v>
      </c>
      <c r="I74" s="121">
        <f>'Daily Records'!P78</f>
        <v>0</v>
      </c>
    </row>
    <row r="75" spans="1:9">
      <c r="A75" s="118">
        <f>'Daily Records'!A79</f>
        <v>0</v>
      </c>
      <c r="B75" s="118">
        <f>'Daily Records'!B79</f>
        <v>0</v>
      </c>
      <c r="C75" s="118">
        <f>'Daily Records'!C79</f>
        <v>0</v>
      </c>
      <c r="D75" s="118">
        <f>'Daily Records'!D79</f>
        <v>0</v>
      </c>
      <c r="E75" s="122"/>
      <c r="F75" s="109"/>
      <c r="G75" s="109"/>
      <c r="H75" s="120">
        <f>'Daily Records'!Q79</f>
        <v>0</v>
      </c>
      <c r="I75" s="121">
        <f>'Daily Records'!P79</f>
        <v>0</v>
      </c>
    </row>
    <row r="76" spans="1:9">
      <c r="A76" s="118">
        <f>'Daily Records'!A80</f>
        <v>0</v>
      </c>
      <c r="B76" s="118">
        <f>'Daily Records'!B80</f>
        <v>0</v>
      </c>
      <c r="C76" s="118">
        <f>'Daily Records'!C80</f>
        <v>0</v>
      </c>
      <c r="D76" s="118">
        <f>'Daily Records'!D80</f>
        <v>0</v>
      </c>
      <c r="E76" s="122"/>
      <c r="F76" s="109"/>
      <c r="G76" s="109"/>
      <c r="H76" s="120">
        <f>'Daily Records'!Q80</f>
        <v>0</v>
      </c>
      <c r="I76" s="121">
        <f>'Daily Records'!P80</f>
        <v>0</v>
      </c>
    </row>
    <row r="77" spans="1:9">
      <c r="A77" s="118">
        <f>'Daily Records'!A81</f>
        <v>0</v>
      </c>
      <c r="B77" s="118">
        <f>'Daily Records'!B81</f>
        <v>0</v>
      </c>
      <c r="C77" s="118">
        <f>'Daily Records'!C81</f>
        <v>0</v>
      </c>
      <c r="D77" s="118">
        <f>'Daily Records'!D81</f>
        <v>0</v>
      </c>
      <c r="E77" s="122"/>
      <c r="F77" s="109"/>
      <c r="G77" s="109"/>
      <c r="H77" s="120">
        <f>'Daily Records'!Q81</f>
        <v>0</v>
      </c>
      <c r="I77" s="121">
        <f>'Daily Records'!P81</f>
        <v>0</v>
      </c>
    </row>
    <row r="78" spans="1:9">
      <c r="A78" s="118">
        <f>'Daily Records'!A82</f>
        <v>0</v>
      </c>
      <c r="B78" s="118">
        <f>'Daily Records'!B82</f>
        <v>0</v>
      </c>
      <c r="C78" s="118">
        <f>'Daily Records'!C82</f>
        <v>0</v>
      </c>
      <c r="D78" s="118">
        <f>'Daily Records'!D82</f>
        <v>0</v>
      </c>
      <c r="E78" s="122"/>
      <c r="F78" s="109"/>
      <c r="G78" s="109"/>
      <c r="H78" s="120">
        <f>'Daily Records'!Q82</f>
        <v>0</v>
      </c>
      <c r="I78" s="121">
        <f>'Daily Records'!P82</f>
        <v>0</v>
      </c>
    </row>
    <row r="79" spans="1:9">
      <c r="A79" s="118">
        <f>'Daily Records'!A83</f>
        <v>0</v>
      </c>
      <c r="B79" s="118">
        <f>'Daily Records'!B83</f>
        <v>0</v>
      </c>
      <c r="C79" s="118">
        <f>'Daily Records'!C83</f>
        <v>0</v>
      </c>
      <c r="D79" s="118">
        <f>'Daily Records'!D83</f>
        <v>0</v>
      </c>
      <c r="E79" s="122"/>
      <c r="F79" s="109"/>
      <c r="G79" s="109"/>
      <c r="H79" s="120">
        <f>'Daily Records'!Q83</f>
        <v>0</v>
      </c>
      <c r="I79" s="121">
        <f>'Daily Records'!P83</f>
        <v>0</v>
      </c>
    </row>
    <row r="80" spans="1:9">
      <c r="A80" s="118">
        <f>'Daily Records'!A84</f>
        <v>0</v>
      </c>
      <c r="B80" s="118">
        <f>'Daily Records'!B84</f>
        <v>0</v>
      </c>
      <c r="C80" s="118">
        <f>'Daily Records'!C84</f>
        <v>0</v>
      </c>
      <c r="D80" s="118">
        <f>'Daily Records'!D84</f>
        <v>0</v>
      </c>
      <c r="E80" s="122"/>
      <c r="F80" s="109"/>
      <c r="G80" s="109"/>
      <c r="H80" s="120">
        <f>'Daily Records'!Q84</f>
        <v>0</v>
      </c>
      <c r="I80" s="121">
        <f>'Daily Records'!P84</f>
        <v>0</v>
      </c>
    </row>
    <row r="81" spans="1:9">
      <c r="A81" s="118">
        <f>'Daily Records'!A85</f>
        <v>0</v>
      </c>
      <c r="B81" s="118">
        <f>'Daily Records'!B85</f>
        <v>0</v>
      </c>
      <c r="C81" s="118">
        <f>'Daily Records'!C85</f>
        <v>0</v>
      </c>
      <c r="D81" s="118">
        <f>'Daily Records'!D85</f>
        <v>0</v>
      </c>
      <c r="E81" s="122"/>
      <c r="F81" s="109"/>
      <c r="G81" s="109"/>
      <c r="H81" s="120">
        <f>'Daily Records'!Q85</f>
        <v>0</v>
      </c>
      <c r="I81" s="121">
        <f>'Daily Records'!P85</f>
        <v>0</v>
      </c>
    </row>
    <row r="82" spans="1:9">
      <c r="A82" s="118">
        <f>'Daily Records'!A86</f>
        <v>0</v>
      </c>
      <c r="B82" s="118">
        <f>'Daily Records'!B86</f>
        <v>0</v>
      </c>
      <c r="C82" s="118">
        <f>'Daily Records'!C86</f>
        <v>0</v>
      </c>
      <c r="D82" s="118">
        <f>'Daily Records'!D86</f>
        <v>0</v>
      </c>
      <c r="E82" s="122"/>
      <c r="F82" s="109"/>
      <c r="G82" s="109"/>
      <c r="H82" s="120">
        <f>'Daily Records'!Q86</f>
        <v>0</v>
      </c>
      <c r="I82" s="121">
        <f>'Daily Records'!P86</f>
        <v>0</v>
      </c>
    </row>
    <row r="83" spans="1:9">
      <c r="A83" s="118">
        <f>'Daily Records'!A87</f>
        <v>0</v>
      </c>
      <c r="B83" s="118">
        <f>'Daily Records'!B87</f>
        <v>0</v>
      </c>
      <c r="C83" s="118">
        <f>'Daily Records'!C87</f>
        <v>0</v>
      </c>
      <c r="D83" s="118">
        <f>'Daily Records'!D87</f>
        <v>0</v>
      </c>
      <c r="E83" s="122"/>
      <c r="F83" s="109"/>
      <c r="G83" s="109"/>
      <c r="H83" s="120">
        <f>'Daily Records'!Q87</f>
        <v>0</v>
      </c>
      <c r="I83" s="121">
        <f>'Daily Records'!P87</f>
        <v>0</v>
      </c>
    </row>
    <row r="84" spans="1:9">
      <c r="A84" s="118">
        <f>'Daily Records'!A88</f>
        <v>0</v>
      </c>
      <c r="B84" s="118">
        <f>'Daily Records'!B88</f>
        <v>0</v>
      </c>
      <c r="C84" s="118">
        <f>'Daily Records'!C88</f>
        <v>0</v>
      </c>
      <c r="D84" s="118">
        <f>'Daily Records'!D88</f>
        <v>0</v>
      </c>
      <c r="E84" s="122"/>
      <c r="F84" s="109"/>
      <c r="G84" s="109"/>
      <c r="H84" s="120">
        <f>'Daily Records'!Q88</f>
        <v>0</v>
      </c>
      <c r="I84" s="121">
        <f>'Daily Records'!P88</f>
        <v>0</v>
      </c>
    </row>
    <row r="85" spans="1:9">
      <c r="A85" s="118">
        <f>'Daily Records'!A89</f>
        <v>0</v>
      </c>
      <c r="B85" s="118">
        <f>'Daily Records'!B89</f>
        <v>0</v>
      </c>
      <c r="C85" s="118">
        <f>'Daily Records'!C89</f>
        <v>0</v>
      </c>
      <c r="D85" s="118">
        <f>'Daily Records'!D89</f>
        <v>0</v>
      </c>
      <c r="E85" s="122"/>
      <c r="F85" s="109"/>
      <c r="G85" s="109"/>
      <c r="H85" s="120">
        <f>'Daily Records'!Q89</f>
        <v>0</v>
      </c>
      <c r="I85" s="121">
        <f>'Daily Records'!P89</f>
        <v>0</v>
      </c>
    </row>
    <row r="86" spans="1:9">
      <c r="A86" s="118">
        <f>'Daily Records'!A90</f>
        <v>0</v>
      </c>
      <c r="B86" s="118">
        <f>'Daily Records'!B90</f>
        <v>0</v>
      </c>
      <c r="C86" s="118">
        <f>'Daily Records'!C90</f>
        <v>0</v>
      </c>
      <c r="D86" s="118">
        <f>'Daily Records'!D90</f>
        <v>0</v>
      </c>
      <c r="E86" s="122"/>
      <c r="F86" s="109"/>
      <c r="G86" s="109"/>
      <c r="H86" s="120">
        <f>'Daily Records'!Q90</f>
        <v>0</v>
      </c>
      <c r="I86" s="121">
        <f>'Daily Records'!P90</f>
        <v>0</v>
      </c>
    </row>
    <row r="87" spans="1:9">
      <c r="A87" s="118">
        <f>'Daily Records'!A91</f>
        <v>0</v>
      </c>
      <c r="B87" s="118">
        <f>'Daily Records'!B91</f>
        <v>0</v>
      </c>
      <c r="C87" s="118">
        <f>'Daily Records'!C91</f>
        <v>0</v>
      </c>
      <c r="D87" s="118">
        <f>'Daily Records'!D91</f>
        <v>0</v>
      </c>
      <c r="E87" s="122"/>
      <c r="F87" s="109"/>
      <c r="G87" s="109"/>
      <c r="H87" s="120">
        <f>'Daily Records'!Q91</f>
        <v>0</v>
      </c>
      <c r="I87" s="121">
        <f>'Daily Records'!P91</f>
        <v>0</v>
      </c>
    </row>
    <row r="88" spans="1:9">
      <c r="A88" s="118">
        <f>'Daily Records'!A92</f>
        <v>0</v>
      </c>
      <c r="B88" s="118">
        <f>'Daily Records'!B92</f>
        <v>0</v>
      </c>
      <c r="C88" s="118">
        <f>'Daily Records'!C92</f>
        <v>0</v>
      </c>
      <c r="D88" s="118">
        <f>'Daily Records'!D92</f>
        <v>0</v>
      </c>
      <c r="E88" s="122"/>
      <c r="F88" s="109"/>
      <c r="G88" s="109"/>
      <c r="H88" s="120">
        <f>'Daily Records'!Q92</f>
        <v>0</v>
      </c>
      <c r="I88" s="121">
        <f>'Daily Records'!P92</f>
        <v>0</v>
      </c>
    </row>
    <row r="89" spans="1:9">
      <c r="A89" s="118">
        <f>'Daily Records'!A93</f>
        <v>0</v>
      </c>
      <c r="B89" s="118">
        <f>'Daily Records'!B93</f>
        <v>0</v>
      </c>
      <c r="C89" s="118">
        <f>'Daily Records'!C93</f>
        <v>0</v>
      </c>
      <c r="D89" s="118">
        <f>'Daily Records'!D93</f>
        <v>0</v>
      </c>
      <c r="E89" s="122"/>
      <c r="F89" s="109"/>
      <c r="G89" s="109"/>
      <c r="H89" s="120">
        <f>'Daily Records'!Q93</f>
        <v>0</v>
      </c>
      <c r="I89" s="121">
        <f>'Daily Records'!P93</f>
        <v>0</v>
      </c>
    </row>
    <row r="90" spans="1:9">
      <c r="A90" s="118">
        <f>'Daily Records'!A94</f>
        <v>0</v>
      </c>
      <c r="B90" s="118">
        <f>'Daily Records'!B94</f>
        <v>0</v>
      </c>
      <c r="C90" s="118">
        <f>'Daily Records'!C94</f>
        <v>0</v>
      </c>
      <c r="D90" s="118">
        <f>'Daily Records'!D94</f>
        <v>0</v>
      </c>
      <c r="E90" s="122"/>
      <c r="F90" s="109"/>
      <c r="G90" s="109"/>
      <c r="H90" s="120">
        <f>'Daily Records'!Q94</f>
        <v>0</v>
      </c>
      <c r="I90" s="121">
        <f>'Daily Records'!P94</f>
        <v>0</v>
      </c>
    </row>
    <row r="91" spans="1:9">
      <c r="A91" s="118">
        <f>'Daily Records'!A95</f>
        <v>0</v>
      </c>
      <c r="B91" s="118">
        <f>'Daily Records'!B95</f>
        <v>0</v>
      </c>
      <c r="C91" s="118">
        <f>'Daily Records'!C95</f>
        <v>0</v>
      </c>
      <c r="D91" s="118">
        <f>'Daily Records'!D95</f>
        <v>0</v>
      </c>
      <c r="E91" s="122"/>
      <c r="F91" s="109"/>
      <c r="G91" s="109"/>
      <c r="H91" s="120">
        <f>'Daily Records'!Q95</f>
        <v>0</v>
      </c>
      <c r="I91" s="121">
        <f>'Daily Records'!P95</f>
        <v>0</v>
      </c>
    </row>
    <row r="92" spans="1:9">
      <c r="A92" s="118">
        <f>'Daily Records'!A96</f>
        <v>0</v>
      </c>
      <c r="B92" s="118">
        <f>'Daily Records'!B96</f>
        <v>0</v>
      </c>
      <c r="C92" s="118">
        <f>'Daily Records'!C96</f>
        <v>0</v>
      </c>
      <c r="D92" s="118">
        <f>'Daily Records'!D96</f>
        <v>0</v>
      </c>
      <c r="E92" s="122"/>
      <c r="F92" s="109"/>
      <c r="G92" s="109"/>
      <c r="H92" s="120">
        <f>'Daily Records'!Q96</f>
        <v>0</v>
      </c>
      <c r="I92" s="121">
        <f>'Daily Records'!P96</f>
        <v>0</v>
      </c>
    </row>
    <row r="93" spans="1:9">
      <c r="A93" s="118">
        <f>'Daily Records'!A97</f>
        <v>0</v>
      </c>
      <c r="B93" s="118">
        <f>'Daily Records'!B97</f>
        <v>0</v>
      </c>
      <c r="C93" s="118">
        <f>'Daily Records'!C97</f>
        <v>0</v>
      </c>
      <c r="D93" s="118">
        <f>'Daily Records'!D97</f>
        <v>0</v>
      </c>
      <c r="E93" s="122"/>
      <c r="F93" s="109"/>
      <c r="G93" s="109"/>
      <c r="H93" s="120">
        <f>'Daily Records'!Q97</f>
        <v>0</v>
      </c>
      <c r="I93" s="121">
        <f>'Daily Records'!P97</f>
        <v>0</v>
      </c>
    </row>
    <row r="94" spans="1:9">
      <c r="A94" s="118">
        <f>'Daily Records'!A98</f>
        <v>0</v>
      </c>
      <c r="B94" s="118">
        <f>'Daily Records'!B98</f>
        <v>0</v>
      </c>
      <c r="C94" s="118">
        <f>'Daily Records'!C98</f>
        <v>0</v>
      </c>
      <c r="D94" s="118">
        <f>'Daily Records'!D98</f>
        <v>0</v>
      </c>
      <c r="E94" s="122"/>
      <c r="F94" s="109"/>
      <c r="G94" s="109"/>
      <c r="H94" s="120">
        <f>'Daily Records'!Q98</f>
        <v>0</v>
      </c>
      <c r="I94" s="121">
        <f>'Daily Records'!P98</f>
        <v>0</v>
      </c>
    </row>
    <row r="95" spans="1:9">
      <c r="A95" s="118">
        <f>'Daily Records'!A99</f>
        <v>0</v>
      </c>
      <c r="B95" s="118">
        <f>'Daily Records'!B99</f>
        <v>0</v>
      </c>
      <c r="C95" s="118">
        <f>'Daily Records'!C99</f>
        <v>0</v>
      </c>
      <c r="D95" s="118">
        <f>'Daily Records'!D99</f>
        <v>0</v>
      </c>
      <c r="E95" s="122"/>
      <c r="F95" s="109"/>
      <c r="G95" s="109"/>
      <c r="H95" s="120">
        <f>'Daily Records'!Q99</f>
        <v>0</v>
      </c>
      <c r="I95" s="121">
        <f>'Daily Records'!P99</f>
        <v>0</v>
      </c>
    </row>
    <row r="96" spans="1:9">
      <c r="A96" s="118">
        <f>'Daily Records'!A100</f>
        <v>0</v>
      </c>
      <c r="B96" s="118">
        <f>'Daily Records'!B100</f>
        <v>0</v>
      </c>
      <c r="C96" s="118">
        <f>'Daily Records'!C100</f>
        <v>0</v>
      </c>
      <c r="D96" s="118">
        <f>'Daily Records'!D100</f>
        <v>0</v>
      </c>
      <c r="E96" s="122"/>
      <c r="F96" s="109"/>
      <c r="G96" s="109"/>
      <c r="H96" s="120">
        <f>'Daily Records'!Q100</f>
        <v>0</v>
      </c>
      <c r="I96" s="121">
        <f>'Daily Records'!P100</f>
        <v>0</v>
      </c>
    </row>
  </sheetData>
  <phoneticPr fontId="1" type="noConversion"/>
  <conditionalFormatting sqref="I2:I96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7" zoomScale="85" zoomScaleNormal="85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2017-12-26T01:53:09Z</cp:lastPrinted>
  <dcterms:created xsi:type="dcterms:W3CDTF">2013-06-22T00:08:09Z</dcterms:created>
  <dcterms:modified xsi:type="dcterms:W3CDTF">2017-12-27T03:16:24Z</dcterms:modified>
</cp:coreProperties>
</file>