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filterPrivacy="1" codeName="ThisWorkbook"/>
  <xr:revisionPtr revIDLastSave="0" documentId="13_ncr:1_{253C0969-353B-40D1-8E28-5D7764C1D7A7}" xr6:coauthVersionLast="47" xr6:coauthVersionMax="47" xr10:uidLastSave="{00000000-0000-0000-0000-000000000000}"/>
  <bookViews>
    <workbookView xWindow="28680" yWindow="-120" windowWidth="29040" windowHeight="15840" xr2:uid="{00000000-000D-0000-FFFF-FFFF00000000}"/>
  </bookViews>
  <sheets>
    <sheet name="项目日程安排" sheetId="11" r:id="rId1"/>
    <sheet name="Sheet1" sheetId="13" r:id="rId2"/>
    <sheet name="关于" sheetId="12" r:id="rId3"/>
  </sheets>
  <definedNames>
    <definedName name="_xlnm.Print_Titles" localSheetId="0">项目日程安排!$3:$5</definedName>
    <definedName name="task_end" localSheetId="0">项目日程安排!$I1</definedName>
    <definedName name="task_progress" localSheetId="0">项目日程安排!$G1</definedName>
    <definedName name="task_start" localSheetId="0">项目日程安排!$H1</definedName>
    <definedName name="今天" localSheetId="0">TODAY()</definedName>
    <definedName name="显示周数">项目日程安排!$H$3</definedName>
    <definedName name="项目开始">项目日程安排!$H$2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2" i="11" l="1"/>
  <c r="F7" i="11"/>
  <c r="E2" i="11" s="1"/>
  <c r="K80" i="11"/>
  <c r="E3" i="11"/>
  <c r="F28" i="13"/>
  <c r="K49" i="11"/>
  <c r="K10" i="11"/>
  <c r="K11" i="11"/>
  <c r="K12" i="11"/>
  <c r="K13" i="11"/>
  <c r="K14" i="11"/>
  <c r="K15" i="11"/>
  <c r="K16" i="11"/>
  <c r="K17" i="11"/>
  <c r="K18" i="11"/>
  <c r="K26" i="11"/>
  <c r="K29" i="11"/>
  <c r="K30" i="11"/>
  <c r="K31" i="11"/>
  <c r="K27" i="11"/>
  <c r="K34" i="11"/>
  <c r="K35" i="11"/>
  <c r="K36" i="11"/>
  <c r="K37" i="11"/>
  <c r="K38" i="11"/>
  <c r="K39" i="11"/>
  <c r="K40" i="11"/>
  <c r="K41" i="11"/>
  <c r="K43" i="11"/>
  <c r="K46" i="11"/>
  <c r="K47" i="11"/>
  <c r="K48" i="11"/>
  <c r="K50" i="11"/>
  <c r="K23" i="11"/>
  <c r="K33" i="11"/>
  <c r="K24" i="11"/>
  <c r="K25" i="11"/>
  <c r="K19" i="11"/>
  <c r="K20" i="11"/>
  <c r="K21" i="11"/>
  <c r="K22" i="11"/>
  <c r="K6" i="11" l="1"/>
  <c r="K7" i="11"/>
  <c r="H2" i="11" l="1"/>
  <c r="L4" i="11" l="1"/>
  <c r="L5" i="11" l="1"/>
  <c r="L3" i="11"/>
  <c r="M4" i="11"/>
  <c r="M5" i="11" s="1"/>
  <c r="N4" i="11" l="1"/>
  <c r="N5" i="11" s="1"/>
  <c r="O4" i="11" l="1"/>
  <c r="O5" i="11" s="1"/>
  <c r="P4" i="11" l="1"/>
  <c r="P5" i="11" s="1"/>
  <c r="Q4" i="11" l="1"/>
  <c r="Q5" i="11" s="1"/>
  <c r="R4" i="11" l="1"/>
  <c r="R5" i="11" s="1"/>
  <c r="S4" i="11" l="1"/>
  <c r="S5" i="11" s="1"/>
  <c r="T4" i="11" l="1"/>
  <c r="T5" i="11" s="1"/>
  <c r="S3" i="11"/>
  <c r="U4" i="11" l="1"/>
  <c r="U5" i="11" s="1"/>
  <c r="V4" i="11" l="1"/>
  <c r="V5" i="11" s="1"/>
  <c r="W4" i="11" l="1"/>
  <c r="W5" i="11" s="1"/>
  <c r="X4" i="11" l="1"/>
  <c r="X5" i="11" s="1"/>
  <c r="Y4" i="11" l="1"/>
  <c r="Y5" i="11" s="1"/>
  <c r="Z4" i="11" l="1"/>
  <c r="Z5" i="11" s="1"/>
  <c r="Z3" i="11" l="1"/>
  <c r="AA4" i="11"/>
  <c r="AA5" i="11" s="1"/>
  <c r="AB4" i="11" l="1"/>
  <c r="AB5" i="11" s="1"/>
  <c r="AC4" i="11" l="1"/>
  <c r="AC5" i="11" s="1"/>
  <c r="AD4" i="11" l="1"/>
  <c r="AD5" i="11" s="1"/>
  <c r="AE4" i="11" l="1"/>
  <c r="AE5" i="11" s="1"/>
  <c r="AF4" i="11" l="1"/>
  <c r="AF5" i="11" s="1"/>
  <c r="AG4" i="11" l="1"/>
  <c r="AG5" i="11" s="1"/>
  <c r="AG3" i="11" l="1"/>
  <c r="AH4" i="11"/>
  <c r="AH5" i="11" s="1"/>
  <c r="AI4" i="11" l="1"/>
  <c r="AI5" i="11" s="1"/>
  <c r="AJ4" i="11" l="1"/>
  <c r="AJ5" i="11" s="1"/>
  <c r="AK4" i="11" l="1"/>
  <c r="AK5" i="11" s="1"/>
  <c r="AL4" i="11" l="1"/>
  <c r="AL5" i="11" s="1"/>
  <c r="AM4" i="11" l="1"/>
  <c r="AM5" i="11" s="1"/>
  <c r="AN4" i="11" l="1"/>
  <c r="AN5" i="11" s="1"/>
  <c r="AO4" i="11" l="1"/>
  <c r="AO5" i="11" s="1"/>
  <c r="AN3" i="11"/>
  <c r="AP4" i="11" l="1"/>
  <c r="AP5" i="11" s="1"/>
  <c r="AQ4" i="11" l="1"/>
  <c r="AQ5" i="11" s="1"/>
  <c r="AR4" i="11" l="1"/>
  <c r="AR5" i="11" s="1"/>
  <c r="AS4" i="11" l="1"/>
  <c r="AS5" i="11" s="1"/>
  <c r="AT4" i="11" l="1"/>
  <c r="AT5" i="11" s="1"/>
  <c r="AU4" i="11" l="1"/>
  <c r="AU5" i="11" s="1"/>
  <c r="AV4" i="11" l="1"/>
  <c r="AV5" i="11" s="1"/>
  <c r="AU3" i="11"/>
  <c r="AW4" i="11" l="1"/>
  <c r="AW5" i="11" s="1"/>
  <c r="AX4" i="11" l="1"/>
  <c r="AX5" i="11" s="1"/>
  <c r="AY4" i="11" l="1"/>
  <c r="AY5" i="11" s="1"/>
  <c r="AZ4" i="11" l="1"/>
  <c r="AZ5" i="11" s="1"/>
  <c r="BA4" i="11" l="1"/>
  <c r="BA5" i="11" s="1"/>
  <c r="BB4" i="11" l="1"/>
  <c r="BB5" i="11" s="1"/>
  <c r="BB3" i="11" l="1"/>
  <c r="BC4" i="11"/>
  <c r="BC5" i="11" s="1"/>
  <c r="BD4" i="11" l="1"/>
  <c r="BD5" i="11" s="1"/>
  <c r="BE4" i="11" l="1"/>
  <c r="BE5" i="11" s="1"/>
  <c r="BF4" i="11" l="1"/>
  <c r="BF5" i="11" s="1"/>
  <c r="BG4" i="11" l="1"/>
  <c r="BG5" i="11" s="1"/>
  <c r="BH4" i="11" l="1"/>
  <c r="BH5" i="11" s="1"/>
  <c r="BI4" i="11" l="1"/>
  <c r="BI5" i="11" s="1"/>
  <c r="BJ4" i="11" l="1"/>
  <c r="BJ5" i="11" s="1"/>
  <c r="BI3" i="11"/>
  <c r="BK4" i="11" l="1"/>
  <c r="BK5" i="11" s="1"/>
  <c r="BL4" i="11" l="1"/>
  <c r="BL5" i="11" s="1"/>
  <c r="BM4" i="11" l="1"/>
  <c r="BM5" i="11" s="1"/>
  <c r="BN4" i="11" l="1"/>
  <c r="BN5" i="11" s="1"/>
  <c r="BO4" i="11" l="1"/>
  <c r="BO5" i="11" l="1"/>
  <c r="BP4" i="11"/>
  <c r="BP3" i="11" s="1"/>
  <c r="BQ4" i="11" l="1"/>
  <c r="BP5" i="11"/>
  <c r="BR4" i="11" l="1"/>
  <c r="BQ5" i="11"/>
  <c r="BS4" i="11" l="1"/>
  <c r="BR5" i="11"/>
  <c r="BT4" i="11" l="1"/>
  <c r="BS5" i="11"/>
  <c r="BU4" i="11" l="1"/>
  <c r="BT5" i="11"/>
  <c r="BV4" i="11" l="1"/>
  <c r="BU5" i="11"/>
  <c r="BW4" i="11" l="1"/>
  <c r="BW3" i="11" s="1"/>
  <c r="BV5" i="11"/>
  <c r="BX4" i="11" l="1"/>
  <c r="BW5" i="11"/>
  <c r="BY4" i="11" l="1"/>
  <c r="BX5" i="11"/>
  <c r="BZ4" i="11" l="1"/>
  <c r="BY5" i="11"/>
  <c r="CA4" i="11" l="1"/>
  <c r="BZ5" i="11"/>
  <c r="CB4" i="11" l="1"/>
  <c r="CA5" i="11"/>
  <c r="CC4" i="11" l="1"/>
  <c r="CB5" i="11"/>
  <c r="CD4" i="11" l="1"/>
  <c r="CD3" i="11" s="1"/>
  <c r="CC5" i="11"/>
  <c r="CE4" i="11" l="1"/>
  <c r="CD5" i="11"/>
  <c r="CF4" i="11" l="1"/>
  <c r="CE5" i="11"/>
  <c r="CG4" i="11" l="1"/>
  <c r="CF5" i="11"/>
  <c r="CH4" i="11" l="1"/>
  <c r="CG5" i="11"/>
  <c r="CI4" i="11" l="1"/>
  <c r="CH5" i="11"/>
  <c r="CJ4" i="11" l="1"/>
  <c r="CI5" i="11"/>
  <c r="CK4" i="11" l="1"/>
  <c r="CK3" i="11" s="1"/>
  <c r="CJ5" i="11"/>
  <c r="CL4" i="11" l="1"/>
  <c r="CK5" i="11"/>
  <c r="CM4" i="11" l="1"/>
  <c r="CL5" i="11"/>
  <c r="CN4" i="11" l="1"/>
  <c r="CM5" i="11"/>
  <c r="CO4" i="11" l="1"/>
  <c r="CN5" i="11"/>
  <c r="CP4" i="11" l="1"/>
  <c r="CO5" i="11"/>
  <c r="CQ4" i="11" l="1"/>
  <c r="CP5" i="11"/>
  <c r="CR4" i="11" l="1"/>
  <c r="CR3" i="11" s="1"/>
  <c r="CQ5" i="11"/>
  <c r="CS4" i="11" l="1"/>
  <c r="CR5" i="11"/>
  <c r="CT4" i="11" l="1"/>
  <c r="CS5" i="11"/>
  <c r="CU4" i="11" l="1"/>
  <c r="CT5" i="11"/>
  <c r="CV4" i="11" l="1"/>
  <c r="CU5" i="11"/>
  <c r="CW4" i="11" l="1"/>
  <c r="CX4" i="11" s="1"/>
  <c r="CX3" i="11" s="1"/>
  <c r="CV5" i="11"/>
  <c r="CY4" i="11" l="1"/>
  <c r="CX5" i="11"/>
  <c r="CW5" i="11"/>
  <c r="CZ4" i="11" l="1"/>
  <c r="CY5" i="11"/>
  <c r="CZ5" i="11" l="1"/>
  <c r="DA4" i="11"/>
  <c r="DA5" i="11" l="1"/>
  <c r="DB4" i="11"/>
  <c r="DC4" i="11" l="1"/>
  <c r="DB5" i="11"/>
  <c r="DD4" i="11" l="1"/>
  <c r="DD3" i="11" s="1"/>
  <c r="DC5" i="11"/>
  <c r="DD5" i="11" l="1"/>
  <c r="DE4" i="11"/>
  <c r="DE5" i="11" l="1"/>
  <c r="DF4" i="11"/>
  <c r="DG4" i="11" l="1"/>
  <c r="DF5" i="11"/>
  <c r="DH4" i="11" l="1"/>
  <c r="DG5" i="11"/>
  <c r="DH5" i="11" l="1"/>
  <c r="DI4" i="11"/>
  <c r="DI5" i="11" l="1"/>
  <c r="DJ4" i="11"/>
  <c r="DJ5" i="11" l="1"/>
  <c r="DK4" i="11"/>
  <c r="DJ3" i="11"/>
  <c r="DK5" i="11" l="1"/>
  <c r="DL4" i="11"/>
  <c r="DM4" i="11" l="1"/>
  <c r="DL5" i="11"/>
  <c r="DM5" i="11" l="1"/>
  <c r="DN4" i="11"/>
  <c r="DN5" i="11" l="1"/>
  <c r="DO4" i="11"/>
  <c r="DO5" i="11" l="1"/>
  <c r="DP4" i="11"/>
  <c r="DP3" i="11" l="1"/>
  <c r="DQ4" i="11"/>
  <c r="DP5" i="11"/>
  <c r="DQ5" i="11" l="1"/>
  <c r="DR4" i="11"/>
  <c r="DR5" i="11" l="1"/>
  <c r="DS4" i="11"/>
  <c r="DS5" i="11" l="1"/>
  <c r="DT4" i="11"/>
  <c r="DU4" i="11" l="1"/>
  <c r="DT5" i="11"/>
  <c r="DU5" i="11" l="1"/>
  <c r="DV4" i="11"/>
  <c r="DV3" i="11" l="1"/>
  <c r="DV5" i="11"/>
  <c r="DW4" i="11"/>
  <c r="DX4" i="11" l="1"/>
  <c r="DW5" i="11"/>
  <c r="DX5" i="11" l="1"/>
  <c r="DY4" i="11"/>
  <c r="DZ4" i="11" l="1"/>
  <c r="DY5" i="11"/>
  <c r="DZ5" i="11" l="1"/>
  <c r="EA4" i="11"/>
  <c r="EB4" i="11" l="1"/>
  <c r="EA5" i="11"/>
  <c r="EB5" i="11" l="1"/>
  <c r="EB3" i="11"/>
  <c r="EC4" i="11"/>
  <c r="ED4" i="11" l="1"/>
  <c r="EC5" i="11"/>
  <c r="ED5" i="11" l="1"/>
  <c r="EE4" i="11"/>
  <c r="EF4" i="11" l="1"/>
  <c r="EE5" i="11"/>
  <c r="EF5" i="11" l="1"/>
  <c r="EG4" i="11"/>
  <c r="EH4" i="11" l="1"/>
  <c r="EG5" i="11"/>
  <c r="EH3" i="11" l="1"/>
  <c r="EH5" i="11"/>
  <c r="EI4" i="11"/>
  <c r="EJ4" i="11" l="1"/>
  <c r="EI5" i="11"/>
  <c r="EJ5" i="11" l="1"/>
  <c r="EK4" i="11"/>
  <c r="EL4" i="11" l="1"/>
  <c r="EK5" i="11"/>
  <c r="EL5" i="11" l="1"/>
  <c r="EM4" i="11"/>
  <c r="EN4" i="11" l="1"/>
  <c r="EM5" i="11"/>
  <c r="EN5" i="11" l="1"/>
  <c r="EO4" i="11"/>
  <c r="EN3" i="11"/>
  <c r="EP4" i="11" l="1"/>
  <c r="EO5" i="11"/>
  <c r="EP5" i="11" l="1"/>
  <c r="EQ4" i="11"/>
  <c r="ER4" i="11" l="1"/>
  <c r="EQ5" i="11"/>
  <c r="ER5" i="11" l="1"/>
  <c r="ES4" i="11"/>
  <c r="ES5" i="11" l="1"/>
  <c r="ET4" i="11"/>
  <c r="ET3" i="11" l="1"/>
  <c r="EU4" i="11"/>
  <c r="ET5" i="11"/>
  <c r="EV4" i="11" l="1"/>
  <c r="EU5" i="11"/>
  <c r="EV5" i="11" l="1"/>
  <c r="EW4" i="11"/>
  <c r="EX4" i="11" l="1"/>
  <c r="EW5" i="11"/>
  <c r="EX5" i="11" l="1"/>
  <c r="EY4" i="11"/>
  <c r="EZ4" i="11" l="1"/>
  <c r="EY5" i="11"/>
  <c r="EZ5" i="11" l="1"/>
  <c r="EZ3" i="11"/>
  <c r="FA4" i="11"/>
  <c r="FA5" i="11" l="1"/>
  <c r="FB4" i="11"/>
  <c r="FC4" i="11" l="1"/>
  <c r="FB5" i="11"/>
  <c r="FD4" i="11" l="1"/>
  <c r="FC5" i="11"/>
  <c r="FD5" i="11" l="1"/>
  <c r="FE4" i="11"/>
  <c r="FF4" i="11" l="1"/>
  <c r="FE5" i="11"/>
  <c r="FF3" i="11" l="1"/>
  <c r="FF5" i="11"/>
  <c r="FG4" i="11"/>
  <c r="FH4" i="11" l="1"/>
  <c r="FG5" i="11"/>
  <c r="FH5" i="11" l="1"/>
  <c r="FI4" i="11"/>
  <c r="FJ4" i="11" l="1"/>
  <c r="FI5" i="11"/>
  <c r="FK4" i="11" l="1"/>
  <c r="FJ5" i="11"/>
  <c r="FL4" i="11" l="1"/>
  <c r="FK5" i="11"/>
  <c r="FL5" i="11" l="1"/>
  <c r="FL3" i="11"/>
  <c r="FM4" i="11"/>
  <c r="FM5" i="11" l="1"/>
  <c r="FN4" i="11"/>
  <c r="FN5" i="11" l="1"/>
  <c r="FO4" i="11"/>
  <c r="FP4" i="11" l="1"/>
  <c r="FO5" i="11"/>
  <c r="FP5" i="11" l="1"/>
  <c r="FQ4" i="11"/>
  <c r="FR4" i="11" l="1"/>
  <c r="FQ5" i="11"/>
  <c r="FR3" i="11" l="1"/>
  <c r="FS4" i="11"/>
  <c r="FR5" i="11"/>
  <c r="FT4" i="11" l="1"/>
  <c r="FS5" i="11"/>
  <c r="FT5" i="11" l="1"/>
  <c r="FU4" i="11"/>
  <c r="FV4" i="11" l="1"/>
  <c r="FU5" i="11"/>
  <c r="FV5" i="11" l="1"/>
  <c r="FW4" i="11"/>
  <c r="FX4" i="11" l="1"/>
  <c r="FW5" i="11"/>
  <c r="FX5" i="11" l="1"/>
  <c r="FX3" i="11"/>
  <c r="FY4" i="11"/>
  <c r="FY5" i="11" l="1"/>
  <c r="FZ4" i="11"/>
  <c r="FZ5" i="11" l="1"/>
  <c r="GA4" i="11"/>
  <c r="GB4" i="11" l="1"/>
  <c r="GA5" i="11"/>
  <c r="GB5" i="11" l="1"/>
  <c r="GC4" i="11"/>
  <c r="GC5" i="11" l="1"/>
  <c r="GD4" i="11"/>
  <c r="GD3" i="11" l="1"/>
  <c r="GE4" i="11"/>
  <c r="GD5" i="11"/>
  <c r="GF4" i="11" l="1"/>
  <c r="GE5" i="11"/>
  <c r="GG4" i="11" l="1"/>
  <c r="GF5" i="11"/>
  <c r="GG5" i="11" l="1"/>
  <c r="GH4" i="11"/>
  <c r="GI4" i="11" l="1"/>
  <c r="GH5" i="11"/>
  <c r="GJ4" i="11" l="1"/>
  <c r="GI5" i="11"/>
  <c r="GJ3" i="11" l="1"/>
  <c r="GK4" i="11"/>
  <c r="GJ5" i="11"/>
  <c r="GK5" i="11" l="1"/>
  <c r="GL4" i="11"/>
  <c r="GM4" i="11" l="1"/>
  <c r="GL5" i="11"/>
  <c r="GN4" i="11" l="1"/>
  <c r="GM5" i="11"/>
  <c r="GO4" i="11" l="1"/>
  <c r="GN5" i="11"/>
  <c r="GO5" i="11" l="1"/>
  <c r="GP4" i="11"/>
  <c r="GQ4" i="11" l="1"/>
  <c r="GP5" i="11"/>
  <c r="GP3" i="11"/>
  <c r="GR4" i="11" l="1"/>
  <c r="GQ5" i="11"/>
  <c r="GS4" i="11" l="1"/>
  <c r="GR5" i="11"/>
  <c r="GS5" i="11" l="1"/>
  <c r="GT4" i="11"/>
  <c r="GU4" i="11" l="1"/>
  <c r="GT5" i="11"/>
  <c r="GV4" i="11" l="1"/>
  <c r="GU5" i="11"/>
  <c r="GW4" i="11" l="1"/>
  <c r="GV5" i="11"/>
  <c r="GV3" i="11"/>
  <c r="GW5" i="11" l="1"/>
  <c r="GX4" i="11"/>
  <c r="GY4" i="11" l="1"/>
  <c r="GX5" i="11"/>
  <c r="GZ4" i="11" l="1"/>
  <c r="GY5" i="11"/>
  <c r="HA4" i="11" l="1"/>
  <c r="GZ5" i="11"/>
  <c r="HA5" i="11" l="1"/>
  <c r="HB4" i="11"/>
  <c r="HB3" i="11" l="1"/>
  <c r="HC4" i="11"/>
  <c r="HB5" i="11"/>
  <c r="HD4" i="11" l="1"/>
  <c r="HC5" i="11"/>
  <c r="HE4" i="11" l="1"/>
  <c r="HD5" i="11"/>
  <c r="HE5" i="11" l="1"/>
  <c r="HF4" i="11"/>
  <c r="HG4" i="11" l="1"/>
  <c r="HF5" i="11"/>
  <c r="HH4" i="11" l="1"/>
  <c r="HG5" i="11"/>
  <c r="HH3" i="11" l="1"/>
  <c r="HI4" i="11"/>
  <c r="HH5" i="11"/>
  <c r="HI5" i="11" l="1"/>
  <c r="HJ4" i="11"/>
  <c r="HK4" i="11" l="1"/>
  <c r="HJ5" i="11"/>
  <c r="HL4" i="11" l="1"/>
  <c r="HK5" i="11"/>
  <c r="HM4" i="11" l="1"/>
  <c r="HL5" i="11"/>
  <c r="HM5" i="11" l="1"/>
  <c r="HN4" i="11"/>
  <c r="HO4" i="11" l="1"/>
  <c r="HN5" i="11"/>
  <c r="HN3" i="11"/>
  <c r="HP4" i="11" l="1"/>
  <c r="HO5" i="11"/>
  <c r="HQ4" i="11" l="1"/>
  <c r="HP5" i="11"/>
  <c r="HQ5" i="11" l="1"/>
  <c r="HR4" i="11"/>
  <c r="HS4" i="11" l="1"/>
  <c r="HR5" i="11"/>
  <c r="HT4" i="11" l="1"/>
  <c r="HS5" i="11"/>
  <c r="HT5" i="11" l="1"/>
  <c r="HT3" i="11"/>
  <c r="HU4" i="11"/>
  <c r="HU5" i="11" l="1"/>
  <c r="HV4" i="11"/>
  <c r="HW4" i="11" l="1"/>
  <c r="HV5" i="11"/>
  <c r="HX4" i="11" l="1"/>
  <c r="HW5" i="11"/>
  <c r="HY4" i="11" l="1"/>
  <c r="HX5" i="11"/>
  <c r="HY5" i="11" l="1"/>
  <c r="HZ4" i="11"/>
  <c r="HZ3" i="11" l="1"/>
  <c r="IA4" i="11"/>
  <c r="HZ5" i="11"/>
  <c r="IB4" i="11" l="1"/>
  <c r="IA5" i="11"/>
  <c r="IB5" i="11" l="1"/>
  <c r="IC4" i="11"/>
  <c r="IC5" i="11" l="1"/>
  <c r="ID4" i="11"/>
  <c r="IE4" i="11" l="1"/>
  <c r="ID5" i="11"/>
  <c r="IF4" i="11" l="1"/>
  <c r="IE5" i="11"/>
  <c r="IF3" i="11" l="1"/>
  <c r="IG4" i="11"/>
  <c r="IF5" i="11"/>
  <c r="IG5" i="11" l="1"/>
  <c r="IH4" i="11"/>
  <c r="II4" i="11" l="1"/>
  <c r="IH5" i="11"/>
  <c r="IJ4" i="11" l="1"/>
  <c r="II5" i="11"/>
  <c r="IJ5" i="11" l="1"/>
  <c r="IK4" i="11"/>
  <c r="IK5" i="11" l="1"/>
  <c r="IL4" i="11"/>
  <c r="IM4" i="11" l="1"/>
  <c r="IL5" i="11"/>
  <c r="IL3" i="11"/>
  <c r="IN4" i="11" l="1"/>
  <c r="IM5" i="11"/>
  <c r="IO4" i="11" l="1"/>
  <c r="IN5" i="11"/>
  <c r="IO5" i="11" l="1"/>
  <c r="IP4" i="11"/>
  <c r="IQ4" i="11" l="1"/>
  <c r="IP5" i="11"/>
  <c r="IQ5" i="11" l="1"/>
  <c r="IR4" i="11"/>
  <c r="IR3" i="11" l="1"/>
  <c r="IS4" i="11"/>
  <c r="IR5" i="11"/>
  <c r="IS5" i="11" l="1"/>
  <c r="IT4" i="11"/>
  <c r="IU4" i="11" l="1"/>
  <c r="IT5" i="11"/>
  <c r="IV4" i="11" l="1"/>
  <c r="IU5" i="11"/>
  <c r="IW4" i="11" l="1"/>
  <c r="IV5" i="11"/>
  <c r="IW5" i="11" l="1"/>
  <c r="IX4" i="11"/>
  <c r="IY4" i="11" l="1"/>
  <c r="IX3" i="11"/>
  <c r="IX5" i="11"/>
  <c r="IZ4" i="11" l="1"/>
  <c r="IY5" i="11"/>
  <c r="IZ5" i="11" l="1"/>
  <c r="JA4" i="11"/>
  <c r="JA5" i="11" l="1"/>
  <c r="JB4" i="11"/>
  <c r="JC4" i="11" l="1"/>
  <c r="JB5" i="11"/>
  <c r="JD4" i="11" l="1"/>
  <c r="JC5" i="11"/>
  <c r="JD3" i="11" l="1"/>
  <c r="JE4" i="11"/>
  <c r="JD5" i="11"/>
  <c r="JE5" i="11" l="1"/>
  <c r="JF4" i="11"/>
  <c r="JG4" i="11" l="1"/>
  <c r="JF5" i="11"/>
  <c r="JH4" i="11" l="1"/>
  <c r="JG5" i="11"/>
  <c r="JH5" i="11" l="1"/>
  <c r="JI4" i="11"/>
  <c r="JI5" i="11" l="1"/>
  <c r="JJ4" i="11"/>
  <c r="JK4" i="11" l="1"/>
  <c r="JJ5" i="11"/>
  <c r="JJ3" i="11"/>
  <c r="JL4" i="11" l="1"/>
  <c r="JK5" i="11"/>
  <c r="JM4" i="11" l="1"/>
  <c r="JL5" i="11"/>
  <c r="JM5" i="11" l="1"/>
  <c r="JN4" i="11"/>
  <c r="JO4" i="11" l="1"/>
  <c r="JN5" i="11"/>
  <c r="JP4" i="11" l="1"/>
  <c r="JO5" i="11"/>
  <c r="JP3" i="11" l="1"/>
  <c r="JP5" i="11"/>
  <c r="JQ4" i="11"/>
  <c r="JQ5" i="11" l="1"/>
  <c r="JR4" i="11"/>
  <c r="JS4" i="11" l="1"/>
  <c r="JR5" i="11"/>
  <c r="JT4" i="11" l="1"/>
  <c r="JS5" i="11"/>
  <c r="JU4" i="11" l="1"/>
  <c r="JT5" i="11"/>
  <c r="JU5" i="11" l="1"/>
  <c r="JV4" i="11"/>
  <c r="JW4" i="11" l="1"/>
  <c r="JV3" i="11"/>
  <c r="JV5" i="11"/>
  <c r="JX4" i="11" l="1"/>
  <c r="JW5" i="11"/>
  <c r="JX5" i="11" l="1"/>
  <c r="JY4" i="11"/>
  <c r="JY5" i="11" l="1"/>
  <c r="JZ4" i="11"/>
  <c r="KA4" i="11" l="1"/>
  <c r="JZ5" i="11"/>
  <c r="KB4" i="11" l="1"/>
  <c r="KA5" i="11"/>
  <c r="KC4" i="11" l="1"/>
  <c r="KB3" i="11"/>
  <c r="KB5" i="11"/>
  <c r="KC5" i="11" l="1"/>
  <c r="KD4" i="11"/>
  <c r="KE4" i="11" l="1"/>
  <c r="KD5" i="11"/>
  <c r="KF4" i="11" l="1"/>
  <c r="KE5" i="11"/>
  <c r="KG4" i="11" l="1"/>
  <c r="KF5" i="11"/>
  <c r="KG5" i="11" l="1"/>
  <c r="KH4" i="11"/>
  <c r="KI4" i="11" l="1"/>
  <c r="KH5" i="11"/>
  <c r="KH3" i="11"/>
  <c r="KJ4" i="11" l="1"/>
  <c r="KI5" i="11"/>
  <c r="KK4" i="11" l="1"/>
  <c r="KJ5" i="11"/>
  <c r="KK5" i="11" l="1"/>
  <c r="KL4" i="11"/>
  <c r="KM4" i="11" l="1"/>
  <c r="KL5" i="11"/>
  <c r="KN4" i="11" l="1"/>
  <c r="KM5" i="11"/>
  <c r="KN3" i="11" l="1"/>
  <c r="KN5" i="11"/>
  <c r="KO4" i="11"/>
  <c r="KO5" i="11" l="1"/>
  <c r="KP4" i="11"/>
  <c r="KQ4" i="11" l="1"/>
  <c r="KP5" i="11"/>
  <c r="KR4" i="11" l="1"/>
  <c r="KQ5" i="11"/>
  <c r="KS4" i="11" l="1"/>
  <c r="KR5" i="11"/>
  <c r="KS5" i="11" l="1"/>
  <c r="KT4" i="11"/>
  <c r="KU4" i="11" l="1"/>
  <c r="KT3" i="11"/>
  <c r="KT5" i="11"/>
  <c r="KV4" i="11" l="1"/>
  <c r="KU5" i="11"/>
  <c r="KV5" i="11" l="1"/>
  <c r="KW4" i="11"/>
  <c r="KW5" i="11" l="1"/>
  <c r="KX4" i="11"/>
  <c r="KY4" i="11" l="1"/>
  <c r="KX5" i="11"/>
  <c r="KZ4" i="11" l="1"/>
  <c r="KY5" i="11"/>
  <c r="KZ3" i="11" l="1"/>
  <c r="LA4" i="11"/>
  <c r="KZ5" i="11"/>
  <c r="LA5" i="11" l="1"/>
  <c r="LB4" i="11"/>
  <c r="LC4" i="11" l="1"/>
  <c r="LB5" i="11"/>
  <c r="LD4" i="11" l="1"/>
  <c r="LC5" i="11"/>
  <c r="LD5" i="11" l="1"/>
  <c r="LE4" i="11"/>
  <c r="LE5" i="11" l="1"/>
  <c r="LF4" i="11"/>
  <c r="LG4" i="11" l="1"/>
  <c r="LF5" i="11"/>
  <c r="LF3" i="11"/>
  <c r="LH4" i="11" l="1"/>
  <c r="LG5" i="11"/>
  <c r="LI4" i="11" l="1"/>
  <c r="LH5" i="11"/>
  <c r="LI5" i="11" l="1"/>
  <c r="LJ4" i="11"/>
  <c r="LK4" i="11" l="1"/>
  <c r="LJ5" i="11"/>
  <c r="LL4" i="11" l="1"/>
  <c r="LK5" i="11"/>
  <c r="LL3" i="11" l="1"/>
  <c r="LL5" i="11"/>
  <c r="LM4" i="11"/>
  <c r="LM5" i="11" l="1"/>
  <c r="LN4" i="11"/>
  <c r="LO4" i="11" l="1"/>
  <c r="LN5" i="11"/>
  <c r="LP4" i="11" l="1"/>
  <c r="LO5" i="11"/>
  <c r="LQ4" i="11" l="1"/>
  <c r="LP5" i="11"/>
  <c r="LQ5" i="11" l="1"/>
  <c r="LR4" i="11"/>
  <c r="LR3" i="11" l="1"/>
  <c r="LR5" i="11"/>
  <c r="LS4" i="11"/>
  <c r="LS5" i="11" l="1"/>
  <c r="LT4" i="11"/>
  <c r="LT5" i="11" l="1"/>
  <c r="LU4" i="11"/>
  <c r="LV4" i="11" l="1"/>
  <c r="LU5" i="11"/>
  <c r="LV5" i="11" l="1"/>
  <c r="LW4" i="11"/>
  <c r="LW5" i="11" l="1"/>
  <c r="LX4" i="11"/>
  <c r="LX3" i="11" l="1"/>
  <c r="LX5" i="11"/>
  <c r="LY4" i="11"/>
  <c r="LZ4" i="11" l="1"/>
  <c r="LY5" i="11"/>
  <c r="LZ5" i="11" l="1"/>
  <c r="MA4" i="11"/>
  <c r="MA5" i="11" l="1"/>
  <c r="MB4" i="11"/>
  <c r="MB5" i="11" l="1"/>
  <c r="MC4" i="11"/>
  <c r="MD4" i="11" l="1"/>
  <c r="MC5" i="11"/>
  <c r="MD5" i="11" l="1"/>
  <c r="ME4" i="11"/>
  <c r="MD3" i="11"/>
  <c r="ME5" i="11" l="1"/>
  <c r="MF4" i="11"/>
  <c r="MF5" i="11" l="1"/>
  <c r="MG4" i="11"/>
  <c r="MH4" i="11" l="1"/>
  <c r="MG5" i="11"/>
  <c r="MH5" i="11" l="1"/>
  <c r="MI4" i="11"/>
  <c r="MI5" i="11" l="1"/>
  <c r="MJ4" i="11"/>
  <c r="MJ5" i="11" l="1"/>
  <c r="MJ3" i="11"/>
  <c r="MK4" i="11"/>
  <c r="ML4" i="11" l="1"/>
  <c r="MK5" i="11"/>
  <c r="ML5" i="11" l="1"/>
  <c r="MM4" i="11"/>
  <c r="MM5" i="11" l="1"/>
  <c r="MN4" i="11"/>
  <c r="MO4" i="11" l="1"/>
  <c r="MO5" i="11" s="1"/>
  <c r="MN5" i="11"/>
</calcChain>
</file>

<file path=xl/sharedStrings.xml><?xml version="1.0" encoding="utf-8"?>
<sst xmlns="http://schemas.openxmlformats.org/spreadsheetml/2006/main" count="163" uniqueCount="116">
  <si>
    <t>在此工作表中创建项目日程安排。
在单元格 B1 中输入此项目的标题。
有关如何使用此工作表（包括屏幕阅读器的说明）以及此工作簿作者的信息包含在“关于”工作表中。
继续向下浏览 A 列，获取进一步指示。</t>
  </si>
  <si>
    <t>在单元格 B3 中输入项目主管的姓名。在单元格 E3 中输入项目开始日期。项目开始：标签位于单元格 C3 中。</t>
  </si>
  <si>
    <t>单元格 E4 中的显示周数表示单元格 I4 中项目日程安排内显示的起始周数。项目开始日期视为第 1 周。要更改显示周数，只需单元格 E4 中输入新的周数。
从单元格 E4 的显示周数开始，每周的开始日期从单元格 I4 开始并且说自动计算得出的。在该视图中，从单元格 I4 到单元格 BF4 共有 8 周的时间。
请勿修改这些单元格。
显示周数：标签位于单元格 C4 中。</t>
  </si>
  <si>
    <t>单元格 I5 到 BL5 包含每个日期单元格上方单元格块中表示的星期的日期数字并且是自动计算得出的。
请勿修改这些单元格。
今天的日期带有红色（十六进制 #AD3815）轮廓（从第 5 行中显示今天日期的列及至项目日程安排结尾的该列）。</t>
  </si>
  <si>
    <t>此行包含其后面的项目日程安排的标题。
从 B6 浏览到 BL6 以获取内容。该标题上方日期一周中每一天的首字母，从单元格 I6 开始，直到单元格 BL6。
所有项目日程表图表都是根据输入的开始和结束日期使用条件格式自动生成的。
从单元格 I7 开始的列 I 之后，请勿修改列内单元格中的内容。</t>
  </si>
  <si>
    <t xml:space="preserve">请勿删除此行。隐藏了此行，以保留用于突出显示项目日程安排中当天的公式。 </t>
  </si>
  <si>
    <t>第 10 行到第 13 行重复第 9 行的模式。
请对此工作表中的所有任务行重复单元格 A9 中的指令。覆盖任何示例数据。
另一个阶段的示例从单元格 A14 开始。
继续在单元格 A10 到 A13 中输入任务或转到单元格 A14 了解详细信息。</t>
  </si>
  <si>
    <t>此行标记项目日程安排的结尾。请勿在此行中输入任何内容。
在此行上方插入新行，以继续构建项目日程安排。</t>
  </si>
  <si>
    <t>在此行上方插入新行</t>
  </si>
  <si>
    <t>显示周数：</t>
  </si>
  <si>
    <t>进度</t>
  </si>
  <si>
    <t>关于此模板</t>
  </si>
  <si>
    <t>此模板提供了一种创建甘特图的简单方法，可帮助直观呈现和跟踪项目。只需输入任务以及开始和结束日期 - 无需公式。甘特图中的条形表示任务的持续时间，并且使用条件格式显示。通过插入新行插入新任务。</t>
  </si>
  <si>
    <t>单元格 B8 包含第 1 阶段示例标题。
在单元格 B8 中输入新标题。
如果适用于你的项目，请在单元格 C8 中输入名称以指定阶段。
如果适用于你的项目，请在单元格 D8 中输入整个阶段的进度。
如果适用于你的项目，请在单元格 E8 和 F8 中输入整个阶段的开始和结束日期。
甘特图将根据输入的进度自动填充适当的日期和着色。
要仅从任务中删除阶段和工作，只需删除此行即可。</t>
    <phoneticPr fontId="34" type="noConversion"/>
  </si>
  <si>
    <t>Start Date</t>
    <phoneticPr fontId="34" type="noConversion"/>
  </si>
  <si>
    <t>End Date</t>
    <phoneticPr fontId="34" type="noConversion"/>
  </si>
  <si>
    <t>Project Start</t>
    <phoneticPr fontId="34" type="noConversion"/>
  </si>
  <si>
    <t>Number</t>
    <phoneticPr fontId="34" type="noConversion"/>
  </si>
  <si>
    <t>Task</t>
    <phoneticPr fontId="34" type="noConversion"/>
  </si>
  <si>
    <t>Assign to</t>
    <phoneticPr fontId="34" type="noConversion"/>
  </si>
  <si>
    <t>Est</t>
    <phoneticPr fontId="34" type="noConversion"/>
  </si>
  <si>
    <t>Days</t>
    <phoneticPr fontId="34" type="noConversion"/>
  </si>
  <si>
    <t>Pre-Task</t>
    <phoneticPr fontId="34" type="noConversion"/>
  </si>
  <si>
    <t>Release</t>
    <phoneticPr fontId="34" type="noConversion"/>
  </si>
  <si>
    <t>4.2.1</t>
    <phoneticPr fontId="34" type="noConversion"/>
  </si>
  <si>
    <t>eService &amp; eProgram</t>
  </si>
  <si>
    <t xml:space="preserve">   Excess import - eProgram#164</t>
  </si>
  <si>
    <t xml:space="preserve">   MPC</t>
  </si>
  <si>
    <t xml:space="preserve">   Supervisor - Prevent removal of units in eService</t>
  </si>
  <si>
    <t xml:space="preserve">      Prevent removal of units in eService</t>
  </si>
  <si>
    <t xml:space="preserve">      With the integration of product hauls, this cannot be removed from eService job package.</t>
  </si>
  <si>
    <t xml:space="preserve">      Units can be modified, but not removed when a product haul. This is the desired behavior.</t>
  </si>
  <si>
    <t xml:space="preserve">   Bug Fix</t>
  </si>
  <si>
    <t xml:space="preserve">      Replace expired client secret value in the eService MailUtility#34</t>
  </si>
  <si>
    <t xml:space="preserve">      POR pricing distribution bug fix</t>
  </si>
  <si>
    <t xml:space="preserve">   Test Case &amp; Test</t>
  </si>
  <si>
    <t xml:space="preserve">   eProgram 6.12 release</t>
  </si>
  <si>
    <t xml:space="preserve">   eService 6.12 release</t>
  </si>
  <si>
    <t>eService Express</t>
  </si>
  <si>
    <t xml:space="preserve">   MQTT installation packing and support Sanjel deployment and testing</t>
  </si>
  <si>
    <t xml:space="preserve">   Add 4 Inch Coriolis Rate to WITS setting#161</t>
  </si>
  <si>
    <t xml:space="preserve">      WITS setting issue working for two trucks </t>
  </si>
  <si>
    <t xml:space="preserve">      Messaging Library Upgrade - Post Job Data#165</t>
  </si>
  <si>
    <t xml:space="preserve">         Update eService Express for release</t>
  </si>
  <si>
    <t xml:space="preserve">         MQTT Server deployment</t>
  </si>
  <si>
    <t xml:space="preserve">         Post Job Data server end deployment</t>
  </si>
  <si>
    <t xml:space="preserve">   eService Express 1.2.2.31 Field Trial</t>
  </si>
  <si>
    <t>eService Online</t>
  </si>
  <si>
    <t xml:space="preserve">   Bulk Plant Board: Bulker not shown after it is loaded#308</t>
  </si>
  <si>
    <t xml:space="preserve">   Test</t>
  </si>
  <si>
    <t xml:space="preserve">   eServiceOnline 6.12 release</t>
  </si>
  <si>
    <t>Digital Resource Board (DRB) – Job board</t>
  </si>
  <si>
    <t xml:space="preserve">   Requirements analysis and clarification</t>
  </si>
  <si>
    <t xml:space="preserve">   Creating a haul from a program</t>
  </si>
  <si>
    <t xml:space="preserve">      Use Client Short Name</t>
  </si>
  <si>
    <t xml:space="preserve">      Add Icons for haul type</t>
  </si>
  <si>
    <t>1.3.1</t>
    <phoneticPr fontId="34" type="noConversion"/>
  </si>
  <si>
    <t>1.3.2</t>
    <phoneticPr fontId="34" type="noConversion"/>
  </si>
  <si>
    <t>1.3.3</t>
  </si>
  <si>
    <t>1.4.1</t>
    <phoneticPr fontId="34" type="noConversion"/>
  </si>
  <si>
    <t>1.4.2</t>
    <phoneticPr fontId="34" type="noConversion"/>
  </si>
  <si>
    <t>2.3.1</t>
    <phoneticPr fontId="34" type="noConversion"/>
  </si>
  <si>
    <t>2.3.2</t>
    <phoneticPr fontId="34" type="noConversion"/>
  </si>
  <si>
    <t>2.3.3</t>
  </si>
  <si>
    <t>2.4.1</t>
    <phoneticPr fontId="34" type="noConversion"/>
  </si>
  <si>
    <t>2.4.2</t>
    <phoneticPr fontId="34" type="noConversion"/>
  </si>
  <si>
    <t>2.4.3</t>
    <phoneticPr fontId="34" type="noConversion"/>
  </si>
  <si>
    <t>4.2.2</t>
    <phoneticPr fontId="34" type="noConversion"/>
  </si>
  <si>
    <t>4.3.1</t>
    <phoneticPr fontId="34" type="noConversion"/>
  </si>
  <si>
    <t>4.3.2</t>
    <phoneticPr fontId="34" type="noConversion"/>
  </si>
  <si>
    <t>4.3.3</t>
    <phoneticPr fontId="34" type="noConversion"/>
  </si>
  <si>
    <t>TongTao</t>
    <phoneticPr fontId="34" type="noConversion"/>
  </si>
  <si>
    <t>Producthaul not show up on the job board</t>
    <phoneticPr fontId="34" type="noConversion"/>
  </si>
  <si>
    <t>ZhangYuan</t>
    <phoneticPr fontId="34" type="noConversion"/>
  </si>
  <si>
    <t>SunTing</t>
    <phoneticPr fontId="34" type="noConversion"/>
  </si>
  <si>
    <t>Project management</t>
  </si>
  <si>
    <t>Requirements analysis and clarification</t>
  </si>
  <si>
    <t>LiYing</t>
    <phoneticPr fontId="34" type="noConversion"/>
  </si>
  <si>
    <t>MetaShare Project Statement - March 2024</t>
    <phoneticPr fontId="34" type="noConversion"/>
  </si>
  <si>
    <t xml:space="preserve">      Post Job page header is broken.#167</t>
    <phoneticPr fontId="34" type="noConversion"/>
  </si>
  <si>
    <t xml:space="preserve">      Chart print paging issue#170</t>
    <phoneticPr fontId="34" type="noConversion"/>
  </si>
  <si>
    <t>Migration Upgrade Project</t>
    <phoneticPr fontId="34" type="noConversion"/>
  </si>
  <si>
    <t>PrintService</t>
    <phoneticPr fontId="34" type="noConversion"/>
  </si>
  <si>
    <t xml:space="preserve">Old component replacement-Express </t>
    <phoneticPr fontId="34" type="noConversion"/>
  </si>
  <si>
    <t xml:space="preserve">Old component replacement-Eservice </t>
    <phoneticPr fontId="34" type="noConversion"/>
  </si>
  <si>
    <t xml:space="preserve">Old component replacement-EProgram </t>
    <phoneticPr fontId="34" type="noConversion"/>
  </si>
  <si>
    <t>ZhaoBaoHong</t>
    <phoneticPr fontId="34" type="noConversion"/>
  </si>
  <si>
    <t>Application upgrade</t>
  </si>
  <si>
    <t>Miguel</t>
    <phoneticPr fontId="34" type="noConversion"/>
  </si>
  <si>
    <t>Available Resource(hour)</t>
    <phoneticPr fontId="34" type="noConversion"/>
  </si>
  <si>
    <t>Total EST(hour)</t>
    <phoneticPr fontId="34" type="noConversion"/>
  </si>
  <si>
    <t xml:space="preserve">   Job Board Bulker Assignment Update</t>
    <phoneticPr fontId="34" type="noConversion"/>
  </si>
  <si>
    <t xml:space="preserve">      Look of the information on the Job Board</t>
    <phoneticPr fontId="34" type="noConversion"/>
  </si>
  <si>
    <t xml:space="preserve">   Creating a back haul</t>
    <phoneticPr fontId="34" type="noConversion"/>
  </si>
  <si>
    <t xml:space="preserve">PrintingService refactor 2.007 bug-ReportLayout构建Model（TextBoxControl，TextFieldControl构建Model错误） </t>
    <phoneticPr fontId="34" type="noConversion"/>
  </si>
  <si>
    <t>PrintingService refactor 2.003.008 TextBoxControl (Incorrect height calculation)</t>
    <phoneticPr fontId="34" type="noConversion"/>
  </si>
  <si>
    <t xml:space="preserve">PrintingService refactor 2.006 Print configuration file problem modification（add ImageResourcesPath argument） </t>
    <phoneticPr fontId="34" type="noConversion"/>
  </si>
  <si>
    <t xml:space="preserve">      Blend Library</t>
  </si>
  <si>
    <t xml:space="preserve">         Blend Signature</t>
  </si>
  <si>
    <t xml:space="preserve">            Dry blend signature: generate a hash string from 1T breakdown of preblend ingredients.</t>
  </si>
  <si>
    <t xml:space="preserve">            Full blend signature: generate a hash string from 1 breakdown of all ingredients.</t>
  </si>
  <si>
    <t xml:space="preserve">         The purpose for this signature is to compare the blends by ingredients not by other artifacts it is attached.</t>
  </si>
  <si>
    <t xml:space="preserve">      Well Library</t>
  </si>
  <si>
    <t xml:space="preserve">         Excess Calculation</t>
  </si>
  <si>
    <t xml:space="preserve">            There are 2 excesses that are desired</t>
  </si>
  <si>
    <t xml:space="preserve">               Pumped Excess</t>
  </si>
  <si>
    <t xml:space="preserve">               Required Excess</t>
  </si>
  <si>
    <t xml:space="preserve">         The above calculations will use eService as the data source. This will provide details of the excess per job and add this data to the data warehouse so that this information is available to the BI tool.</t>
  </si>
  <si>
    <t xml:space="preserve">         The calculation would also like to be used from the job design template through API, or other connection, from the excel template.</t>
  </si>
  <si>
    <t xml:space="preserve">         Application Integration</t>
  </si>
  <si>
    <t xml:space="preserve">      Messaging Library</t>
  </si>
  <si>
    <t xml:space="preserve">         PLC data real-time transmission</t>
  </si>
  <si>
    <t xml:space="preserve">   eService Framework Upgrade</t>
    <phoneticPr fontId="34" type="noConversion"/>
  </si>
  <si>
    <t>Print function verification in the application</t>
    <phoneticPr fontId="34" type="noConversion"/>
  </si>
  <si>
    <t>Write explanatory document</t>
    <phoneticPr fontId="34" type="noConversion"/>
  </si>
  <si>
    <t>PrintingService refactor 2.008 bug- page number error（TocSection）</t>
    <phoneticPr fontId="3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</si>
</sst>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yyyy/m/d\,\ aaaa"/>
    <numFmt numFmtId="180" formatCode="d"/>
    <numFmt numFmtId="181" formatCode="0_);[Red]\(0\)"/>
    <numFmt numFmtId="182" formatCode="yyyy\-mm\-dd;@"/>
  </numFmts>
  <fonts count="40" x14ac:knownFonts="1">
    <font>
      <sz val="11"/>
      <color theme="1"/>
      <name val="Microsoft YaHei UI"/>
      <family val="2"/>
    </font>
    <font>
      <sz val="10"/>
      <name val="宋体"/>
      <family val="2"/>
      <scheme val="minor"/>
    </font>
    <font>
      <sz val="20"/>
      <name val="宋体"/>
      <family val="2"/>
      <scheme val="major"/>
    </font>
    <font>
      <sz val="11"/>
      <color theme="1"/>
      <name val="Microsoft YaHei UI"/>
      <family val="2"/>
    </font>
    <font>
      <sz val="11"/>
      <color theme="0"/>
      <name val="Microsoft YaHei UI"/>
      <family val="2"/>
    </font>
    <font>
      <sz val="11"/>
      <color rgb="FF9C0006"/>
      <name val="Microsoft YaHei UI"/>
      <family val="2"/>
    </font>
    <font>
      <b/>
      <sz val="11"/>
      <color rgb="FFFA7D00"/>
      <name val="Microsoft YaHei UI"/>
      <family val="2"/>
    </font>
    <font>
      <b/>
      <sz val="11"/>
      <color theme="0"/>
      <name val="Microsoft YaHei UI"/>
      <family val="2"/>
    </font>
    <font>
      <i/>
      <sz val="11"/>
      <color rgb="FF7F7F7F"/>
      <name val="Microsoft YaHei UI"/>
      <family val="2"/>
    </font>
    <font>
      <u/>
      <sz val="11"/>
      <color theme="11"/>
      <name val="Microsoft YaHei UI"/>
      <family val="2"/>
    </font>
    <font>
      <sz val="11"/>
      <color rgb="FF006100"/>
      <name val="Microsoft YaHei UI"/>
      <family val="2"/>
    </font>
    <font>
      <sz val="14"/>
      <color theme="1"/>
      <name val="Microsoft YaHei UI"/>
      <family val="2"/>
    </font>
    <font>
      <b/>
      <sz val="11"/>
      <color theme="3"/>
      <name val="Microsoft YaHei UI"/>
      <family val="2"/>
    </font>
    <font>
      <u/>
      <sz val="11"/>
      <color indexed="12"/>
      <name val="Microsoft YaHei UI"/>
      <family val="2"/>
    </font>
    <font>
      <sz val="11"/>
      <color rgb="FF3F3F76"/>
      <name val="Microsoft YaHei UI"/>
      <family val="2"/>
    </font>
    <font>
      <sz val="11"/>
      <color rgb="FFFA7D00"/>
      <name val="Microsoft YaHei UI"/>
      <family val="2"/>
    </font>
    <font>
      <sz val="11"/>
      <color rgb="FF9C5700"/>
      <name val="Microsoft YaHei UI"/>
      <family val="2"/>
    </font>
    <font>
      <b/>
      <sz val="11"/>
      <color rgb="FF3F3F3F"/>
      <name val="Microsoft YaHei UI"/>
      <family val="2"/>
    </font>
    <font>
      <b/>
      <sz val="22"/>
      <color theme="1" tint="0.34998626667073579"/>
      <name val="Microsoft YaHei UI"/>
      <family val="2"/>
    </font>
    <font>
      <b/>
      <sz val="11"/>
      <color theme="1"/>
      <name val="Microsoft YaHei UI"/>
      <family val="2"/>
    </font>
    <font>
      <sz val="11"/>
      <color rgb="FFFF0000"/>
      <name val="Microsoft YaHei UI"/>
      <family val="2"/>
    </font>
    <font>
      <b/>
      <sz val="20"/>
      <color theme="4" tint="-0.249977111117893"/>
      <name val="Microsoft YaHei UI"/>
      <family val="2"/>
    </font>
    <font>
      <sz val="10"/>
      <name val="Microsoft YaHei UI"/>
      <family val="2"/>
    </font>
    <font>
      <b/>
      <sz val="11"/>
      <name val="Microsoft YaHei UI"/>
      <family val="2"/>
    </font>
    <font>
      <sz val="9"/>
      <name val="Microsoft YaHei UI"/>
      <family val="2"/>
    </font>
    <font>
      <b/>
      <sz val="9"/>
      <color theme="0"/>
      <name val="Microsoft YaHei UI"/>
      <family val="2"/>
    </font>
    <font>
      <sz val="8"/>
      <color theme="0"/>
      <name val="Microsoft YaHei UI"/>
      <family val="2"/>
    </font>
    <font>
      <sz val="11"/>
      <name val="Microsoft YaHei UI"/>
      <family val="2"/>
    </font>
    <font>
      <i/>
      <sz val="9"/>
      <color theme="1"/>
      <name val="Microsoft YaHei UI"/>
      <family val="2"/>
    </font>
    <font>
      <sz val="10"/>
      <color theme="1" tint="0.499984740745262"/>
      <name val="Microsoft YaHei UI"/>
      <family val="2"/>
    </font>
    <font>
      <b/>
      <sz val="11"/>
      <color theme="1" tint="0.499984740745262"/>
      <name val="Microsoft YaHei UI"/>
      <family val="2"/>
    </font>
    <font>
      <b/>
      <sz val="16"/>
      <color theme="4" tint="-0.249977111117893"/>
      <name val="Microsoft YaHei UI"/>
      <family val="2"/>
    </font>
    <font>
      <sz val="20"/>
      <name val="Microsoft YaHei UI"/>
      <family val="2"/>
    </font>
    <font>
      <sz val="11"/>
      <color rgb="FF1D2129"/>
      <name val="Microsoft YaHei UI"/>
      <family val="2"/>
    </font>
    <font>
      <sz val="9"/>
      <name val="宋体"/>
      <family val="3"/>
      <charset val="134"/>
    </font>
    <font>
      <b/>
      <sz val="11"/>
      <color theme="1"/>
      <name val="Microsoft YaHei UI"/>
      <family val="2"/>
      <charset val="134"/>
    </font>
    <font>
      <b/>
      <sz val="11"/>
      <name val="Microsoft YaHei UI"/>
      <family val="2"/>
      <charset val="134"/>
    </font>
    <font>
      <sz val="11"/>
      <color theme="0"/>
      <name val="Microsoft YaHei UI"/>
      <family val="2"/>
      <charset val="134"/>
    </font>
    <font>
      <sz val="11"/>
      <color theme="1"/>
      <name val="Microsoft YaHei UI"/>
      <family val="2"/>
      <charset val="134"/>
    </font>
    <font>
      <sz val="11"/>
      <name val="Microsoft YaHei UI"/>
      <family val="2"/>
      <charset val="134"/>
    </font>
  </fonts>
  <fills count="4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tint="0.39997558519241921"/>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3" fillId="0" borderId="0" applyNumberFormat="0" applyFill="0" applyBorder="0" applyAlignment="0" applyProtection="0">
      <alignment vertical="top"/>
      <protection locked="0"/>
    </xf>
    <xf numFmtId="9" fontId="3" fillId="0" borderId="0" applyFont="0" applyFill="0" applyBorder="0" applyAlignment="0" applyProtection="0"/>
    <xf numFmtId="0" fontId="4" fillId="0" borderId="0"/>
    <xf numFmtId="177" fontId="3" fillId="0" borderId="3" applyFont="0" applyFill="0" applyAlignment="0" applyProtection="0"/>
    <xf numFmtId="0" fontId="18" fillId="0" borderId="0" applyNumberFormat="0" applyFill="0" applyBorder="0" applyAlignment="0" applyProtection="0"/>
    <xf numFmtId="0" fontId="11" fillId="0" borderId="0" applyNumberFormat="0" applyFill="0" applyAlignment="0" applyProtection="0"/>
    <xf numFmtId="0" fontId="11" fillId="0" borderId="0" applyNumberFormat="0" applyFill="0" applyProtection="0">
      <alignment vertical="top"/>
    </xf>
    <xf numFmtId="0" fontId="3" fillId="0" borderId="0" applyNumberFormat="0" applyFill="0" applyProtection="0">
      <alignment horizontal="right" indent="1"/>
    </xf>
    <xf numFmtId="179" fontId="3" fillId="0" borderId="3">
      <alignment horizontal="center" vertical="center"/>
    </xf>
    <xf numFmtId="178" fontId="3" fillId="0" borderId="2" applyFill="0">
      <alignment horizontal="center" vertical="center"/>
    </xf>
    <xf numFmtId="0" fontId="3" fillId="0" borderId="2" applyFill="0">
      <alignment horizontal="center" vertical="center"/>
    </xf>
    <xf numFmtId="0" fontId="3" fillId="0" borderId="2" applyFill="0">
      <alignment horizontal="left" vertical="center" indent="2"/>
    </xf>
    <xf numFmtId="0" fontId="9" fillId="0" borderId="0" applyNumberFormat="0" applyFill="0" applyBorder="0" applyAlignment="0" applyProtection="0"/>
    <xf numFmtId="176" fontId="3" fillId="0" borderId="0" applyFont="0" applyFill="0" applyBorder="0" applyAlignment="0" applyProtection="0"/>
    <xf numFmtId="44" fontId="3" fillId="0" borderId="0" applyFont="0" applyFill="0" applyBorder="0" applyAlignment="0" applyProtection="0"/>
    <xf numFmtId="42" fontId="3" fillId="0" borderId="0" applyFont="0" applyFill="0" applyBorder="0" applyAlignment="0" applyProtection="0"/>
    <xf numFmtId="0" fontId="12" fillId="0" borderId="0" applyNumberFormat="0" applyFill="0" applyBorder="0" applyAlignment="0" applyProtection="0"/>
    <xf numFmtId="0" fontId="10" fillId="8" borderId="0" applyNumberFormat="0" applyBorder="0" applyAlignment="0" applyProtection="0"/>
    <xf numFmtId="0" fontId="5" fillId="9" borderId="0" applyNumberFormat="0" applyBorder="0" applyAlignment="0" applyProtection="0"/>
    <xf numFmtId="0" fontId="16" fillId="10" borderId="0" applyNumberFormat="0" applyBorder="0" applyAlignment="0" applyProtection="0"/>
    <xf numFmtId="0" fontId="14" fillId="11" borderId="11" applyNumberFormat="0" applyAlignment="0" applyProtection="0"/>
    <xf numFmtId="0" fontId="17" fillId="12" borderId="12" applyNumberFormat="0" applyAlignment="0" applyProtection="0"/>
    <xf numFmtId="0" fontId="6" fillId="12" borderId="11" applyNumberFormat="0" applyAlignment="0" applyProtection="0"/>
    <xf numFmtId="0" fontId="15" fillId="0" borderId="13" applyNumberFormat="0" applyFill="0" applyAlignment="0" applyProtection="0"/>
    <xf numFmtId="0" fontId="7" fillId="13" borderId="14" applyNumberFormat="0" applyAlignment="0" applyProtection="0"/>
    <xf numFmtId="0" fontId="20" fillId="0" borderId="0" applyNumberFormat="0" applyFill="0" applyBorder="0" applyAlignment="0" applyProtection="0"/>
    <xf numFmtId="0" fontId="3" fillId="14" borderId="15" applyNumberFormat="0" applyFont="0" applyAlignment="0" applyProtection="0"/>
    <xf numFmtId="0" fontId="8" fillId="0" borderId="0" applyNumberFormat="0" applyFill="0" applyBorder="0" applyAlignment="0" applyProtection="0"/>
    <xf numFmtId="0" fontId="19" fillId="0" borderId="16" applyNumberFormat="0" applyFill="0" applyAlignment="0" applyProtection="0"/>
    <xf numFmtId="0" fontId="4"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4"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4"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4"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4"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4"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cellStyleXfs>
  <cellXfs count="102">
    <xf numFmtId="0" fontId="0" fillId="0" borderId="0" xfId="0"/>
    <xf numFmtId="0" fontId="1" fillId="0" borderId="0" xfId="0" applyFont="1"/>
    <xf numFmtId="0" fontId="0" fillId="0" borderId="0" xfId="0" applyAlignment="1">
      <alignment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vertical="top"/>
    </xf>
    <xf numFmtId="0" fontId="2" fillId="0" borderId="0" xfId="0" applyFont="1"/>
    <xf numFmtId="0" fontId="4" fillId="0" borderId="0" xfId="3"/>
    <xf numFmtId="0" fontId="4" fillId="0" borderId="0" xfId="3" applyAlignment="1">
      <alignment wrapText="1"/>
    </xf>
    <xf numFmtId="0" fontId="0" fillId="0" borderId="0" xfId="0" applyAlignment="1">
      <alignment wrapText="1"/>
    </xf>
    <xf numFmtId="0" fontId="18" fillId="0" borderId="0" xfId="5" applyAlignment="1">
      <alignment horizontal="left"/>
    </xf>
    <xf numFmtId="0" fontId="3" fillId="5" borderId="2" xfId="11" applyFill="1">
      <alignment horizontal="center" vertical="center"/>
    </xf>
    <xf numFmtId="0" fontId="3" fillId="3" borderId="2" xfId="11" applyFill="1">
      <alignment horizontal="center" vertical="center"/>
    </xf>
    <xf numFmtId="0" fontId="3" fillId="3" borderId="2" xfId="12" applyFill="1">
      <alignment horizontal="left" vertical="center" indent="2"/>
    </xf>
    <xf numFmtId="0" fontId="0" fillId="0" borderId="10" xfId="0" applyBorder="1"/>
    <xf numFmtId="0" fontId="21" fillId="0" borderId="0" xfId="0" applyFont="1" applyAlignment="1">
      <alignment horizontal="left"/>
    </xf>
    <xf numFmtId="0" fontId="22" fillId="0" borderId="0" xfId="0" applyFont="1"/>
    <xf numFmtId="0" fontId="22" fillId="0" borderId="0" xfId="0" applyFont="1" applyAlignment="1">
      <alignment horizontal="center" vertical="center"/>
    </xf>
    <xf numFmtId="0" fontId="23" fillId="0" borderId="0" xfId="0" applyFont="1"/>
    <xf numFmtId="0" fontId="25" fillId="7" borderId="1" xfId="0" applyFont="1" applyFill="1" applyBorder="1" applyAlignment="1">
      <alignment horizontal="left" vertical="center" indent="1"/>
    </xf>
    <xf numFmtId="0" fontId="25" fillId="7" borderId="1" xfId="0" applyFont="1" applyFill="1" applyBorder="1" applyAlignment="1">
      <alignment horizontal="center" vertical="center" wrapText="1"/>
    </xf>
    <xf numFmtId="0" fontId="26" fillId="6" borderId="8" xfId="0" applyFont="1" applyFill="1" applyBorder="1" applyAlignment="1">
      <alignment horizontal="center" vertical="center" shrinkToFit="1"/>
    </xf>
    <xf numFmtId="0" fontId="19" fillId="5" borderId="2" xfId="0" applyFont="1" applyFill="1" applyBorder="1" applyAlignment="1">
      <alignment horizontal="left" vertical="center" indent="1"/>
    </xf>
    <xf numFmtId="0" fontId="27" fillId="0" borderId="2" xfId="0" applyFont="1" applyBorder="1" applyAlignment="1">
      <alignment horizontal="center" vertical="center"/>
    </xf>
    <xf numFmtId="9" fontId="27" fillId="3" borderId="2" xfId="2" applyFont="1" applyFill="1" applyBorder="1" applyAlignment="1">
      <alignment horizontal="center" vertical="center"/>
    </xf>
    <xf numFmtId="0" fontId="28" fillId="2" borderId="2" xfId="0" applyFont="1" applyFill="1" applyBorder="1" applyAlignment="1">
      <alignment horizontal="left" vertical="center" indent="1"/>
    </xf>
    <xf numFmtId="0" fontId="28" fillId="2" borderId="2" xfId="0" applyFont="1" applyFill="1" applyBorder="1" applyAlignment="1">
      <alignment horizontal="center" vertical="center"/>
    </xf>
    <xf numFmtId="9" fontId="27" fillId="2" borderId="2" xfId="2" applyFont="1" applyFill="1" applyBorder="1" applyAlignment="1">
      <alignment horizontal="center" vertical="center"/>
    </xf>
    <xf numFmtId="0" fontId="27" fillId="2" borderId="2" xfId="0" applyFont="1" applyFill="1" applyBorder="1" applyAlignment="1">
      <alignment horizontal="center" vertical="center"/>
    </xf>
    <xf numFmtId="0" fontId="30" fillId="0" borderId="0" xfId="0" applyFont="1"/>
    <xf numFmtId="0" fontId="29" fillId="0" borderId="0" xfId="1" applyFont="1" applyAlignment="1" applyProtection="1"/>
    <xf numFmtId="0" fontId="31" fillId="0" borderId="0" xfId="0" applyFont="1" applyAlignment="1">
      <alignment vertical="center"/>
    </xf>
    <xf numFmtId="0" fontId="32" fillId="0" borderId="0" xfId="0" applyFont="1"/>
    <xf numFmtId="0" fontId="33" fillId="0" borderId="0" xfId="0" applyFont="1" applyAlignment="1">
      <alignment horizontal="left" vertical="top" wrapText="1" indent="1"/>
    </xf>
    <xf numFmtId="180" fontId="24" fillId="4" borderId="6" xfId="0" applyNumberFormat="1" applyFont="1" applyFill="1" applyBorder="1" applyAlignment="1">
      <alignment horizontal="center" vertical="center"/>
    </xf>
    <xf numFmtId="180" fontId="24" fillId="4" borderId="0" xfId="0" applyNumberFormat="1" applyFont="1" applyFill="1" applyAlignment="1">
      <alignment horizontal="center" vertical="center"/>
    </xf>
    <xf numFmtId="180" fontId="24" fillId="4" borderId="7" xfId="0" applyNumberFormat="1" applyFont="1" applyFill="1" applyBorder="1" applyAlignment="1">
      <alignment horizontal="center" vertical="center"/>
    </xf>
    <xf numFmtId="14" fontId="21" fillId="0" borderId="0" xfId="0" applyNumberFormat="1" applyFont="1" applyAlignment="1">
      <alignment horizontal="left"/>
    </xf>
    <xf numFmtId="14" fontId="22" fillId="0" borderId="0" xfId="0" applyNumberFormat="1" applyFont="1" applyAlignment="1">
      <alignment horizontal="center"/>
    </xf>
    <xf numFmtId="14" fontId="3" fillId="0" borderId="0" xfId="8" applyNumberFormat="1" applyAlignment="1">
      <alignment horizontal="left"/>
    </xf>
    <xf numFmtId="0" fontId="0" fillId="0" borderId="0" xfId="0" applyAlignment="1">
      <alignment horizontal="right"/>
    </xf>
    <xf numFmtId="181" fontId="3" fillId="0" borderId="0" xfId="8" applyNumberFormat="1" applyAlignment="1">
      <alignment horizontal="left"/>
    </xf>
    <xf numFmtId="0" fontId="35" fillId="5" borderId="2" xfId="11" applyFont="1" applyFill="1">
      <alignment horizontal="center" vertical="center"/>
    </xf>
    <xf numFmtId="9" fontId="36" fillId="5" borderId="2" xfId="2" applyFont="1" applyFill="1" applyBorder="1" applyAlignment="1">
      <alignment horizontal="center" vertical="center"/>
    </xf>
    <xf numFmtId="0" fontId="3" fillId="3" borderId="2" xfId="12" applyFill="1" applyAlignment="1">
      <alignment horizontal="left" vertical="center" wrapText="1"/>
    </xf>
    <xf numFmtId="182" fontId="35" fillId="5" borderId="2" xfId="0" applyNumberFormat="1" applyFont="1" applyFill="1" applyBorder="1" applyAlignment="1">
      <alignment horizontal="center" vertical="center"/>
    </xf>
    <xf numFmtId="182" fontId="36" fillId="5" borderId="2" xfId="0" applyNumberFormat="1" applyFont="1" applyFill="1" applyBorder="1" applyAlignment="1">
      <alignment horizontal="center" vertical="center"/>
    </xf>
    <xf numFmtId="182" fontId="3" fillId="3" borderId="2" xfId="10" applyNumberFormat="1" applyFill="1">
      <alignment horizontal="center" vertical="center"/>
    </xf>
    <xf numFmtId="182" fontId="29" fillId="2" borderId="2" xfId="0" applyNumberFormat="1" applyFont="1" applyFill="1" applyBorder="1" applyAlignment="1">
      <alignment horizontal="left" vertical="center"/>
    </xf>
    <xf numFmtId="182" fontId="27" fillId="2" borderId="2" xfId="0" applyNumberFormat="1" applyFont="1" applyFill="1" applyBorder="1" applyAlignment="1">
      <alignment horizontal="center" vertical="center"/>
    </xf>
    <xf numFmtId="182" fontId="0" fillId="0" borderId="0" xfId="0" applyNumberFormat="1" applyAlignment="1">
      <alignment horizontal="center"/>
    </xf>
    <xf numFmtId="182" fontId="4" fillId="0" borderId="0" xfId="0" applyNumberFormat="1" applyFont="1" applyAlignment="1">
      <alignment horizontal="center"/>
    </xf>
    <xf numFmtId="182" fontId="0" fillId="0" borderId="0" xfId="0" applyNumberFormat="1"/>
    <xf numFmtId="0" fontId="35" fillId="3" borderId="2" xfId="12" applyFont="1" applyFill="1">
      <alignment horizontal="left" vertical="center" indent="2"/>
    </xf>
    <xf numFmtId="0" fontId="35" fillId="3" borderId="2" xfId="12" applyFont="1" applyFill="1" applyAlignment="1">
      <alignment horizontal="left" vertical="center" wrapText="1"/>
    </xf>
    <xf numFmtId="0" fontId="35" fillId="3" borderId="2" xfId="11" applyFont="1" applyFill="1">
      <alignment horizontal="center" vertical="center"/>
    </xf>
    <xf numFmtId="9" fontId="36" fillId="3" borderId="2" xfId="2" applyFont="1" applyFill="1" applyBorder="1" applyAlignment="1">
      <alignment horizontal="center" vertical="center"/>
    </xf>
    <xf numFmtId="182" fontId="35" fillId="3" borderId="2" xfId="10" applyNumberFormat="1" applyFont="1" applyFill="1">
      <alignment horizontal="center" vertical="center"/>
    </xf>
    <xf numFmtId="0" fontId="4" fillId="0" borderId="0" xfId="8" applyFont="1" applyAlignment="1"/>
    <xf numFmtId="0" fontId="37" fillId="0" borderId="0" xfId="8" applyFont="1" applyAlignment="1"/>
    <xf numFmtId="0" fontId="37" fillId="0" borderId="0" xfId="0" applyFont="1"/>
    <xf numFmtId="0" fontId="37" fillId="0" borderId="0" xfId="0" applyFont="1" applyAlignment="1">
      <alignment horizontal="center" vertical="center"/>
    </xf>
    <xf numFmtId="49" fontId="19" fillId="5" borderId="2" xfId="0" applyNumberFormat="1" applyFont="1" applyFill="1" applyBorder="1" applyAlignment="1">
      <alignment horizontal="left" vertical="center" indent="1"/>
    </xf>
    <xf numFmtId="49" fontId="3" fillId="3" borderId="2" xfId="12" applyNumberFormat="1" applyFill="1" applyAlignment="1">
      <alignment horizontal="left" vertical="center" wrapText="1"/>
    </xf>
    <xf numFmtId="0" fontId="38" fillId="3" borderId="2" xfId="12" applyFont="1" applyFill="1">
      <alignment horizontal="left" vertical="center" indent="2"/>
    </xf>
    <xf numFmtId="0" fontId="38" fillId="3" borderId="2" xfId="11" applyFont="1" applyFill="1">
      <alignment horizontal="center" vertical="center"/>
    </xf>
    <xf numFmtId="49" fontId="3" fillId="0" borderId="0" xfId="8" applyNumberFormat="1" applyAlignment="1">
      <alignment horizontal="right"/>
    </xf>
    <xf numFmtId="182" fontId="38" fillId="3" borderId="2" xfId="10" applyNumberFormat="1" applyFont="1" applyFill="1">
      <alignment horizontal="center" vertical="center"/>
    </xf>
    <xf numFmtId="9" fontId="39" fillId="3" borderId="2" xfId="2" applyFont="1" applyFill="1" applyBorder="1" applyAlignment="1">
      <alignment horizontal="center" vertical="center"/>
    </xf>
    <xf numFmtId="0" fontId="3" fillId="3" borderId="2" xfId="12" applyFill="1" applyAlignment="1">
      <alignment horizontal="left" vertical="center" wrapText="1"/>
    </xf>
    <xf numFmtId="49" fontId="3" fillId="3" borderId="2" xfId="12" applyNumberFormat="1" applyFill="1" applyAlignment="1">
      <alignment horizontal="left" vertical="center" wrapText="1"/>
    </xf>
    <xf numFmtId="49" fontId="38" fillId="3" borderId="2" xfId="12" applyNumberFormat="1" applyFont="1" applyFill="1" applyAlignment="1">
      <alignment horizontal="left" vertical="center" wrapText="1"/>
    </xf>
    <xf numFmtId="49" fontId="3" fillId="3" borderId="2" xfId="12" applyNumberFormat="1" applyFill="1" applyAlignment="1">
      <alignment horizontal="left" vertical="center"/>
    </xf>
    <xf numFmtId="0" fontId="3" fillId="3" borderId="2" xfId="12" applyFill="1" applyAlignment="1">
      <alignment horizontal="left" vertical="center"/>
    </xf>
    <xf numFmtId="0" fontId="3" fillId="3" borderId="2" xfId="12" applyFill="1" applyAlignment="1">
      <alignment horizontal="left" vertical="center" wrapText="1" indent="2"/>
    </xf>
    <xf numFmtId="0" fontId="3" fillId="39" borderId="2" xfId="12" applyFill="1">
      <alignment horizontal="left" vertical="center" indent="2"/>
    </xf>
    <xf numFmtId="0" fontId="3" fillId="39" borderId="2" xfId="11" applyFill="1">
      <alignment horizontal="center" vertical="center"/>
    </xf>
    <xf numFmtId="9" fontId="27" fillId="39" borderId="2" xfId="2" applyFont="1" applyFill="1" applyBorder="1" applyAlignment="1">
      <alignment horizontal="center" vertical="center"/>
    </xf>
    <xf numFmtId="182" fontId="3" fillId="39" borderId="2" xfId="10" applyNumberFormat="1" applyFill="1">
      <alignment horizontal="center" vertical="center"/>
    </xf>
    <xf numFmtId="0" fontId="35" fillId="39" borderId="2" xfId="12" applyFont="1" applyFill="1">
      <alignment horizontal="left" vertical="center" indent="2"/>
    </xf>
    <xf numFmtId="0" fontId="38" fillId="39" borderId="2" xfId="12" applyFont="1" applyFill="1">
      <alignment horizontal="left" vertical="center" indent="2"/>
    </xf>
    <xf numFmtId="0" fontId="3" fillId="40" borderId="2" xfId="12" applyFill="1">
      <alignment horizontal="left" vertical="center" indent="2"/>
    </xf>
    <xf numFmtId="0" fontId="3" fillId="40" borderId="2" xfId="11" applyFill="1">
      <alignment horizontal="center" vertical="center"/>
    </xf>
    <xf numFmtId="9" fontId="27" fillId="40" borderId="2" xfId="2" applyFont="1" applyFill="1" applyBorder="1" applyAlignment="1">
      <alignment horizontal="center" vertical="center"/>
    </xf>
    <xf numFmtId="182" fontId="3" fillId="40" borderId="2" xfId="10" applyNumberFormat="1" applyFill="1">
      <alignment horizontal="center" vertical="center"/>
    </xf>
    <xf numFmtId="0" fontId="35" fillId="40" borderId="2" xfId="12" applyFont="1" applyFill="1">
      <alignment horizontal="left" vertical="center" indent="2"/>
    </xf>
    <xf numFmtId="0" fontId="3" fillId="41" borderId="2" xfId="12" applyFill="1">
      <alignment horizontal="left" vertical="center" indent="2"/>
    </xf>
    <xf numFmtId="0" fontId="35" fillId="41" borderId="2" xfId="12" applyFont="1" applyFill="1">
      <alignment horizontal="left" vertical="center" indent="2"/>
    </xf>
    <xf numFmtId="0" fontId="3" fillId="41" borderId="2" xfId="11" applyFill="1">
      <alignment horizontal="center" vertical="center"/>
    </xf>
    <xf numFmtId="9" fontId="27" fillId="41" borderId="2" xfId="2" applyFont="1" applyFill="1" applyBorder="1" applyAlignment="1">
      <alignment horizontal="center" vertical="center"/>
    </xf>
    <xf numFmtId="182" fontId="3" fillId="41" borderId="2" xfId="10" applyNumberFormat="1" applyFill="1">
      <alignment horizontal="center" vertical="center"/>
    </xf>
    <xf numFmtId="0" fontId="35" fillId="42" borderId="2" xfId="12" applyFont="1" applyFill="1">
      <alignment horizontal="left" vertical="center" indent="2"/>
    </xf>
    <xf numFmtId="0" fontId="3" fillId="42" borderId="2" xfId="12" applyFill="1">
      <alignment horizontal="left" vertical="center" indent="2"/>
    </xf>
    <xf numFmtId="0" fontId="3" fillId="42" borderId="2" xfId="11" applyFill="1">
      <alignment horizontal="center" vertical="center"/>
    </xf>
    <xf numFmtId="9" fontId="27" fillId="42" borderId="2" xfId="2" applyFont="1" applyFill="1" applyBorder="1" applyAlignment="1">
      <alignment horizontal="center" vertical="center"/>
    </xf>
    <xf numFmtId="182" fontId="3" fillId="42" borderId="2" xfId="10" applyNumberFormat="1" applyFill="1">
      <alignment horizontal="center" vertical="center"/>
    </xf>
    <xf numFmtId="179" fontId="37" fillId="0" borderId="0" xfId="9" applyFont="1" applyBorder="1">
      <alignment horizontal="center" vertical="center"/>
    </xf>
    <xf numFmtId="14" fontId="0" fillId="4" borderId="4" xfId="0" applyNumberFormat="1" applyFill="1" applyBorder="1" applyAlignment="1">
      <alignment horizontal="left" vertical="center" wrapText="1" indent="1"/>
    </xf>
    <xf numFmtId="14" fontId="0" fillId="4" borderId="1" xfId="0" applyNumberFormat="1" applyFill="1" applyBorder="1" applyAlignment="1">
      <alignment horizontal="left" vertical="center" wrapText="1" indent="1"/>
    </xf>
    <xf numFmtId="14" fontId="0" fillId="4" borderId="5" xfId="0" applyNumberFormat="1" applyFill="1" applyBorder="1" applyAlignment="1">
      <alignment horizontal="left" vertical="center" wrapText="1" indent="1"/>
    </xf>
    <xf numFmtId="0" fontId="0" fillId="0" borderId="0" xfId="0"/>
  </cellXfs>
  <cellStyles count="54">
    <cellStyle name="20% - 着色 1" xfId="31" builtinId="30" customBuiltin="1"/>
    <cellStyle name="20% - 着色 2" xfId="35" builtinId="34" customBuiltin="1"/>
    <cellStyle name="20% - 着色 3" xfId="39" builtinId="38" customBuiltin="1"/>
    <cellStyle name="20% - 着色 4" xfId="43" builtinId="42" customBuiltin="1"/>
    <cellStyle name="20% - 着色 5" xfId="47" builtinId="46" customBuiltin="1"/>
    <cellStyle name="20% - 着色 6" xfId="51" builtinId="50" customBuiltin="1"/>
    <cellStyle name="40% - 着色 1" xfId="32" builtinId="31" customBuiltin="1"/>
    <cellStyle name="40% - 着色 2" xfId="36" builtinId="35" customBuiltin="1"/>
    <cellStyle name="40% - 着色 3" xfId="40" builtinId="39" customBuiltin="1"/>
    <cellStyle name="40% - 着色 4" xfId="44" builtinId="43" customBuiltin="1"/>
    <cellStyle name="40% - 着色 5" xfId="48" builtinId="47" customBuiltin="1"/>
    <cellStyle name="40% - 着色 6" xfId="52" builtinId="51" customBuiltin="1"/>
    <cellStyle name="60% - 着色 1" xfId="33" builtinId="32" customBuiltin="1"/>
    <cellStyle name="60% - 着色 2" xfId="37" builtinId="36" customBuiltin="1"/>
    <cellStyle name="60% - 着色 3" xfId="41" builtinId="40" customBuiltin="1"/>
    <cellStyle name="60% - 着色 4" xfId="45" builtinId="44" customBuiltin="1"/>
    <cellStyle name="60% - 着色 5" xfId="49" builtinId="48" customBuiltin="1"/>
    <cellStyle name="60% - 着色 6" xfId="53" builtinId="52" customBuiltin="1"/>
    <cellStyle name="z隐藏文本" xfId="3" xr:uid="{26E66EE6-E33F-4D77-BAE4-0FB4F5BBF673}"/>
    <cellStyle name="百分比" xfId="2" builtinId="5" customBuiltin="1"/>
    <cellStyle name="标题" xfId="5" builtinId="15" customBuiltin="1"/>
    <cellStyle name="标题 1" xfId="6" builtinId="16" customBuiltin="1"/>
    <cellStyle name="标题 2" xfId="7" builtinId="17" customBuiltin="1"/>
    <cellStyle name="标题 3" xfId="8" builtinId="18" customBuiltin="1"/>
    <cellStyle name="标题 4" xfId="17" builtinId="19" customBuiltin="1"/>
    <cellStyle name="差" xfId="19" builtinId="27" customBuiltin="1"/>
    <cellStyle name="常规" xfId="0" builtinId="0" customBuiltin="1"/>
    <cellStyle name="超链接" xfId="1" builtinId="8" customBuiltin="1"/>
    <cellStyle name="好" xfId="18" builtinId="26" customBuiltin="1"/>
    <cellStyle name="汇总" xfId="29" builtinId="25" customBuiltin="1"/>
    <cellStyle name="货币" xfId="15" builtinId="4" customBuiltin="1"/>
    <cellStyle name="货币[0]" xfId="16" builtinId="7" customBuiltin="1"/>
    <cellStyle name="计算" xfId="23" builtinId="22" customBuiltin="1"/>
    <cellStyle name="检查单元格" xfId="25" builtinId="23" customBuiltin="1"/>
    <cellStyle name="解释性文本" xfId="28" builtinId="53" customBuiltin="1"/>
    <cellStyle name="警告文本" xfId="26" builtinId="11" customBuiltin="1"/>
    <cellStyle name="链接单元格" xfId="24" builtinId="24" customBuiltin="1"/>
    <cellStyle name="千位分隔" xfId="4" builtinId="3" customBuiltin="1"/>
    <cellStyle name="千位分隔[0]" xfId="14" builtinId="6" customBuiltin="1"/>
    <cellStyle name="任务" xfId="12" xr:uid="{6391D789-272B-4DD2-9BF3-2CDCF610FA41}"/>
    <cellStyle name="日期" xfId="10" xr:uid="{229918B6-DD13-4F5A-97B9-305F7E002AA3}"/>
    <cellStyle name="适中" xfId="20" builtinId="28" customBuiltin="1"/>
    <cellStyle name="输出" xfId="22" builtinId="21" customBuiltin="1"/>
    <cellStyle name="输入" xfId="21" builtinId="20" customBuiltin="1"/>
    <cellStyle name="项目开始" xfId="9" xr:uid="{8EB8A09A-C31C-40A3-B2C1-9449520178B8}"/>
    <cellStyle name="姓名" xfId="11" xr:uid="{B2D3C1EE-6B41-4801-AAFC-C2274E49E503}"/>
    <cellStyle name="已访问的超链接" xfId="13" builtinId="9" customBuiltin="1"/>
    <cellStyle name="着色 1" xfId="30" builtinId="29" customBuiltin="1"/>
    <cellStyle name="着色 2" xfId="34" builtinId="33" customBuiltin="1"/>
    <cellStyle name="着色 3" xfId="38" builtinId="37" customBuiltin="1"/>
    <cellStyle name="着色 4" xfId="42" builtinId="41" customBuiltin="1"/>
    <cellStyle name="着色 5" xfId="46" builtinId="45" customBuiltin="1"/>
    <cellStyle name="着色 6" xfId="50" builtinId="49" customBuiltin="1"/>
    <cellStyle name="注释" xfId="27" builtinId="10" customBuiltin="1"/>
  </cellStyles>
  <dxfs count="2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待办事项列表"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pageSetUpPr fitToPage="1"/>
  </sheetPr>
  <dimension ref="A1:MO83"/>
  <sheetViews>
    <sheetView showGridLines="0" tabSelected="1" showRuler="0" zoomScale="85" zoomScaleNormal="85" zoomScalePageLayoutView="70" workbookViewId="0">
      <pane ySplit="5" topLeftCell="A66" activePane="bottomLeft" state="frozen"/>
      <selection pane="bottomLeft" activeCell="I73" sqref="I73"/>
    </sheetView>
  </sheetViews>
  <sheetFormatPr defaultRowHeight="29.85" customHeight="1" outlineLevelRow="3" x14ac:dyDescent="0.3"/>
  <cols>
    <col min="1" max="1" width="2.109375" style="8" customWidth="1"/>
    <col min="2" max="2" width="8.5546875" customWidth="1"/>
    <col min="3" max="3" width="47.6640625" customWidth="1"/>
    <col min="4" max="4" width="27.5546875" customWidth="1"/>
    <col min="5" max="5" width="20.21875" bestFit="1" customWidth="1"/>
    <col min="6" max="6" width="14.21875" customWidth="1"/>
    <col min="7" max="7" width="7" bestFit="1" customWidth="1"/>
    <col min="8" max="8" width="13.88671875" style="51" bestFit="1" customWidth="1"/>
    <col min="9" max="9" width="15.5546875" style="53" customWidth="1"/>
    <col min="10" max="10" width="8.33203125" customWidth="1"/>
    <col min="11" max="11" width="5.44140625" customWidth="1"/>
    <col min="12" max="12" width="2.44140625" customWidth="1"/>
    <col min="13" max="16" width="2.88671875" bestFit="1" customWidth="1"/>
    <col min="17" max="25" width="2.5546875" bestFit="1" customWidth="1"/>
    <col min="26" max="47" width="2.88671875" bestFit="1" customWidth="1"/>
    <col min="48" max="56" width="2.5546875" bestFit="1" customWidth="1"/>
    <col min="57" max="78" width="2.88671875" bestFit="1" customWidth="1"/>
    <col min="79" max="87" width="2.5546875" bestFit="1" customWidth="1"/>
    <col min="88" max="108" width="2.88671875" bestFit="1" customWidth="1"/>
    <col min="109" max="117" width="2.5546875" bestFit="1" customWidth="1"/>
    <col min="118" max="139" width="2.88671875" bestFit="1" customWidth="1"/>
    <col min="140" max="148" width="2.5546875" bestFit="1" customWidth="1"/>
    <col min="149" max="169" width="2.88671875" bestFit="1" customWidth="1"/>
    <col min="170" max="178" width="2.5546875" bestFit="1" customWidth="1"/>
    <col min="179" max="200" width="2.88671875" bestFit="1" customWidth="1"/>
    <col min="201" max="209" width="2.5546875" bestFit="1" customWidth="1"/>
    <col min="210" max="231" width="2.88671875" bestFit="1" customWidth="1"/>
    <col min="232" max="240" width="2.5546875" bestFit="1" customWidth="1"/>
    <col min="241" max="260" width="2.88671875" bestFit="1" customWidth="1"/>
    <col min="261" max="269" width="2.5546875" bestFit="1" customWidth="1"/>
    <col min="270" max="291" width="2.88671875" bestFit="1" customWidth="1"/>
    <col min="292" max="300" width="2.5546875" bestFit="1" customWidth="1"/>
    <col min="301" max="321" width="2.88671875" bestFit="1" customWidth="1"/>
    <col min="322" max="330" width="2.5546875" bestFit="1" customWidth="1"/>
    <col min="331" max="352" width="2.88671875" bestFit="1" customWidth="1"/>
    <col min="353" max="353" width="2.5546875" bestFit="1" customWidth="1"/>
  </cols>
  <sheetData>
    <row r="1" spans="1:353" ht="29.85" customHeight="1" x14ac:dyDescent="0.55000000000000004">
      <c r="A1" s="9" t="s">
        <v>0</v>
      </c>
      <c r="B1" s="11" t="s">
        <v>78</v>
      </c>
      <c r="C1" s="11"/>
      <c r="D1" s="11"/>
      <c r="E1" s="16"/>
      <c r="F1" s="38"/>
      <c r="G1" s="17"/>
      <c r="H1" s="39"/>
      <c r="I1" s="18"/>
      <c r="J1" s="16"/>
      <c r="K1" s="17"/>
      <c r="L1" s="19"/>
    </row>
    <row r="2" spans="1:353" ht="29.85" customHeight="1" x14ac:dyDescent="0.3">
      <c r="A2" s="8" t="s">
        <v>1</v>
      </c>
      <c r="B2" s="41" t="s">
        <v>14</v>
      </c>
      <c r="C2" s="40">
        <v>45356</v>
      </c>
      <c r="D2" s="67" t="s">
        <v>90</v>
      </c>
      <c r="E2" s="42">
        <f>F7</f>
        <v>578</v>
      </c>
      <c r="F2" s="59" t="s">
        <v>16</v>
      </c>
      <c r="G2" s="60"/>
      <c r="H2" s="97">
        <f ca="1">TODAY()</f>
        <v>45363</v>
      </c>
      <c r="I2" s="97"/>
      <c r="J2" s="42"/>
    </row>
    <row r="3" spans="1:353" ht="29.85" customHeight="1" x14ac:dyDescent="0.3">
      <c r="A3" s="9" t="s">
        <v>2</v>
      </c>
      <c r="B3" s="41" t="s">
        <v>15</v>
      </c>
      <c r="C3" s="40">
        <v>45376</v>
      </c>
      <c r="D3" s="67" t="s">
        <v>89</v>
      </c>
      <c r="E3" s="42">
        <f>160*4</f>
        <v>640</v>
      </c>
      <c r="F3" s="60" t="s">
        <v>9</v>
      </c>
      <c r="G3" s="60"/>
      <c r="H3" s="62">
        <v>1</v>
      </c>
      <c r="I3" s="61"/>
      <c r="J3" s="42"/>
      <c r="L3" s="98">
        <f ca="1">L4</f>
        <v>45362</v>
      </c>
      <c r="M3" s="99"/>
      <c r="N3" s="99"/>
      <c r="O3" s="99"/>
      <c r="P3" s="99"/>
      <c r="Q3" s="99"/>
      <c r="R3" s="100"/>
      <c r="S3" s="98">
        <f ca="1">S4</f>
        <v>45369</v>
      </c>
      <c r="T3" s="99"/>
      <c r="U3" s="99"/>
      <c r="V3" s="99"/>
      <c r="W3" s="99"/>
      <c r="X3" s="99"/>
      <c r="Y3" s="100"/>
      <c r="Z3" s="98">
        <f ca="1">Z4</f>
        <v>45376</v>
      </c>
      <c r="AA3" s="99"/>
      <c r="AB3" s="99"/>
      <c r="AC3" s="99"/>
      <c r="AD3" s="99"/>
      <c r="AE3" s="99"/>
      <c r="AF3" s="100"/>
      <c r="AG3" s="98">
        <f ca="1">AG4</f>
        <v>45383</v>
      </c>
      <c r="AH3" s="99"/>
      <c r="AI3" s="99"/>
      <c r="AJ3" s="99"/>
      <c r="AK3" s="99"/>
      <c r="AL3" s="99"/>
      <c r="AM3" s="100"/>
      <c r="AN3" s="98">
        <f ca="1">AN4</f>
        <v>45390</v>
      </c>
      <c r="AO3" s="99"/>
      <c r="AP3" s="99"/>
      <c r="AQ3" s="99"/>
      <c r="AR3" s="99"/>
      <c r="AS3" s="99"/>
      <c r="AT3" s="100"/>
      <c r="AU3" s="98">
        <f ca="1">AU4</f>
        <v>45397</v>
      </c>
      <c r="AV3" s="99"/>
      <c r="AW3" s="99"/>
      <c r="AX3" s="99"/>
      <c r="AY3" s="99"/>
      <c r="AZ3" s="99"/>
      <c r="BA3" s="100"/>
      <c r="BB3" s="98">
        <f ca="1">BB4</f>
        <v>45404</v>
      </c>
      <c r="BC3" s="99"/>
      <c r="BD3" s="99"/>
      <c r="BE3" s="99"/>
      <c r="BF3" s="99"/>
      <c r="BG3" s="99"/>
      <c r="BH3" s="100"/>
      <c r="BI3" s="98">
        <f ca="1">BI4</f>
        <v>45411</v>
      </c>
      <c r="BJ3" s="99"/>
      <c r="BK3" s="99"/>
      <c r="BL3" s="99"/>
      <c r="BM3" s="99"/>
      <c r="BN3" s="99"/>
      <c r="BO3" s="100"/>
      <c r="BP3" s="98">
        <f ca="1">BP4</f>
        <v>45418</v>
      </c>
      <c r="BQ3" s="99"/>
      <c r="BR3" s="99"/>
      <c r="BS3" s="99"/>
      <c r="BT3" s="99"/>
      <c r="BU3" s="99"/>
      <c r="BV3" s="100"/>
      <c r="BW3" s="98">
        <f ca="1">BW4</f>
        <v>45425</v>
      </c>
      <c r="BX3" s="99"/>
      <c r="BY3" s="99"/>
      <c r="BZ3" s="99"/>
      <c r="CA3" s="99"/>
      <c r="CB3" s="99"/>
      <c r="CC3" s="100"/>
      <c r="CD3" s="98">
        <f ca="1">CD4</f>
        <v>45432</v>
      </c>
      <c r="CE3" s="99"/>
      <c r="CF3" s="99"/>
      <c r="CG3" s="99"/>
      <c r="CH3" s="99"/>
      <c r="CI3" s="99"/>
      <c r="CJ3" s="100"/>
      <c r="CK3" s="98">
        <f ca="1">CK4</f>
        <v>45439</v>
      </c>
      <c r="CL3" s="99"/>
      <c r="CM3" s="99"/>
      <c r="CN3" s="99"/>
      <c r="CO3" s="99"/>
      <c r="CP3" s="99"/>
      <c r="CQ3" s="100"/>
      <c r="CR3" s="98">
        <f ca="1">CR4</f>
        <v>45446</v>
      </c>
      <c r="CS3" s="101"/>
      <c r="CT3" s="101"/>
      <c r="CU3" s="101"/>
      <c r="CV3" s="101"/>
      <c r="CW3" s="101"/>
      <c r="CX3" s="98">
        <f t="shared" ref="CX3" ca="1" si="0">CX4</f>
        <v>45452</v>
      </c>
      <c r="CY3" s="101"/>
      <c r="CZ3" s="101"/>
      <c r="DA3" s="101"/>
      <c r="DB3" s="101"/>
      <c r="DC3" s="101"/>
      <c r="DD3" s="98">
        <f t="shared" ref="DD3" ca="1" si="1">DD4</f>
        <v>45458</v>
      </c>
      <c r="DE3" s="101"/>
      <c r="DF3" s="101"/>
      <c r="DG3" s="101"/>
      <c r="DH3" s="101"/>
      <c r="DI3" s="101"/>
      <c r="DJ3" s="98">
        <f t="shared" ref="DJ3" ca="1" si="2">DJ4</f>
        <v>45464</v>
      </c>
      <c r="DK3" s="101"/>
      <c r="DL3" s="101"/>
      <c r="DM3" s="101"/>
      <c r="DN3" s="101"/>
      <c r="DO3" s="101"/>
      <c r="DP3" s="98">
        <f t="shared" ref="DP3" ca="1" si="3">DP4</f>
        <v>45470</v>
      </c>
      <c r="DQ3" s="101"/>
      <c r="DR3" s="101"/>
      <c r="DS3" s="101"/>
      <c r="DT3" s="101"/>
      <c r="DU3" s="101"/>
      <c r="DV3" s="98">
        <f t="shared" ref="DV3" ca="1" si="4">DV4</f>
        <v>45476</v>
      </c>
      <c r="DW3" s="101"/>
      <c r="DX3" s="101"/>
      <c r="DY3" s="101"/>
      <c r="DZ3" s="101"/>
      <c r="EA3" s="101"/>
      <c r="EB3" s="98">
        <f t="shared" ref="EB3" ca="1" si="5">EB4</f>
        <v>45482</v>
      </c>
      <c r="EC3" s="101"/>
      <c r="ED3" s="101"/>
      <c r="EE3" s="101"/>
      <c r="EF3" s="101"/>
      <c r="EG3" s="101"/>
      <c r="EH3" s="98">
        <f t="shared" ref="EH3" ca="1" si="6">EH4</f>
        <v>45488</v>
      </c>
      <c r="EI3" s="101"/>
      <c r="EJ3" s="101"/>
      <c r="EK3" s="101"/>
      <c r="EL3" s="101"/>
      <c r="EM3" s="101"/>
      <c r="EN3" s="98">
        <f t="shared" ref="EN3" ca="1" si="7">EN4</f>
        <v>45494</v>
      </c>
      <c r="EO3" s="101"/>
      <c r="EP3" s="101"/>
      <c r="EQ3" s="101"/>
      <c r="ER3" s="101"/>
      <c r="ES3" s="101"/>
      <c r="ET3" s="98">
        <f t="shared" ref="ET3" ca="1" si="8">ET4</f>
        <v>45500</v>
      </c>
      <c r="EU3" s="101"/>
      <c r="EV3" s="101"/>
      <c r="EW3" s="101"/>
      <c r="EX3" s="101"/>
      <c r="EY3" s="101"/>
      <c r="EZ3" s="98">
        <f t="shared" ref="EZ3" ca="1" si="9">EZ4</f>
        <v>45506</v>
      </c>
      <c r="FA3" s="101"/>
      <c r="FB3" s="101"/>
      <c r="FC3" s="101"/>
      <c r="FD3" s="101"/>
      <c r="FE3" s="101"/>
      <c r="FF3" s="98">
        <f t="shared" ref="FF3" ca="1" si="10">FF4</f>
        <v>45512</v>
      </c>
      <c r="FG3" s="101"/>
      <c r="FH3" s="101"/>
      <c r="FI3" s="101"/>
      <c r="FJ3" s="101"/>
      <c r="FK3" s="101"/>
      <c r="FL3" s="98">
        <f t="shared" ref="FL3" ca="1" si="11">FL4</f>
        <v>45518</v>
      </c>
      <c r="FM3" s="101"/>
      <c r="FN3" s="101"/>
      <c r="FO3" s="101"/>
      <c r="FP3" s="101"/>
      <c r="FQ3" s="101"/>
      <c r="FR3" s="98">
        <f t="shared" ref="FR3" ca="1" si="12">FR4</f>
        <v>45524</v>
      </c>
      <c r="FS3" s="101"/>
      <c r="FT3" s="101"/>
      <c r="FU3" s="101"/>
      <c r="FV3" s="101"/>
      <c r="FW3" s="101"/>
      <c r="FX3" s="98">
        <f t="shared" ref="FX3" ca="1" si="13">FX4</f>
        <v>45530</v>
      </c>
      <c r="FY3" s="101"/>
      <c r="FZ3" s="101"/>
      <c r="GA3" s="101"/>
      <c r="GB3" s="101"/>
      <c r="GC3" s="101"/>
      <c r="GD3" s="98">
        <f t="shared" ref="GD3" ca="1" si="14">GD4</f>
        <v>45536</v>
      </c>
      <c r="GE3" s="101"/>
      <c r="GF3" s="101"/>
      <c r="GG3" s="101"/>
      <c r="GH3" s="101"/>
      <c r="GI3" s="101"/>
      <c r="GJ3" s="98">
        <f t="shared" ref="GJ3" ca="1" si="15">GJ4</f>
        <v>45542</v>
      </c>
      <c r="GK3" s="101"/>
      <c r="GL3" s="101"/>
      <c r="GM3" s="101"/>
      <c r="GN3" s="101"/>
      <c r="GO3" s="101"/>
      <c r="GP3" s="98">
        <f t="shared" ref="GP3" ca="1" si="16">GP4</f>
        <v>45548</v>
      </c>
      <c r="GQ3" s="101"/>
      <c r="GR3" s="101"/>
      <c r="GS3" s="101"/>
      <c r="GT3" s="101"/>
      <c r="GU3" s="101"/>
      <c r="GV3" s="98">
        <f t="shared" ref="GV3" ca="1" si="17">GV4</f>
        <v>45554</v>
      </c>
      <c r="GW3" s="101"/>
      <c r="GX3" s="101"/>
      <c r="GY3" s="101"/>
      <c r="GZ3" s="101"/>
      <c r="HA3" s="101"/>
      <c r="HB3" s="98">
        <f t="shared" ref="HB3" ca="1" si="18">HB4</f>
        <v>45560</v>
      </c>
      <c r="HC3" s="101"/>
      <c r="HD3" s="101"/>
      <c r="HE3" s="101"/>
      <c r="HF3" s="101"/>
      <c r="HG3" s="101"/>
      <c r="HH3" s="98">
        <f t="shared" ref="HH3" ca="1" si="19">HH4</f>
        <v>45566</v>
      </c>
      <c r="HI3" s="101"/>
      <c r="HJ3" s="101"/>
      <c r="HK3" s="101"/>
      <c r="HL3" s="101"/>
      <c r="HM3" s="101"/>
      <c r="HN3" s="98">
        <f t="shared" ref="HN3" ca="1" si="20">HN4</f>
        <v>45572</v>
      </c>
      <c r="HO3" s="101"/>
      <c r="HP3" s="101"/>
      <c r="HQ3" s="101"/>
      <c r="HR3" s="101"/>
      <c r="HS3" s="101"/>
      <c r="HT3" s="98">
        <f t="shared" ref="HT3" ca="1" si="21">HT4</f>
        <v>45578</v>
      </c>
      <c r="HU3" s="101"/>
      <c r="HV3" s="101"/>
      <c r="HW3" s="101"/>
      <c r="HX3" s="101"/>
      <c r="HY3" s="101"/>
      <c r="HZ3" s="98">
        <f t="shared" ref="HZ3" ca="1" si="22">HZ4</f>
        <v>45584</v>
      </c>
      <c r="IA3" s="101"/>
      <c r="IB3" s="101"/>
      <c r="IC3" s="101"/>
      <c r="ID3" s="101"/>
      <c r="IE3" s="101"/>
      <c r="IF3" s="98">
        <f t="shared" ref="IF3" ca="1" si="23">IF4</f>
        <v>45590</v>
      </c>
      <c r="IG3" s="101"/>
      <c r="IH3" s="101"/>
      <c r="II3" s="101"/>
      <c r="IJ3" s="101"/>
      <c r="IK3" s="101"/>
      <c r="IL3" s="98">
        <f t="shared" ref="IL3" ca="1" si="24">IL4</f>
        <v>45596</v>
      </c>
      <c r="IM3" s="101"/>
      <c r="IN3" s="101"/>
      <c r="IO3" s="101"/>
      <c r="IP3" s="101"/>
      <c r="IQ3" s="101"/>
      <c r="IR3" s="98">
        <f t="shared" ref="IR3" ca="1" si="25">IR4</f>
        <v>45602</v>
      </c>
      <c r="IS3" s="101"/>
      <c r="IT3" s="101"/>
      <c r="IU3" s="101"/>
      <c r="IV3" s="101"/>
      <c r="IW3" s="101"/>
      <c r="IX3" s="98">
        <f t="shared" ref="IX3" ca="1" si="26">IX4</f>
        <v>45608</v>
      </c>
      <c r="IY3" s="101"/>
      <c r="IZ3" s="101"/>
      <c r="JA3" s="101"/>
      <c r="JB3" s="101"/>
      <c r="JC3" s="101"/>
      <c r="JD3" s="98">
        <f t="shared" ref="JD3" ca="1" si="27">JD4</f>
        <v>45614</v>
      </c>
      <c r="JE3" s="101"/>
      <c r="JF3" s="101"/>
      <c r="JG3" s="101"/>
      <c r="JH3" s="101"/>
      <c r="JI3" s="101"/>
      <c r="JJ3" s="98">
        <f t="shared" ref="JJ3" ca="1" si="28">JJ4</f>
        <v>45620</v>
      </c>
      <c r="JK3" s="101"/>
      <c r="JL3" s="101"/>
      <c r="JM3" s="101"/>
      <c r="JN3" s="101"/>
      <c r="JO3" s="101"/>
      <c r="JP3" s="98">
        <f t="shared" ref="JP3" ca="1" si="29">JP4</f>
        <v>45626</v>
      </c>
      <c r="JQ3" s="101"/>
      <c r="JR3" s="101"/>
      <c r="JS3" s="101"/>
      <c r="JT3" s="101"/>
      <c r="JU3" s="101"/>
      <c r="JV3" s="98">
        <f t="shared" ref="JV3" ca="1" si="30">JV4</f>
        <v>45632</v>
      </c>
      <c r="JW3" s="101"/>
      <c r="JX3" s="101"/>
      <c r="JY3" s="101"/>
      <c r="JZ3" s="101"/>
      <c r="KA3" s="101"/>
      <c r="KB3" s="98">
        <f t="shared" ref="KB3" ca="1" si="31">KB4</f>
        <v>45638</v>
      </c>
      <c r="KC3" s="101"/>
      <c r="KD3" s="101"/>
      <c r="KE3" s="101"/>
      <c r="KF3" s="101"/>
      <c r="KG3" s="101"/>
      <c r="KH3" s="98">
        <f t="shared" ref="KH3" ca="1" si="32">KH4</f>
        <v>45644</v>
      </c>
      <c r="KI3" s="101"/>
      <c r="KJ3" s="101"/>
      <c r="KK3" s="101"/>
      <c r="KL3" s="101"/>
      <c r="KM3" s="101"/>
      <c r="KN3" s="98">
        <f t="shared" ref="KN3" ca="1" si="33">KN4</f>
        <v>45650</v>
      </c>
      <c r="KO3" s="101"/>
      <c r="KP3" s="101"/>
      <c r="KQ3" s="101"/>
      <c r="KR3" s="101"/>
      <c r="KS3" s="101"/>
      <c r="KT3" s="98">
        <f t="shared" ref="KT3" ca="1" si="34">KT4</f>
        <v>45656</v>
      </c>
      <c r="KU3" s="101"/>
      <c r="KV3" s="101"/>
      <c r="KW3" s="101"/>
      <c r="KX3" s="101"/>
      <c r="KY3" s="101"/>
      <c r="KZ3" s="98">
        <f t="shared" ref="KZ3" ca="1" si="35">KZ4</f>
        <v>45662</v>
      </c>
      <c r="LA3" s="101"/>
      <c r="LB3" s="101"/>
      <c r="LC3" s="101"/>
      <c r="LD3" s="101"/>
      <c r="LE3" s="101"/>
      <c r="LF3" s="98">
        <f t="shared" ref="LF3" ca="1" si="36">LF4</f>
        <v>45668</v>
      </c>
      <c r="LG3" s="101"/>
      <c r="LH3" s="101"/>
      <c r="LI3" s="101"/>
      <c r="LJ3" s="101"/>
      <c r="LK3" s="101"/>
      <c r="LL3" s="98">
        <f t="shared" ref="LL3" ca="1" si="37">LL4</f>
        <v>45674</v>
      </c>
      <c r="LM3" s="101"/>
      <c r="LN3" s="101"/>
      <c r="LO3" s="101"/>
      <c r="LP3" s="101"/>
      <c r="LQ3" s="101"/>
      <c r="LR3" s="98">
        <f t="shared" ref="LR3" ca="1" si="38">LR4</f>
        <v>45680</v>
      </c>
      <c r="LS3" s="101"/>
      <c r="LT3" s="101"/>
      <c r="LU3" s="101"/>
      <c r="LV3" s="101"/>
      <c r="LW3" s="101"/>
      <c r="LX3" s="98">
        <f t="shared" ref="LX3" ca="1" si="39">LX4</f>
        <v>45686</v>
      </c>
      <c r="LY3" s="101"/>
      <c r="LZ3" s="101"/>
      <c r="MA3" s="101"/>
      <c r="MB3" s="101"/>
      <c r="MC3" s="101"/>
      <c r="MD3" s="98">
        <f t="shared" ref="MD3" ca="1" si="40">MD4</f>
        <v>45692</v>
      </c>
      <c r="ME3" s="101"/>
      <c r="MF3" s="101"/>
      <c r="MG3" s="101"/>
      <c r="MH3" s="101"/>
      <c r="MI3" s="101"/>
      <c r="MJ3" s="98">
        <f t="shared" ref="MJ3" ca="1" si="41">MJ4</f>
        <v>45698</v>
      </c>
      <c r="MK3" s="101"/>
      <c r="ML3" s="101"/>
      <c r="MM3" s="101"/>
      <c r="MN3" s="101"/>
      <c r="MO3" s="101"/>
    </row>
    <row r="4" spans="1:353" ht="15.4" customHeight="1" x14ac:dyDescent="0.3">
      <c r="A4" s="9" t="s">
        <v>3</v>
      </c>
      <c r="B4" s="15"/>
      <c r="C4" s="15"/>
      <c r="D4" s="15"/>
      <c r="E4" s="15"/>
      <c r="F4" s="15"/>
      <c r="G4" s="15"/>
      <c r="H4" s="15"/>
      <c r="I4" s="15"/>
      <c r="J4" s="15"/>
      <c r="L4" s="35">
        <f ca="1">项目开始-WEEKDAY(项目开始,1)+2+7*(显示周数-1)</f>
        <v>45362</v>
      </c>
      <c r="M4" s="36">
        <f ca="1">L4+1</f>
        <v>45363</v>
      </c>
      <c r="N4" s="36">
        <f t="shared" ref="N4:BA4" ca="1" si="42">M4+1</f>
        <v>45364</v>
      </c>
      <c r="O4" s="36">
        <f t="shared" ca="1" si="42"/>
        <v>45365</v>
      </c>
      <c r="P4" s="36">
        <f t="shared" ca="1" si="42"/>
        <v>45366</v>
      </c>
      <c r="Q4" s="36">
        <f t="shared" ca="1" si="42"/>
        <v>45367</v>
      </c>
      <c r="R4" s="37">
        <f t="shared" ca="1" si="42"/>
        <v>45368</v>
      </c>
      <c r="S4" s="35">
        <f ca="1">R4+1</f>
        <v>45369</v>
      </c>
      <c r="T4" s="36">
        <f ca="1">S4+1</f>
        <v>45370</v>
      </c>
      <c r="U4" s="36">
        <f t="shared" ca="1" si="42"/>
        <v>45371</v>
      </c>
      <c r="V4" s="36">
        <f t="shared" ca="1" si="42"/>
        <v>45372</v>
      </c>
      <c r="W4" s="36">
        <f t="shared" ca="1" si="42"/>
        <v>45373</v>
      </c>
      <c r="X4" s="36">
        <f t="shared" ca="1" si="42"/>
        <v>45374</v>
      </c>
      <c r="Y4" s="37">
        <f t="shared" ca="1" si="42"/>
        <v>45375</v>
      </c>
      <c r="Z4" s="35">
        <f ca="1">Y4+1</f>
        <v>45376</v>
      </c>
      <c r="AA4" s="36">
        <f ca="1">Z4+1</f>
        <v>45377</v>
      </c>
      <c r="AB4" s="36">
        <f t="shared" ca="1" si="42"/>
        <v>45378</v>
      </c>
      <c r="AC4" s="36">
        <f t="shared" ca="1" si="42"/>
        <v>45379</v>
      </c>
      <c r="AD4" s="36">
        <f t="shared" ca="1" si="42"/>
        <v>45380</v>
      </c>
      <c r="AE4" s="36">
        <f t="shared" ca="1" si="42"/>
        <v>45381</v>
      </c>
      <c r="AF4" s="37">
        <f t="shared" ca="1" si="42"/>
        <v>45382</v>
      </c>
      <c r="AG4" s="35">
        <f ca="1">AF4+1</f>
        <v>45383</v>
      </c>
      <c r="AH4" s="36">
        <f ca="1">AG4+1</f>
        <v>45384</v>
      </c>
      <c r="AI4" s="36">
        <f t="shared" ca="1" si="42"/>
        <v>45385</v>
      </c>
      <c r="AJ4" s="36">
        <f t="shared" ca="1" si="42"/>
        <v>45386</v>
      </c>
      <c r="AK4" s="36">
        <f t="shared" ca="1" si="42"/>
        <v>45387</v>
      </c>
      <c r="AL4" s="36">
        <f t="shared" ca="1" si="42"/>
        <v>45388</v>
      </c>
      <c r="AM4" s="37">
        <f t="shared" ca="1" si="42"/>
        <v>45389</v>
      </c>
      <c r="AN4" s="35">
        <f ca="1">AM4+1</f>
        <v>45390</v>
      </c>
      <c r="AO4" s="36">
        <f ca="1">AN4+1</f>
        <v>45391</v>
      </c>
      <c r="AP4" s="36">
        <f t="shared" ca="1" si="42"/>
        <v>45392</v>
      </c>
      <c r="AQ4" s="36">
        <f t="shared" ca="1" si="42"/>
        <v>45393</v>
      </c>
      <c r="AR4" s="36">
        <f t="shared" ca="1" si="42"/>
        <v>45394</v>
      </c>
      <c r="AS4" s="36">
        <f t="shared" ca="1" si="42"/>
        <v>45395</v>
      </c>
      <c r="AT4" s="37">
        <f t="shared" ca="1" si="42"/>
        <v>45396</v>
      </c>
      <c r="AU4" s="35">
        <f ca="1">AT4+1</f>
        <v>45397</v>
      </c>
      <c r="AV4" s="36">
        <f ca="1">AU4+1</f>
        <v>45398</v>
      </c>
      <c r="AW4" s="36">
        <f t="shared" ca="1" si="42"/>
        <v>45399</v>
      </c>
      <c r="AX4" s="36">
        <f t="shared" ca="1" si="42"/>
        <v>45400</v>
      </c>
      <c r="AY4" s="36">
        <f t="shared" ca="1" si="42"/>
        <v>45401</v>
      </c>
      <c r="AZ4" s="36">
        <f t="shared" ca="1" si="42"/>
        <v>45402</v>
      </c>
      <c r="BA4" s="37">
        <f t="shared" ca="1" si="42"/>
        <v>45403</v>
      </c>
      <c r="BB4" s="35">
        <f ca="1">BA4+1</f>
        <v>45404</v>
      </c>
      <c r="BC4" s="36">
        <f ca="1">BB4+1</f>
        <v>45405</v>
      </c>
      <c r="BD4" s="36">
        <f t="shared" ref="BD4:BH4" ca="1" si="43">BC4+1</f>
        <v>45406</v>
      </c>
      <c r="BE4" s="36">
        <f t="shared" ca="1" si="43"/>
        <v>45407</v>
      </c>
      <c r="BF4" s="36">
        <f t="shared" ca="1" si="43"/>
        <v>45408</v>
      </c>
      <c r="BG4" s="36">
        <f t="shared" ca="1" si="43"/>
        <v>45409</v>
      </c>
      <c r="BH4" s="37">
        <f t="shared" ca="1" si="43"/>
        <v>45410</v>
      </c>
      <c r="BI4" s="35">
        <f ca="1">BH4+1</f>
        <v>45411</v>
      </c>
      <c r="BJ4" s="36">
        <f ca="1">BI4+1</f>
        <v>45412</v>
      </c>
      <c r="BK4" s="36">
        <f t="shared" ref="BK4:BP4" ca="1" si="44">BJ4+1</f>
        <v>45413</v>
      </c>
      <c r="BL4" s="36">
        <f t="shared" ca="1" si="44"/>
        <v>45414</v>
      </c>
      <c r="BM4" s="36">
        <f t="shared" ca="1" si="44"/>
        <v>45415</v>
      </c>
      <c r="BN4" s="36">
        <f t="shared" ca="1" si="44"/>
        <v>45416</v>
      </c>
      <c r="BO4" s="37">
        <f t="shared" ca="1" si="44"/>
        <v>45417</v>
      </c>
      <c r="BP4" s="37">
        <f t="shared" ca="1" si="44"/>
        <v>45418</v>
      </c>
      <c r="BQ4" s="37">
        <f t="shared" ref="BQ4" ca="1" si="45">BP4+1</f>
        <v>45419</v>
      </c>
      <c r="BR4" s="37">
        <f t="shared" ref="BR4" ca="1" si="46">BQ4+1</f>
        <v>45420</v>
      </c>
      <c r="BS4" s="37">
        <f t="shared" ref="BS4" ca="1" si="47">BR4+1</f>
        <v>45421</v>
      </c>
      <c r="BT4" s="37">
        <f t="shared" ref="BT4" ca="1" si="48">BS4+1</f>
        <v>45422</v>
      </c>
      <c r="BU4" s="37">
        <f t="shared" ref="BU4" ca="1" si="49">BT4+1</f>
        <v>45423</v>
      </c>
      <c r="BV4" s="37">
        <f t="shared" ref="BV4" ca="1" si="50">BU4+1</f>
        <v>45424</v>
      </c>
      <c r="BW4" s="37">
        <f t="shared" ref="BW4" ca="1" si="51">BV4+1</f>
        <v>45425</v>
      </c>
      <c r="BX4" s="37">
        <f t="shared" ref="BX4" ca="1" si="52">BW4+1</f>
        <v>45426</v>
      </c>
      <c r="BY4" s="37">
        <f t="shared" ref="BY4" ca="1" si="53">BX4+1</f>
        <v>45427</v>
      </c>
      <c r="BZ4" s="37">
        <f t="shared" ref="BZ4" ca="1" si="54">BY4+1</f>
        <v>45428</v>
      </c>
      <c r="CA4" s="37">
        <f t="shared" ref="CA4" ca="1" si="55">BZ4+1</f>
        <v>45429</v>
      </c>
      <c r="CB4" s="37">
        <f t="shared" ref="CB4" ca="1" si="56">CA4+1</f>
        <v>45430</v>
      </c>
      <c r="CC4" s="37">
        <f t="shared" ref="CC4" ca="1" si="57">CB4+1</f>
        <v>45431</v>
      </c>
      <c r="CD4" s="37">
        <f t="shared" ref="CD4" ca="1" si="58">CC4+1</f>
        <v>45432</v>
      </c>
      <c r="CE4" s="37">
        <f t="shared" ref="CE4" ca="1" si="59">CD4+1</f>
        <v>45433</v>
      </c>
      <c r="CF4" s="37">
        <f t="shared" ref="CF4" ca="1" si="60">CE4+1</f>
        <v>45434</v>
      </c>
      <c r="CG4" s="37">
        <f t="shared" ref="CG4" ca="1" si="61">CF4+1</f>
        <v>45435</v>
      </c>
      <c r="CH4" s="37">
        <f t="shared" ref="CH4" ca="1" si="62">CG4+1</f>
        <v>45436</v>
      </c>
      <c r="CI4" s="37">
        <f t="shared" ref="CI4" ca="1" si="63">CH4+1</f>
        <v>45437</v>
      </c>
      <c r="CJ4" s="37">
        <f t="shared" ref="CJ4" ca="1" si="64">CI4+1</f>
        <v>45438</v>
      </c>
      <c r="CK4" s="37">
        <f t="shared" ref="CK4" ca="1" si="65">CJ4+1</f>
        <v>45439</v>
      </c>
      <c r="CL4" s="37">
        <f t="shared" ref="CL4" ca="1" si="66">CK4+1</f>
        <v>45440</v>
      </c>
      <c r="CM4" s="37">
        <f t="shared" ref="CM4" ca="1" si="67">CL4+1</f>
        <v>45441</v>
      </c>
      <c r="CN4" s="37">
        <f t="shared" ref="CN4" ca="1" si="68">CM4+1</f>
        <v>45442</v>
      </c>
      <c r="CO4" s="37">
        <f t="shared" ref="CO4" ca="1" si="69">CN4+1</f>
        <v>45443</v>
      </c>
      <c r="CP4" s="37">
        <f t="shared" ref="CP4" ca="1" si="70">CO4+1</f>
        <v>45444</v>
      </c>
      <c r="CQ4" s="37">
        <f t="shared" ref="CQ4" ca="1" si="71">CP4+1</f>
        <v>45445</v>
      </c>
      <c r="CR4" s="37">
        <f t="shared" ref="CR4" ca="1" si="72">CQ4+1</f>
        <v>45446</v>
      </c>
      <c r="CS4" s="37">
        <f t="shared" ref="CS4" ca="1" si="73">CR4+1</f>
        <v>45447</v>
      </c>
      <c r="CT4" s="37">
        <f t="shared" ref="CT4" ca="1" si="74">CS4+1</f>
        <v>45448</v>
      </c>
      <c r="CU4" s="37">
        <f t="shared" ref="CU4" ca="1" si="75">CT4+1</f>
        <v>45449</v>
      </c>
      <c r="CV4" s="37">
        <f t="shared" ref="CV4" ca="1" si="76">CU4+1</f>
        <v>45450</v>
      </c>
      <c r="CW4" s="37">
        <f t="shared" ref="CW4" ca="1" si="77">CV4+1</f>
        <v>45451</v>
      </c>
      <c r="CX4" s="37">
        <f t="shared" ref="CX4" ca="1" si="78">CW4+1</f>
        <v>45452</v>
      </c>
      <c r="CY4" s="37">
        <f t="shared" ref="CY4" ca="1" si="79">CX4+1</f>
        <v>45453</v>
      </c>
      <c r="CZ4" s="37">
        <f t="shared" ref="CZ4" ca="1" si="80">CY4+1</f>
        <v>45454</v>
      </c>
      <c r="DA4" s="37">
        <f t="shared" ref="DA4" ca="1" si="81">CZ4+1</f>
        <v>45455</v>
      </c>
      <c r="DB4" s="37">
        <f t="shared" ref="DB4" ca="1" si="82">DA4+1</f>
        <v>45456</v>
      </c>
      <c r="DC4" s="37">
        <f t="shared" ref="DC4" ca="1" si="83">DB4+1</f>
        <v>45457</v>
      </c>
      <c r="DD4" s="37">
        <f t="shared" ref="DD4" ca="1" si="84">DC4+1</f>
        <v>45458</v>
      </c>
      <c r="DE4" s="37">
        <f t="shared" ref="DE4" ca="1" si="85">DD4+1</f>
        <v>45459</v>
      </c>
      <c r="DF4" s="37">
        <f t="shared" ref="DF4" ca="1" si="86">DE4+1</f>
        <v>45460</v>
      </c>
      <c r="DG4" s="37">
        <f t="shared" ref="DG4" ca="1" si="87">DF4+1</f>
        <v>45461</v>
      </c>
      <c r="DH4" s="37">
        <f t="shared" ref="DH4:DI4" ca="1" si="88">DG4+1</f>
        <v>45462</v>
      </c>
      <c r="DI4" s="37">
        <f t="shared" ca="1" si="88"/>
        <v>45463</v>
      </c>
      <c r="DJ4" s="37">
        <f t="shared" ref="DJ4" ca="1" si="89">DI4+1</f>
        <v>45464</v>
      </c>
      <c r="DK4" s="37">
        <f t="shared" ref="DK4" ca="1" si="90">DJ4+1</f>
        <v>45465</v>
      </c>
      <c r="DL4" s="37">
        <f t="shared" ref="DL4" ca="1" si="91">DK4+1</f>
        <v>45466</v>
      </c>
      <c r="DM4" s="37">
        <f t="shared" ref="DM4" ca="1" si="92">DL4+1</f>
        <v>45467</v>
      </c>
      <c r="DN4" s="37">
        <f t="shared" ref="DN4" ca="1" si="93">DM4+1</f>
        <v>45468</v>
      </c>
      <c r="DO4" s="37">
        <f t="shared" ref="DO4" ca="1" si="94">DN4+1</f>
        <v>45469</v>
      </c>
      <c r="DP4" s="37">
        <f t="shared" ref="DP4" ca="1" si="95">DO4+1</f>
        <v>45470</v>
      </c>
      <c r="DQ4" s="37">
        <f t="shared" ref="DQ4" ca="1" si="96">DP4+1</f>
        <v>45471</v>
      </c>
      <c r="DR4" s="37">
        <f t="shared" ref="DR4" ca="1" si="97">DQ4+1</f>
        <v>45472</v>
      </c>
      <c r="DS4" s="37">
        <f t="shared" ref="DS4" ca="1" si="98">DR4+1</f>
        <v>45473</v>
      </c>
      <c r="DT4" s="37">
        <f t="shared" ref="DT4" ca="1" si="99">DS4+1</f>
        <v>45474</v>
      </c>
      <c r="DU4" s="37">
        <f t="shared" ref="DU4" ca="1" si="100">DT4+1</f>
        <v>45475</v>
      </c>
      <c r="DV4" s="37">
        <f t="shared" ref="DV4" ca="1" si="101">DU4+1</f>
        <v>45476</v>
      </c>
      <c r="DW4" s="37">
        <f t="shared" ref="DW4" ca="1" si="102">DV4+1</f>
        <v>45477</v>
      </c>
      <c r="DX4" s="37">
        <f t="shared" ref="DX4" ca="1" si="103">DW4+1</f>
        <v>45478</v>
      </c>
      <c r="DY4" s="37">
        <f t="shared" ref="DY4" ca="1" si="104">DX4+1</f>
        <v>45479</v>
      </c>
      <c r="DZ4" s="37">
        <f t="shared" ref="DZ4" ca="1" si="105">DY4+1</f>
        <v>45480</v>
      </c>
      <c r="EA4" s="37">
        <f t="shared" ref="EA4" ca="1" si="106">DZ4+1</f>
        <v>45481</v>
      </c>
      <c r="EB4" s="37">
        <f t="shared" ref="EB4" ca="1" si="107">EA4+1</f>
        <v>45482</v>
      </c>
      <c r="EC4" s="37">
        <f t="shared" ref="EC4" ca="1" si="108">EB4+1</f>
        <v>45483</v>
      </c>
      <c r="ED4" s="37">
        <f t="shared" ref="ED4" ca="1" si="109">EC4+1</f>
        <v>45484</v>
      </c>
      <c r="EE4" s="37">
        <f t="shared" ref="EE4" ca="1" si="110">ED4+1</f>
        <v>45485</v>
      </c>
      <c r="EF4" s="37">
        <f t="shared" ref="EF4" ca="1" si="111">EE4+1</f>
        <v>45486</v>
      </c>
      <c r="EG4" s="37">
        <f t="shared" ref="EG4" ca="1" si="112">EF4+1</f>
        <v>45487</v>
      </c>
      <c r="EH4" s="37">
        <f t="shared" ref="EH4" ca="1" si="113">EG4+1</f>
        <v>45488</v>
      </c>
      <c r="EI4" s="37">
        <f t="shared" ref="EI4" ca="1" si="114">EH4+1</f>
        <v>45489</v>
      </c>
      <c r="EJ4" s="37">
        <f t="shared" ref="EJ4" ca="1" si="115">EI4+1</f>
        <v>45490</v>
      </c>
      <c r="EK4" s="37">
        <f t="shared" ref="EK4" ca="1" si="116">EJ4+1</f>
        <v>45491</v>
      </c>
      <c r="EL4" s="37">
        <f t="shared" ref="EL4" ca="1" si="117">EK4+1</f>
        <v>45492</v>
      </c>
      <c r="EM4" s="37">
        <f t="shared" ref="EM4" ca="1" si="118">EL4+1</f>
        <v>45493</v>
      </c>
      <c r="EN4" s="37">
        <f t="shared" ref="EN4" ca="1" si="119">EM4+1</f>
        <v>45494</v>
      </c>
      <c r="EO4" s="37">
        <f t="shared" ref="EO4" ca="1" si="120">EN4+1</f>
        <v>45495</v>
      </c>
      <c r="EP4" s="37">
        <f t="shared" ref="EP4" ca="1" si="121">EO4+1</f>
        <v>45496</v>
      </c>
      <c r="EQ4" s="37">
        <f t="shared" ref="EQ4" ca="1" si="122">EP4+1</f>
        <v>45497</v>
      </c>
      <c r="ER4" s="37">
        <f t="shared" ref="ER4" ca="1" si="123">EQ4+1</f>
        <v>45498</v>
      </c>
      <c r="ES4" s="37">
        <f t="shared" ref="ES4" ca="1" si="124">ER4+1</f>
        <v>45499</v>
      </c>
      <c r="ET4" s="37">
        <f t="shared" ref="ET4" ca="1" si="125">ES4+1</f>
        <v>45500</v>
      </c>
      <c r="EU4" s="37">
        <f t="shared" ref="EU4" ca="1" si="126">ET4+1</f>
        <v>45501</v>
      </c>
      <c r="EV4" s="37">
        <f t="shared" ref="EV4" ca="1" si="127">EU4+1</f>
        <v>45502</v>
      </c>
      <c r="EW4" s="37">
        <f t="shared" ref="EW4" ca="1" si="128">EV4+1</f>
        <v>45503</v>
      </c>
      <c r="EX4" s="37">
        <f t="shared" ref="EX4" ca="1" si="129">EW4+1</f>
        <v>45504</v>
      </c>
      <c r="EY4" s="37">
        <f t="shared" ref="EY4" ca="1" si="130">EX4+1</f>
        <v>45505</v>
      </c>
      <c r="EZ4" s="37">
        <f t="shared" ref="EZ4" ca="1" si="131">EY4+1</f>
        <v>45506</v>
      </c>
      <c r="FA4" s="37">
        <f t="shared" ref="FA4" ca="1" si="132">EZ4+1</f>
        <v>45507</v>
      </c>
      <c r="FB4" s="37">
        <f t="shared" ref="FB4" ca="1" si="133">FA4+1</f>
        <v>45508</v>
      </c>
      <c r="FC4" s="37">
        <f t="shared" ref="FC4" ca="1" si="134">FB4+1</f>
        <v>45509</v>
      </c>
      <c r="FD4" s="37">
        <f t="shared" ref="FD4" ca="1" si="135">FC4+1</f>
        <v>45510</v>
      </c>
      <c r="FE4" s="37">
        <f t="shared" ref="FE4" ca="1" si="136">FD4+1</f>
        <v>45511</v>
      </c>
      <c r="FF4" s="37">
        <f t="shared" ref="FF4" ca="1" si="137">FE4+1</f>
        <v>45512</v>
      </c>
      <c r="FG4" s="37">
        <f t="shared" ref="FG4" ca="1" si="138">FF4+1</f>
        <v>45513</v>
      </c>
      <c r="FH4" s="37">
        <f t="shared" ref="FH4" ca="1" si="139">FG4+1</f>
        <v>45514</v>
      </c>
      <c r="FI4" s="37">
        <f t="shared" ref="FI4" ca="1" si="140">FH4+1</f>
        <v>45515</v>
      </c>
      <c r="FJ4" s="37">
        <f t="shared" ref="FJ4" ca="1" si="141">FI4+1</f>
        <v>45516</v>
      </c>
      <c r="FK4" s="37">
        <f t="shared" ref="FK4" ca="1" si="142">FJ4+1</f>
        <v>45517</v>
      </c>
      <c r="FL4" s="37">
        <f t="shared" ref="FL4" ca="1" si="143">FK4+1</f>
        <v>45518</v>
      </c>
      <c r="FM4" s="37">
        <f t="shared" ref="FM4" ca="1" si="144">FL4+1</f>
        <v>45519</v>
      </c>
      <c r="FN4" s="37">
        <f t="shared" ref="FN4" ca="1" si="145">FM4+1</f>
        <v>45520</v>
      </c>
      <c r="FO4" s="37">
        <f t="shared" ref="FO4" ca="1" si="146">FN4+1</f>
        <v>45521</v>
      </c>
      <c r="FP4" s="37">
        <f t="shared" ref="FP4" ca="1" si="147">FO4+1</f>
        <v>45522</v>
      </c>
      <c r="FQ4" s="37">
        <f t="shared" ref="FQ4" ca="1" si="148">FP4+1</f>
        <v>45523</v>
      </c>
      <c r="FR4" s="37">
        <f t="shared" ref="FR4" ca="1" si="149">FQ4+1</f>
        <v>45524</v>
      </c>
      <c r="FS4" s="37">
        <f t="shared" ref="FS4" ca="1" si="150">FR4+1</f>
        <v>45525</v>
      </c>
      <c r="FT4" s="37">
        <f t="shared" ref="FT4" ca="1" si="151">FS4+1</f>
        <v>45526</v>
      </c>
      <c r="FU4" s="37">
        <f t="shared" ref="FU4" ca="1" si="152">FT4+1</f>
        <v>45527</v>
      </c>
      <c r="FV4" s="37">
        <f t="shared" ref="FV4" ca="1" si="153">FU4+1</f>
        <v>45528</v>
      </c>
      <c r="FW4" s="37">
        <f t="shared" ref="FW4" ca="1" si="154">FV4+1</f>
        <v>45529</v>
      </c>
      <c r="FX4" s="37">
        <f t="shared" ref="FX4" ca="1" si="155">FW4+1</f>
        <v>45530</v>
      </c>
      <c r="FY4" s="37">
        <f t="shared" ref="FY4" ca="1" si="156">FX4+1</f>
        <v>45531</v>
      </c>
      <c r="FZ4" s="37">
        <f t="shared" ref="FZ4" ca="1" si="157">FY4+1</f>
        <v>45532</v>
      </c>
      <c r="GA4" s="37">
        <f t="shared" ref="GA4" ca="1" si="158">FZ4+1</f>
        <v>45533</v>
      </c>
      <c r="GB4" s="37">
        <f t="shared" ref="GB4" ca="1" si="159">GA4+1</f>
        <v>45534</v>
      </c>
      <c r="GC4" s="37">
        <f t="shared" ref="GC4" ca="1" si="160">GB4+1</f>
        <v>45535</v>
      </c>
      <c r="GD4" s="37">
        <f t="shared" ref="GD4" ca="1" si="161">GC4+1</f>
        <v>45536</v>
      </c>
      <c r="GE4" s="37">
        <f t="shared" ref="GE4" ca="1" si="162">GD4+1</f>
        <v>45537</v>
      </c>
      <c r="GF4" s="37">
        <f t="shared" ref="GF4" ca="1" si="163">GE4+1</f>
        <v>45538</v>
      </c>
      <c r="GG4" s="37">
        <f t="shared" ref="GG4" ca="1" si="164">GF4+1</f>
        <v>45539</v>
      </c>
      <c r="GH4" s="37">
        <f t="shared" ref="GH4" ca="1" si="165">GG4+1</f>
        <v>45540</v>
      </c>
      <c r="GI4" s="37">
        <f t="shared" ref="GI4" ca="1" si="166">GH4+1</f>
        <v>45541</v>
      </c>
      <c r="GJ4" s="37">
        <f t="shared" ref="GJ4" ca="1" si="167">GI4+1</f>
        <v>45542</v>
      </c>
      <c r="GK4" s="37">
        <f t="shared" ref="GK4" ca="1" si="168">GJ4+1</f>
        <v>45543</v>
      </c>
      <c r="GL4" s="37">
        <f t="shared" ref="GL4" ca="1" si="169">GK4+1</f>
        <v>45544</v>
      </c>
      <c r="GM4" s="37">
        <f t="shared" ref="GM4" ca="1" si="170">GL4+1</f>
        <v>45545</v>
      </c>
      <c r="GN4" s="37">
        <f t="shared" ref="GN4" ca="1" si="171">GM4+1</f>
        <v>45546</v>
      </c>
      <c r="GO4" s="37">
        <f t="shared" ref="GO4" ca="1" si="172">GN4+1</f>
        <v>45547</v>
      </c>
      <c r="GP4" s="37">
        <f t="shared" ref="GP4" ca="1" si="173">GO4+1</f>
        <v>45548</v>
      </c>
      <c r="GQ4" s="37">
        <f t="shared" ref="GQ4" ca="1" si="174">GP4+1</f>
        <v>45549</v>
      </c>
      <c r="GR4" s="37">
        <f t="shared" ref="GR4" ca="1" si="175">GQ4+1</f>
        <v>45550</v>
      </c>
      <c r="GS4" s="37">
        <f t="shared" ref="GS4" ca="1" si="176">GR4+1</f>
        <v>45551</v>
      </c>
      <c r="GT4" s="37">
        <f t="shared" ref="GT4" ca="1" si="177">GS4+1</f>
        <v>45552</v>
      </c>
      <c r="GU4" s="37">
        <f t="shared" ref="GU4" ca="1" si="178">GT4+1</f>
        <v>45553</v>
      </c>
      <c r="GV4" s="37">
        <f t="shared" ref="GV4" ca="1" si="179">GU4+1</f>
        <v>45554</v>
      </c>
      <c r="GW4" s="37">
        <f t="shared" ref="GW4" ca="1" si="180">GV4+1</f>
        <v>45555</v>
      </c>
      <c r="GX4" s="37">
        <f t="shared" ref="GX4" ca="1" si="181">GW4+1</f>
        <v>45556</v>
      </c>
      <c r="GY4" s="37">
        <f t="shared" ref="GY4" ca="1" si="182">GX4+1</f>
        <v>45557</v>
      </c>
      <c r="GZ4" s="37">
        <f t="shared" ref="GZ4" ca="1" si="183">GY4+1</f>
        <v>45558</v>
      </c>
      <c r="HA4" s="37">
        <f t="shared" ref="HA4" ca="1" si="184">GZ4+1</f>
        <v>45559</v>
      </c>
      <c r="HB4" s="37">
        <f t="shared" ref="HB4" ca="1" si="185">HA4+1</f>
        <v>45560</v>
      </c>
      <c r="HC4" s="37">
        <f t="shared" ref="HC4" ca="1" si="186">HB4+1</f>
        <v>45561</v>
      </c>
      <c r="HD4" s="37">
        <f t="shared" ref="HD4" ca="1" si="187">HC4+1</f>
        <v>45562</v>
      </c>
      <c r="HE4" s="37">
        <f t="shared" ref="HE4" ca="1" si="188">HD4+1</f>
        <v>45563</v>
      </c>
      <c r="HF4" s="37">
        <f t="shared" ref="HF4" ca="1" si="189">HE4+1</f>
        <v>45564</v>
      </c>
      <c r="HG4" s="37">
        <f t="shared" ref="HG4" ca="1" si="190">HF4+1</f>
        <v>45565</v>
      </c>
      <c r="HH4" s="37">
        <f t="shared" ref="HH4" ca="1" si="191">HG4+1</f>
        <v>45566</v>
      </c>
      <c r="HI4" s="37">
        <f t="shared" ref="HI4" ca="1" si="192">HH4+1</f>
        <v>45567</v>
      </c>
      <c r="HJ4" s="37">
        <f t="shared" ref="HJ4" ca="1" si="193">HI4+1</f>
        <v>45568</v>
      </c>
      <c r="HK4" s="37">
        <f t="shared" ref="HK4" ca="1" si="194">HJ4+1</f>
        <v>45569</v>
      </c>
      <c r="HL4" s="37">
        <f t="shared" ref="HL4" ca="1" si="195">HK4+1</f>
        <v>45570</v>
      </c>
      <c r="HM4" s="37">
        <f t="shared" ref="HM4" ca="1" si="196">HL4+1</f>
        <v>45571</v>
      </c>
      <c r="HN4" s="37">
        <f t="shared" ref="HN4" ca="1" si="197">HM4+1</f>
        <v>45572</v>
      </c>
      <c r="HO4" s="37">
        <f t="shared" ref="HO4" ca="1" si="198">HN4+1</f>
        <v>45573</v>
      </c>
      <c r="HP4" s="37">
        <f t="shared" ref="HP4" ca="1" si="199">HO4+1</f>
        <v>45574</v>
      </c>
      <c r="HQ4" s="37">
        <f t="shared" ref="HQ4" ca="1" si="200">HP4+1</f>
        <v>45575</v>
      </c>
      <c r="HR4" s="37">
        <f t="shared" ref="HR4" ca="1" si="201">HQ4+1</f>
        <v>45576</v>
      </c>
      <c r="HS4" s="37">
        <f t="shared" ref="HS4" ca="1" si="202">HR4+1</f>
        <v>45577</v>
      </c>
      <c r="HT4" s="37">
        <f t="shared" ref="HT4" ca="1" si="203">HS4+1</f>
        <v>45578</v>
      </c>
      <c r="HU4" s="37">
        <f t="shared" ref="HU4" ca="1" si="204">HT4+1</f>
        <v>45579</v>
      </c>
      <c r="HV4" s="37">
        <f t="shared" ref="HV4" ca="1" si="205">HU4+1</f>
        <v>45580</v>
      </c>
      <c r="HW4" s="37">
        <f t="shared" ref="HW4" ca="1" si="206">HV4+1</f>
        <v>45581</v>
      </c>
      <c r="HX4" s="37">
        <f t="shared" ref="HX4" ca="1" si="207">HW4+1</f>
        <v>45582</v>
      </c>
      <c r="HY4" s="37">
        <f t="shared" ref="HY4" ca="1" si="208">HX4+1</f>
        <v>45583</v>
      </c>
      <c r="HZ4" s="37">
        <f t="shared" ref="HZ4" ca="1" si="209">HY4+1</f>
        <v>45584</v>
      </c>
      <c r="IA4" s="37">
        <f t="shared" ref="IA4" ca="1" si="210">HZ4+1</f>
        <v>45585</v>
      </c>
      <c r="IB4" s="37">
        <f t="shared" ref="IB4" ca="1" si="211">IA4+1</f>
        <v>45586</v>
      </c>
      <c r="IC4" s="37">
        <f t="shared" ref="IC4" ca="1" si="212">IB4+1</f>
        <v>45587</v>
      </c>
      <c r="ID4" s="37">
        <f t="shared" ref="ID4" ca="1" si="213">IC4+1</f>
        <v>45588</v>
      </c>
      <c r="IE4" s="37">
        <f t="shared" ref="IE4" ca="1" si="214">ID4+1</f>
        <v>45589</v>
      </c>
      <c r="IF4" s="37">
        <f t="shared" ref="IF4" ca="1" si="215">IE4+1</f>
        <v>45590</v>
      </c>
      <c r="IG4" s="37">
        <f t="shared" ref="IG4" ca="1" si="216">IF4+1</f>
        <v>45591</v>
      </c>
      <c r="IH4" s="37">
        <f t="shared" ref="IH4" ca="1" si="217">IG4+1</f>
        <v>45592</v>
      </c>
      <c r="II4" s="37">
        <f t="shared" ref="II4" ca="1" si="218">IH4+1</f>
        <v>45593</v>
      </c>
      <c r="IJ4" s="37">
        <f t="shared" ref="IJ4" ca="1" si="219">II4+1</f>
        <v>45594</v>
      </c>
      <c r="IK4" s="37">
        <f t="shared" ref="IK4" ca="1" si="220">IJ4+1</f>
        <v>45595</v>
      </c>
      <c r="IL4" s="37">
        <f t="shared" ref="IL4" ca="1" si="221">IK4+1</f>
        <v>45596</v>
      </c>
      <c r="IM4" s="37">
        <f t="shared" ref="IM4" ca="1" si="222">IL4+1</f>
        <v>45597</v>
      </c>
      <c r="IN4" s="37">
        <f t="shared" ref="IN4" ca="1" si="223">IM4+1</f>
        <v>45598</v>
      </c>
      <c r="IO4" s="37">
        <f t="shared" ref="IO4" ca="1" si="224">IN4+1</f>
        <v>45599</v>
      </c>
      <c r="IP4" s="37">
        <f t="shared" ref="IP4" ca="1" si="225">IO4+1</f>
        <v>45600</v>
      </c>
      <c r="IQ4" s="37">
        <f t="shared" ref="IQ4" ca="1" si="226">IP4+1</f>
        <v>45601</v>
      </c>
      <c r="IR4" s="37">
        <f t="shared" ref="IR4" ca="1" si="227">IQ4+1</f>
        <v>45602</v>
      </c>
      <c r="IS4" s="37">
        <f t="shared" ref="IS4" ca="1" si="228">IR4+1</f>
        <v>45603</v>
      </c>
      <c r="IT4" s="37">
        <f t="shared" ref="IT4" ca="1" si="229">IS4+1</f>
        <v>45604</v>
      </c>
      <c r="IU4" s="37">
        <f t="shared" ref="IU4" ca="1" si="230">IT4+1</f>
        <v>45605</v>
      </c>
      <c r="IV4" s="37">
        <f t="shared" ref="IV4" ca="1" si="231">IU4+1</f>
        <v>45606</v>
      </c>
      <c r="IW4" s="37">
        <f t="shared" ref="IW4" ca="1" si="232">IV4+1</f>
        <v>45607</v>
      </c>
      <c r="IX4" s="37">
        <f t="shared" ref="IX4" ca="1" si="233">IW4+1</f>
        <v>45608</v>
      </c>
      <c r="IY4" s="37">
        <f t="shared" ref="IY4" ca="1" si="234">IX4+1</f>
        <v>45609</v>
      </c>
      <c r="IZ4" s="37">
        <f t="shared" ref="IZ4" ca="1" si="235">IY4+1</f>
        <v>45610</v>
      </c>
      <c r="JA4" s="37">
        <f t="shared" ref="JA4" ca="1" si="236">IZ4+1</f>
        <v>45611</v>
      </c>
      <c r="JB4" s="37">
        <f t="shared" ref="JB4" ca="1" si="237">JA4+1</f>
        <v>45612</v>
      </c>
      <c r="JC4" s="37">
        <f t="shared" ref="JC4" ca="1" si="238">JB4+1</f>
        <v>45613</v>
      </c>
      <c r="JD4" s="37">
        <f t="shared" ref="JD4" ca="1" si="239">JC4+1</f>
        <v>45614</v>
      </c>
      <c r="JE4" s="37">
        <f t="shared" ref="JE4" ca="1" si="240">JD4+1</f>
        <v>45615</v>
      </c>
      <c r="JF4" s="37">
        <f t="shared" ref="JF4" ca="1" si="241">JE4+1</f>
        <v>45616</v>
      </c>
      <c r="JG4" s="37">
        <f t="shared" ref="JG4" ca="1" si="242">JF4+1</f>
        <v>45617</v>
      </c>
      <c r="JH4" s="37">
        <f t="shared" ref="JH4" ca="1" si="243">JG4+1</f>
        <v>45618</v>
      </c>
      <c r="JI4" s="37">
        <f t="shared" ref="JI4" ca="1" si="244">JH4+1</f>
        <v>45619</v>
      </c>
      <c r="JJ4" s="37">
        <f t="shared" ref="JJ4" ca="1" si="245">JI4+1</f>
        <v>45620</v>
      </c>
      <c r="JK4" s="37">
        <f t="shared" ref="JK4" ca="1" si="246">JJ4+1</f>
        <v>45621</v>
      </c>
      <c r="JL4" s="37">
        <f t="shared" ref="JL4" ca="1" si="247">JK4+1</f>
        <v>45622</v>
      </c>
      <c r="JM4" s="37">
        <f t="shared" ref="JM4" ca="1" si="248">JL4+1</f>
        <v>45623</v>
      </c>
      <c r="JN4" s="37">
        <f t="shared" ref="JN4" ca="1" si="249">JM4+1</f>
        <v>45624</v>
      </c>
      <c r="JO4" s="37">
        <f t="shared" ref="JO4" ca="1" si="250">JN4+1</f>
        <v>45625</v>
      </c>
      <c r="JP4" s="37">
        <f t="shared" ref="JP4" ca="1" si="251">JO4+1</f>
        <v>45626</v>
      </c>
      <c r="JQ4" s="37">
        <f t="shared" ref="JQ4" ca="1" si="252">JP4+1</f>
        <v>45627</v>
      </c>
      <c r="JR4" s="37">
        <f t="shared" ref="JR4" ca="1" si="253">JQ4+1</f>
        <v>45628</v>
      </c>
      <c r="JS4" s="37">
        <f t="shared" ref="JS4" ca="1" si="254">JR4+1</f>
        <v>45629</v>
      </c>
      <c r="JT4" s="37">
        <f t="shared" ref="JT4" ca="1" si="255">JS4+1</f>
        <v>45630</v>
      </c>
      <c r="JU4" s="37">
        <f t="shared" ref="JU4" ca="1" si="256">JT4+1</f>
        <v>45631</v>
      </c>
      <c r="JV4" s="37">
        <f t="shared" ref="JV4" ca="1" si="257">JU4+1</f>
        <v>45632</v>
      </c>
      <c r="JW4" s="37">
        <f t="shared" ref="JW4" ca="1" si="258">JV4+1</f>
        <v>45633</v>
      </c>
      <c r="JX4" s="37">
        <f t="shared" ref="JX4" ca="1" si="259">JW4+1</f>
        <v>45634</v>
      </c>
      <c r="JY4" s="37">
        <f t="shared" ref="JY4" ca="1" si="260">JX4+1</f>
        <v>45635</v>
      </c>
      <c r="JZ4" s="37">
        <f t="shared" ref="JZ4" ca="1" si="261">JY4+1</f>
        <v>45636</v>
      </c>
      <c r="KA4" s="37">
        <f t="shared" ref="KA4" ca="1" si="262">JZ4+1</f>
        <v>45637</v>
      </c>
      <c r="KB4" s="37">
        <f t="shared" ref="KB4" ca="1" si="263">KA4+1</f>
        <v>45638</v>
      </c>
      <c r="KC4" s="37">
        <f t="shared" ref="KC4" ca="1" si="264">KB4+1</f>
        <v>45639</v>
      </c>
      <c r="KD4" s="37">
        <f t="shared" ref="KD4" ca="1" si="265">KC4+1</f>
        <v>45640</v>
      </c>
      <c r="KE4" s="37">
        <f t="shared" ref="KE4" ca="1" si="266">KD4+1</f>
        <v>45641</v>
      </c>
      <c r="KF4" s="37">
        <f t="shared" ref="KF4" ca="1" si="267">KE4+1</f>
        <v>45642</v>
      </c>
      <c r="KG4" s="37">
        <f t="shared" ref="KG4" ca="1" si="268">KF4+1</f>
        <v>45643</v>
      </c>
      <c r="KH4" s="37">
        <f t="shared" ref="KH4" ca="1" si="269">KG4+1</f>
        <v>45644</v>
      </c>
      <c r="KI4" s="37">
        <f t="shared" ref="KI4" ca="1" si="270">KH4+1</f>
        <v>45645</v>
      </c>
      <c r="KJ4" s="37">
        <f t="shared" ref="KJ4" ca="1" si="271">KI4+1</f>
        <v>45646</v>
      </c>
      <c r="KK4" s="37">
        <f t="shared" ref="KK4" ca="1" si="272">KJ4+1</f>
        <v>45647</v>
      </c>
      <c r="KL4" s="37">
        <f t="shared" ref="KL4" ca="1" si="273">KK4+1</f>
        <v>45648</v>
      </c>
      <c r="KM4" s="37">
        <f t="shared" ref="KM4" ca="1" si="274">KL4+1</f>
        <v>45649</v>
      </c>
      <c r="KN4" s="37">
        <f t="shared" ref="KN4" ca="1" si="275">KM4+1</f>
        <v>45650</v>
      </c>
      <c r="KO4" s="37">
        <f t="shared" ref="KO4" ca="1" si="276">KN4+1</f>
        <v>45651</v>
      </c>
      <c r="KP4" s="37">
        <f t="shared" ref="KP4" ca="1" si="277">KO4+1</f>
        <v>45652</v>
      </c>
      <c r="KQ4" s="37">
        <f t="shared" ref="KQ4" ca="1" si="278">KP4+1</f>
        <v>45653</v>
      </c>
      <c r="KR4" s="37">
        <f t="shared" ref="KR4" ca="1" si="279">KQ4+1</f>
        <v>45654</v>
      </c>
      <c r="KS4" s="37">
        <f t="shared" ref="KS4" ca="1" si="280">KR4+1</f>
        <v>45655</v>
      </c>
      <c r="KT4" s="37">
        <f t="shared" ref="KT4" ca="1" si="281">KS4+1</f>
        <v>45656</v>
      </c>
      <c r="KU4" s="37">
        <f t="shared" ref="KU4" ca="1" si="282">KT4+1</f>
        <v>45657</v>
      </c>
      <c r="KV4" s="37">
        <f t="shared" ref="KV4" ca="1" si="283">KU4+1</f>
        <v>45658</v>
      </c>
      <c r="KW4" s="37">
        <f t="shared" ref="KW4" ca="1" si="284">KV4+1</f>
        <v>45659</v>
      </c>
      <c r="KX4" s="37">
        <f t="shared" ref="KX4" ca="1" si="285">KW4+1</f>
        <v>45660</v>
      </c>
      <c r="KY4" s="37">
        <f t="shared" ref="KY4" ca="1" si="286">KX4+1</f>
        <v>45661</v>
      </c>
      <c r="KZ4" s="37">
        <f t="shared" ref="KZ4" ca="1" si="287">KY4+1</f>
        <v>45662</v>
      </c>
      <c r="LA4" s="37">
        <f t="shared" ref="LA4" ca="1" si="288">KZ4+1</f>
        <v>45663</v>
      </c>
      <c r="LB4" s="37">
        <f t="shared" ref="LB4" ca="1" si="289">LA4+1</f>
        <v>45664</v>
      </c>
      <c r="LC4" s="37">
        <f t="shared" ref="LC4" ca="1" si="290">LB4+1</f>
        <v>45665</v>
      </c>
      <c r="LD4" s="37">
        <f t="shared" ref="LD4" ca="1" si="291">LC4+1</f>
        <v>45666</v>
      </c>
      <c r="LE4" s="37">
        <f t="shared" ref="LE4" ca="1" si="292">LD4+1</f>
        <v>45667</v>
      </c>
      <c r="LF4" s="37">
        <f t="shared" ref="LF4" ca="1" si="293">LE4+1</f>
        <v>45668</v>
      </c>
      <c r="LG4" s="37">
        <f t="shared" ref="LG4" ca="1" si="294">LF4+1</f>
        <v>45669</v>
      </c>
      <c r="LH4" s="37">
        <f t="shared" ref="LH4" ca="1" si="295">LG4+1</f>
        <v>45670</v>
      </c>
      <c r="LI4" s="37">
        <f t="shared" ref="LI4" ca="1" si="296">LH4+1</f>
        <v>45671</v>
      </c>
      <c r="LJ4" s="37">
        <f t="shared" ref="LJ4" ca="1" si="297">LI4+1</f>
        <v>45672</v>
      </c>
      <c r="LK4" s="37">
        <f t="shared" ref="LK4" ca="1" si="298">LJ4+1</f>
        <v>45673</v>
      </c>
      <c r="LL4" s="37">
        <f t="shared" ref="LL4" ca="1" si="299">LK4+1</f>
        <v>45674</v>
      </c>
      <c r="LM4" s="37">
        <f t="shared" ref="LM4" ca="1" si="300">LL4+1</f>
        <v>45675</v>
      </c>
      <c r="LN4" s="37">
        <f t="shared" ref="LN4" ca="1" si="301">LM4+1</f>
        <v>45676</v>
      </c>
      <c r="LO4" s="37">
        <f t="shared" ref="LO4" ca="1" si="302">LN4+1</f>
        <v>45677</v>
      </c>
      <c r="LP4" s="37">
        <f t="shared" ref="LP4" ca="1" si="303">LO4+1</f>
        <v>45678</v>
      </c>
      <c r="LQ4" s="37">
        <f t="shared" ref="LQ4" ca="1" si="304">LP4+1</f>
        <v>45679</v>
      </c>
      <c r="LR4" s="37">
        <f t="shared" ref="LR4" ca="1" si="305">LQ4+1</f>
        <v>45680</v>
      </c>
      <c r="LS4" s="37">
        <f t="shared" ref="LS4" ca="1" si="306">LR4+1</f>
        <v>45681</v>
      </c>
      <c r="LT4" s="37">
        <f t="shared" ref="LT4" ca="1" si="307">LS4+1</f>
        <v>45682</v>
      </c>
      <c r="LU4" s="37">
        <f t="shared" ref="LU4" ca="1" si="308">LT4+1</f>
        <v>45683</v>
      </c>
      <c r="LV4" s="37">
        <f t="shared" ref="LV4" ca="1" si="309">LU4+1</f>
        <v>45684</v>
      </c>
      <c r="LW4" s="37">
        <f t="shared" ref="LW4" ca="1" si="310">LV4+1</f>
        <v>45685</v>
      </c>
      <c r="LX4" s="37">
        <f t="shared" ref="LX4" ca="1" si="311">LW4+1</f>
        <v>45686</v>
      </c>
      <c r="LY4" s="37">
        <f t="shared" ref="LY4" ca="1" si="312">LX4+1</f>
        <v>45687</v>
      </c>
      <c r="LZ4" s="37">
        <f t="shared" ref="LZ4" ca="1" si="313">LY4+1</f>
        <v>45688</v>
      </c>
      <c r="MA4" s="37">
        <f t="shared" ref="MA4" ca="1" si="314">LZ4+1</f>
        <v>45689</v>
      </c>
      <c r="MB4" s="37">
        <f t="shared" ref="MB4" ca="1" si="315">MA4+1</f>
        <v>45690</v>
      </c>
      <c r="MC4" s="37">
        <f t="shared" ref="MC4" ca="1" si="316">MB4+1</f>
        <v>45691</v>
      </c>
      <c r="MD4" s="37">
        <f t="shared" ref="MD4" ca="1" si="317">MC4+1</f>
        <v>45692</v>
      </c>
      <c r="ME4" s="37">
        <f t="shared" ref="ME4" ca="1" si="318">MD4+1</f>
        <v>45693</v>
      </c>
      <c r="MF4" s="37">
        <f t="shared" ref="MF4" ca="1" si="319">ME4+1</f>
        <v>45694</v>
      </c>
      <c r="MG4" s="37">
        <f t="shared" ref="MG4" ca="1" si="320">MF4+1</f>
        <v>45695</v>
      </c>
      <c r="MH4" s="37">
        <f t="shared" ref="MH4" ca="1" si="321">MG4+1</f>
        <v>45696</v>
      </c>
      <c r="MI4" s="37">
        <f t="shared" ref="MI4" ca="1" si="322">MH4+1</f>
        <v>45697</v>
      </c>
      <c r="MJ4" s="37">
        <f t="shared" ref="MJ4" ca="1" si="323">MI4+1</f>
        <v>45698</v>
      </c>
      <c r="MK4" s="37">
        <f t="shared" ref="MK4" ca="1" si="324">MJ4+1</f>
        <v>45699</v>
      </c>
      <c r="ML4" s="37">
        <f t="shared" ref="ML4" ca="1" si="325">MK4+1</f>
        <v>45700</v>
      </c>
      <c r="MM4" s="37">
        <f t="shared" ref="MM4" ca="1" si="326">ML4+1</f>
        <v>45701</v>
      </c>
      <c r="MN4" s="37">
        <f t="shared" ref="MN4" ca="1" si="327">MM4+1</f>
        <v>45702</v>
      </c>
      <c r="MO4" s="37">
        <f t="shared" ref="MO4" ca="1" si="328">MN4+1</f>
        <v>45703</v>
      </c>
    </row>
    <row r="5" spans="1:353" ht="29.85" customHeight="1" thickBot="1" x14ac:dyDescent="0.35">
      <c r="A5" s="9" t="s">
        <v>4</v>
      </c>
      <c r="B5" s="20" t="s">
        <v>17</v>
      </c>
      <c r="C5" s="20" t="s">
        <v>18</v>
      </c>
      <c r="D5" s="20"/>
      <c r="E5" s="21" t="s">
        <v>19</v>
      </c>
      <c r="F5" s="21" t="s">
        <v>20</v>
      </c>
      <c r="G5" s="21" t="s">
        <v>10</v>
      </c>
      <c r="H5" s="21" t="s">
        <v>14</v>
      </c>
      <c r="I5" s="21" t="s">
        <v>15</v>
      </c>
      <c r="J5" s="21" t="s">
        <v>22</v>
      </c>
      <c r="K5" s="21" t="s">
        <v>21</v>
      </c>
      <c r="L5" s="22" t="str">
        <f ca="1">RIGHT(TEXT(L4,"aaa"),1)</f>
        <v>一</v>
      </c>
      <c r="M5" s="22" t="str">
        <f t="shared" ref="M5:BX5" ca="1" si="329">RIGHT(TEXT(M4,"aaa"),1)</f>
        <v>二</v>
      </c>
      <c r="N5" s="22" t="str">
        <f t="shared" ca="1" si="329"/>
        <v>三</v>
      </c>
      <c r="O5" s="22" t="str">
        <f t="shared" ca="1" si="329"/>
        <v>四</v>
      </c>
      <c r="P5" s="22" t="str">
        <f t="shared" ca="1" si="329"/>
        <v>五</v>
      </c>
      <c r="Q5" s="22" t="str">
        <f t="shared" ca="1" si="329"/>
        <v>六</v>
      </c>
      <c r="R5" s="22" t="str">
        <f t="shared" ca="1" si="329"/>
        <v>日</v>
      </c>
      <c r="S5" s="22" t="str">
        <f t="shared" ca="1" si="329"/>
        <v>一</v>
      </c>
      <c r="T5" s="22" t="str">
        <f t="shared" ca="1" si="329"/>
        <v>二</v>
      </c>
      <c r="U5" s="22" t="str">
        <f t="shared" ca="1" si="329"/>
        <v>三</v>
      </c>
      <c r="V5" s="22" t="str">
        <f t="shared" ca="1" si="329"/>
        <v>四</v>
      </c>
      <c r="W5" s="22" t="str">
        <f t="shared" ca="1" si="329"/>
        <v>五</v>
      </c>
      <c r="X5" s="22" t="str">
        <f t="shared" ca="1" si="329"/>
        <v>六</v>
      </c>
      <c r="Y5" s="22" t="str">
        <f t="shared" ca="1" si="329"/>
        <v>日</v>
      </c>
      <c r="Z5" s="22" t="str">
        <f t="shared" ca="1" si="329"/>
        <v>一</v>
      </c>
      <c r="AA5" s="22" t="str">
        <f t="shared" ca="1" si="329"/>
        <v>二</v>
      </c>
      <c r="AB5" s="22" t="str">
        <f t="shared" ca="1" si="329"/>
        <v>三</v>
      </c>
      <c r="AC5" s="22" t="str">
        <f t="shared" ca="1" si="329"/>
        <v>四</v>
      </c>
      <c r="AD5" s="22" t="str">
        <f t="shared" ca="1" si="329"/>
        <v>五</v>
      </c>
      <c r="AE5" s="22" t="str">
        <f t="shared" ca="1" si="329"/>
        <v>六</v>
      </c>
      <c r="AF5" s="22" t="str">
        <f t="shared" ca="1" si="329"/>
        <v>日</v>
      </c>
      <c r="AG5" s="22" t="str">
        <f t="shared" ca="1" si="329"/>
        <v>一</v>
      </c>
      <c r="AH5" s="22" t="str">
        <f t="shared" ca="1" si="329"/>
        <v>二</v>
      </c>
      <c r="AI5" s="22" t="str">
        <f t="shared" ca="1" si="329"/>
        <v>三</v>
      </c>
      <c r="AJ5" s="22" t="str">
        <f t="shared" ca="1" si="329"/>
        <v>四</v>
      </c>
      <c r="AK5" s="22" t="str">
        <f t="shared" ca="1" si="329"/>
        <v>五</v>
      </c>
      <c r="AL5" s="22" t="str">
        <f t="shared" ca="1" si="329"/>
        <v>六</v>
      </c>
      <c r="AM5" s="22" t="str">
        <f t="shared" ca="1" si="329"/>
        <v>日</v>
      </c>
      <c r="AN5" s="22" t="str">
        <f t="shared" ca="1" si="329"/>
        <v>一</v>
      </c>
      <c r="AO5" s="22" t="str">
        <f t="shared" ca="1" si="329"/>
        <v>二</v>
      </c>
      <c r="AP5" s="22" t="str">
        <f t="shared" ca="1" si="329"/>
        <v>三</v>
      </c>
      <c r="AQ5" s="22" t="str">
        <f t="shared" ca="1" si="329"/>
        <v>四</v>
      </c>
      <c r="AR5" s="22" t="str">
        <f t="shared" ca="1" si="329"/>
        <v>五</v>
      </c>
      <c r="AS5" s="22" t="str">
        <f t="shared" ca="1" si="329"/>
        <v>六</v>
      </c>
      <c r="AT5" s="22" t="str">
        <f t="shared" ca="1" si="329"/>
        <v>日</v>
      </c>
      <c r="AU5" s="22" t="str">
        <f t="shared" ca="1" si="329"/>
        <v>一</v>
      </c>
      <c r="AV5" s="22" t="str">
        <f t="shared" ca="1" si="329"/>
        <v>二</v>
      </c>
      <c r="AW5" s="22" t="str">
        <f t="shared" ca="1" si="329"/>
        <v>三</v>
      </c>
      <c r="AX5" s="22" t="str">
        <f t="shared" ca="1" si="329"/>
        <v>四</v>
      </c>
      <c r="AY5" s="22" t="str">
        <f t="shared" ca="1" si="329"/>
        <v>五</v>
      </c>
      <c r="AZ5" s="22" t="str">
        <f t="shared" ca="1" si="329"/>
        <v>六</v>
      </c>
      <c r="BA5" s="22" t="str">
        <f t="shared" ca="1" si="329"/>
        <v>日</v>
      </c>
      <c r="BB5" s="22" t="str">
        <f t="shared" ca="1" si="329"/>
        <v>一</v>
      </c>
      <c r="BC5" s="22" t="str">
        <f t="shared" ca="1" si="329"/>
        <v>二</v>
      </c>
      <c r="BD5" s="22" t="str">
        <f t="shared" ca="1" si="329"/>
        <v>三</v>
      </c>
      <c r="BE5" s="22" t="str">
        <f t="shared" ca="1" si="329"/>
        <v>四</v>
      </c>
      <c r="BF5" s="22" t="str">
        <f t="shared" ca="1" si="329"/>
        <v>五</v>
      </c>
      <c r="BG5" s="22" t="str">
        <f t="shared" ca="1" si="329"/>
        <v>六</v>
      </c>
      <c r="BH5" s="22" t="str">
        <f t="shared" ca="1" si="329"/>
        <v>日</v>
      </c>
      <c r="BI5" s="22" t="str">
        <f t="shared" ca="1" si="329"/>
        <v>一</v>
      </c>
      <c r="BJ5" s="22" t="str">
        <f t="shared" ca="1" si="329"/>
        <v>二</v>
      </c>
      <c r="BK5" s="22" t="str">
        <f t="shared" ca="1" si="329"/>
        <v>三</v>
      </c>
      <c r="BL5" s="22" t="str">
        <f t="shared" ca="1" si="329"/>
        <v>四</v>
      </c>
      <c r="BM5" s="22" t="str">
        <f t="shared" ca="1" si="329"/>
        <v>五</v>
      </c>
      <c r="BN5" s="22" t="str">
        <f t="shared" ca="1" si="329"/>
        <v>六</v>
      </c>
      <c r="BO5" s="22" t="str">
        <f t="shared" ca="1" si="329"/>
        <v>日</v>
      </c>
      <c r="BP5" s="22" t="str">
        <f t="shared" ca="1" si="329"/>
        <v>一</v>
      </c>
      <c r="BQ5" s="22" t="str">
        <f t="shared" ca="1" si="329"/>
        <v>二</v>
      </c>
      <c r="BR5" s="22" t="str">
        <f t="shared" ca="1" si="329"/>
        <v>三</v>
      </c>
      <c r="BS5" s="22" t="str">
        <f t="shared" ca="1" si="329"/>
        <v>四</v>
      </c>
      <c r="BT5" s="22" t="str">
        <f t="shared" ca="1" si="329"/>
        <v>五</v>
      </c>
      <c r="BU5" s="22" t="str">
        <f t="shared" ca="1" si="329"/>
        <v>六</v>
      </c>
      <c r="BV5" s="22" t="str">
        <f t="shared" ca="1" si="329"/>
        <v>日</v>
      </c>
      <c r="BW5" s="22" t="str">
        <f t="shared" ca="1" si="329"/>
        <v>一</v>
      </c>
      <c r="BX5" s="22" t="str">
        <f t="shared" ca="1" si="329"/>
        <v>二</v>
      </c>
      <c r="BY5" s="22" t="str">
        <f t="shared" ref="BY5:CW5" ca="1" si="330">RIGHT(TEXT(BY4,"aaa"),1)</f>
        <v>三</v>
      </c>
      <c r="BZ5" s="22" t="str">
        <f t="shared" ca="1" si="330"/>
        <v>四</v>
      </c>
      <c r="CA5" s="22" t="str">
        <f t="shared" ca="1" si="330"/>
        <v>五</v>
      </c>
      <c r="CB5" s="22" t="str">
        <f t="shared" ca="1" si="330"/>
        <v>六</v>
      </c>
      <c r="CC5" s="22" t="str">
        <f t="shared" ca="1" si="330"/>
        <v>日</v>
      </c>
      <c r="CD5" s="22" t="str">
        <f t="shared" ca="1" si="330"/>
        <v>一</v>
      </c>
      <c r="CE5" s="22" t="str">
        <f t="shared" ca="1" si="330"/>
        <v>二</v>
      </c>
      <c r="CF5" s="22" t="str">
        <f t="shared" ca="1" si="330"/>
        <v>三</v>
      </c>
      <c r="CG5" s="22" t="str">
        <f t="shared" ca="1" si="330"/>
        <v>四</v>
      </c>
      <c r="CH5" s="22" t="str">
        <f t="shared" ca="1" si="330"/>
        <v>五</v>
      </c>
      <c r="CI5" s="22" t="str">
        <f t="shared" ca="1" si="330"/>
        <v>六</v>
      </c>
      <c r="CJ5" s="22" t="str">
        <f t="shared" ca="1" si="330"/>
        <v>日</v>
      </c>
      <c r="CK5" s="22" t="str">
        <f t="shared" ca="1" si="330"/>
        <v>一</v>
      </c>
      <c r="CL5" s="22" t="str">
        <f t="shared" ca="1" si="330"/>
        <v>二</v>
      </c>
      <c r="CM5" s="22" t="str">
        <f t="shared" ca="1" si="330"/>
        <v>三</v>
      </c>
      <c r="CN5" s="22" t="str">
        <f t="shared" ca="1" si="330"/>
        <v>四</v>
      </c>
      <c r="CO5" s="22" t="str">
        <f t="shared" ca="1" si="330"/>
        <v>五</v>
      </c>
      <c r="CP5" s="22" t="str">
        <f t="shared" ca="1" si="330"/>
        <v>六</v>
      </c>
      <c r="CQ5" s="22" t="str">
        <f t="shared" ca="1" si="330"/>
        <v>日</v>
      </c>
      <c r="CR5" s="22" t="str">
        <f t="shared" ca="1" si="330"/>
        <v>一</v>
      </c>
      <c r="CS5" s="22" t="str">
        <f t="shared" ca="1" si="330"/>
        <v>二</v>
      </c>
      <c r="CT5" s="22" t="str">
        <f t="shared" ca="1" si="330"/>
        <v>三</v>
      </c>
      <c r="CU5" s="22" t="str">
        <f t="shared" ca="1" si="330"/>
        <v>四</v>
      </c>
      <c r="CV5" s="22" t="str">
        <f t="shared" ca="1" si="330"/>
        <v>五</v>
      </c>
      <c r="CW5" s="22" t="str">
        <f t="shared" ca="1" si="330"/>
        <v>六</v>
      </c>
      <c r="CX5" s="22" t="str">
        <f t="shared" ref="CX5:DH5" ca="1" si="331">RIGHT(TEXT(CX4,"aaa"),1)</f>
        <v>日</v>
      </c>
      <c r="CY5" s="22" t="str">
        <f t="shared" ca="1" si="331"/>
        <v>一</v>
      </c>
      <c r="CZ5" s="22" t="str">
        <f t="shared" ca="1" si="331"/>
        <v>二</v>
      </c>
      <c r="DA5" s="22" t="str">
        <f t="shared" ca="1" si="331"/>
        <v>三</v>
      </c>
      <c r="DB5" s="22" t="str">
        <f t="shared" ca="1" si="331"/>
        <v>四</v>
      </c>
      <c r="DC5" s="22" t="str">
        <f t="shared" ca="1" si="331"/>
        <v>五</v>
      </c>
      <c r="DD5" s="22" t="str">
        <f t="shared" ca="1" si="331"/>
        <v>六</v>
      </c>
      <c r="DE5" s="22" t="str">
        <f t="shared" ca="1" si="331"/>
        <v>日</v>
      </c>
      <c r="DF5" s="22" t="str">
        <f t="shared" ca="1" si="331"/>
        <v>一</v>
      </c>
      <c r="DG5" s="22" t="str">
        <f t="shared" ca="1" si="331"/>
        <v>二</v>
      </c>
      <c r="DH5" s="22" t="str">
        <f t="shared" ca="1" si="331"/>
        <v>三</v>
      </c>
      <c r="DI5" s="22" t="str">
        <f t="shared" ref="DI5:DN5" ca="1" si="332">RIGHT(TEXT(DI4,"aaa"),1)</f>
        <v>四</v>
      </c>
      <c r="DJ5" s="22" t="str">
        <f t="shared" ca="1" si="332"/>
        <v>五</v>
      </c>
      <c r="DK5" s="22" t="str">
        <f t="shared" ca="1" si="332"/>
        <v>六</v>
      </c>
      <c r="DL5" s="22" t="str">
        <f t="shared" ca="1" si="332"/>
        <v>日</v>
      </c>
      <c r="DM5" s="22" t="str">
        <f t="shared" ca="1" si="332"/>
        <v>一</v>
      </c>
      <c r="DN5" s="22" t="str">
        <f t="shared" ca="1" si="332"/>
        <v>二</v>
      </c>
      <c r="DO5" s="22" t="str">
        <f t="shared" ref="DO5:DU5" ca="1" si="333">RIGHT(TEXT(DO4,"aaa"),1)</f>
        <v>三</v>
      </c>
      <c r="DP5" s="22" t="str">
        <f t="shared" ca="1" si="333"/>
        <v>四</v>
      </c>
      <c r="DQ5" s="22" t="str">
        <f t="shared" ca="1" si="333"/>
        <v>五</v>
      </c>
      <c r="DR5" s="22" t="str">
        <f t="shared" ca="1" si="333"/>
        <v>六</v>
      </c>
      <c r="DS5" s="22" t="str">
        <f t="shared" ca="1" si="333"/>
        <v>日</v>
      </c>
      <c r="DT5" s="22" t="str">
        <f t="shared" ca="1" si="333"/>
        <v>一</v>
      </c>
      <c r="DU5" s="22" t="str">
        <f t="shared" ca="1" si="333"/>
        <v>二</v>
      </c>
      <c r="DV5" s="22" t="str">
        <f t="shared" ref="DV5:GC5" ca="1" si="334">RIGHT(TEXT(DV4,"aaa"),1)</f>
        <v>三</v>
      </c>
      <c r="DW5" s="22" t="str">
        <f t="shared" ca="1" si="334"/>
        <v>四</v>
      </c>
      <c r="DX5" s="22" t="str">
        <f t="shared" ca="1" si="334"/>
        <v>五</v>
      </c>
      <c r="DY5" s="22" t="str">
        <f t="shared" ca="1" si="334"/>
        <v>六</v>
      </c>
      <c r="DZ5" s="22" t="str">
        <f t="shared" ca="1" si="334"/>
        <v>日</v>
      </c>
      <c r="EA5" s="22" t="str">
        <f t="shared" ca="1" si="334"/>
        <v>一</v>
      </c>
      <c r="EB5" s="22" t="str">
        <f t="shared" ca="1" si="334"/>
        <v>二</v>
      </c>
      <c r="EC5" s="22" t="str">
        <f t="shared" ca="1" si="334"/>
        <v>三</v>
      </c>
      <c r="ED5" s="22" t="str">
        <f t="shared" ca="1" si="334"/>
        <v>四</v>
      </c>
      <c r="EE5" s="22" t="str">
        <f t="shared" ca="1" si="334"/>
        <v>五</v>
      </c>
      <c r="EF5" s="22" t="str">
        <f t="shared" ca="1" si="334"/>
        <v>六</v>
      </c>
      <c r="EG5" s="22" t="str">
        <f t="shared" ca="1" si="334"/>
        <v>日</v>
      </c>
      <c r="EH5" s="22" t="str">
        <f t="shared" ca="1" si="334"/>
        <v>一</v>
      </c>
      <c r="EI5" s="22" t="str">
        <f t="shared" ca="1" si="334"/>
        <v>二</v>
      </c>
      <c r="EJ5" s="22" t="str">
        <f t="shared" ca="1" si="334"/>
        <v>三</v>
      </c>
      <c r="EK5" s="22" t="str">
        <f t="shared" ca="1" si="334"/>
        <v>四</v>
      </c>
      <c r="EL5" s="22" t="str">
        <f t="shared" ca="1" si="334"/>
        <v>五</v>
      </c>
      <c r="EM5" s="22" t="str">
        <f t="shared" ca="1" si="334"/>
        <v>六</v>
      </c>
      <c r="EN5" s="22" t="str">
        <f t="shared" ca="1" si="334"/>
        <v>日</v>
      </c>
      <c r="EO5" s="22" t="str">
        <f t="shared" ca="1" si="334"/>
        <v>一</v>
      </c>
      <c r="EP5" s="22" t="str">
        <f t="shared" ca="1" si="334"/>
        <v>二</v>
      </c>
      <c r="EQ5" s="22" t="str">
        <f t="shared" ca="1" si="334"/>
        <v>三</v>
      </c>
      <c r="ER5" s="22" t="str">
        <f t="shared" ca="1" si="334"/>
        <v>四</v>
      </c>
      <c r="ES5" s="22" t="str">
        <f t="shared" ca="1" si="334"/>
        <v>五</v>
      </c>
      <c r="ET5" s="22" t="str">
        <f t="shared" ca="1" si="334"/>
        <v>六</v>
      </c>
      <c r="EU5" s="22" t="str">
        <f t="shared" ca="1" si="334"/>
        <v>日</v>
      </c>
      <c r="EV5" s="22" t="str">
        <f t="shared" ca="1" si="334"/>
        <v>一</v>
      </c>
      <c r="EW5" s="22" t="str">
        <f t="shared" ca="1" si="334"/>
        <v>二</v>
      </c>
      <c r="EX5" s="22" t="str">
        <f t="shared" ca="1" si="334"/>
        <v>三</v>
      </c>
      <c r="EY5" s="22" t="str">
        <f t="shared" ca="1" si="334"/>
        <v>四</v>
      </c>
      <c r="EZ5" s="22" t="str">
        <f t="shared" ca="1" si="334"/>
        <v>五</v>
      </c>
      <c r="FA5" s="22" t="str">
        <f t="shared" ca="1" si="334"/>
        <v>六</v>
      </c>
      <c r="FB5" s="22" t="str">
        <f t="shared" ca="1" si="334"/>
        <v>日</v>
      </c>
      <c r="FC5" s="22" t="str">
        <f t="shared" ca="1" si="334"/>
        <v>一</v>
      </c>
      <c r="FD5" s="22" t="str">
        <f t="shared" ca="1" si="334"/>
        <v>二</v>
      </c>
      <c r="FE5" s="22" t="str">
        <f t="shared" ca="1" si="334"/>
        <v>三</v>
      </c>
      <c r="FF5" s="22" t="str">
        <f t="shared" ca="1" si="334"/>
        <v>四</v>
      </c>
      <c r="FG5" s="22" t="str">
        <f t="shared" ca="1" si="334"/>
        <v>五</v>
      </c>
      <c r="FH5" s="22" t="str">
        <f t="shared" ca="1" si="334"/>
        <v>六</v>
      </c>
      <c r="FI5" s="22" t="str">
        <f t="shared" ca="1" si="334"/>
        <v>日</v>
      </c>
      <c r="FJ5" s="22" t="str">
        <f t="shared" ca="1" si="334"/>
        <v>一</v>
      </c>
      <c r="FK5" s="22" t="str">
        <f t="shared" ca="1" si="334"/>
        <v>二</v>
      </c>
      <c r="FL5" s="22" t="str">
        <f t="shared" ca="1" si="334"/>
        <v>三</v>
      </c>
      <c r="FM5" s="22" t="str">
        <f t="shared" ca="1" si="334"/>
        <v>四</v>
      </c>
      <c r="FN5" s="22" t="str">
        <f t="shared" ca="1" si="334"/>
        <v>五</v>
      </c>
      <c r="FO5" s="22" t="str">
        <f t="shared" ca="1" si="334"/>
        <v>六</v>
      </c>
      <c r="FP5" s="22" t="str">
        <f t="shared" ca="1" si="334"/>
        <v>日</v>
      </c>
      <c r="FQ5" s="22" t="str">
        <f t="shared" ca="1" si="334"/>
        <v>一</v>
      </c>
      <c r="FR5" s="22" t="str">
        <f t="shared" ca="1" si="334"/>
        <v>二</v>
      </c>
      <c r="FS5" s="22" t="str">
        <f t="shared" ca="1" si="334"/>
        <v>三</v>
      </c>
      <c r="FT5" s="22" t="str">
        <f t="shared" ca="1" si="334"/>
        <v>四</v>
      </c>
      <c r="FU5" s="22" t="str">
        <f t="shared" ca="1" si="334"/>
        <v>五</v>
      </c>
      <c r="FV5" s="22" t="str">
        <f t="shared" ca="1" si="334"/>
        <v>六</v>
      </c>
      <c r="FW5" s="22" t="str">
        <f t="shared" ca="1" si="334"/>
        <v>日</v>
      </c>
      <c r="FX5" s="22" t="str">
        <f t="shared" ca="1" si="334"/>
        <v>一</v>
      </c>
      <c r="FY5" s="22" t="str">
        <f t="shared" ca="1" si="334"/>
        <v>二</v>
      </c>
      <c r="FZ5" s="22" t="str">
        <f t="shared" ca="1" si="334"/>
        <v>三</v>
      </c>
      <c r="GA5" s="22" t="str">
        <f t="shared" ca="1" si="334"/>
        <v>四</v>
      </c>
      <c r="GB5" s="22" t="str">
        <f t="shared" ca="1" si="334"/>
        <v>五</v>
      </c>
      <c r="GC5" s="22" t="str">
        <f t="shared" ca="1" si="334"/>
        <v>六</v>
      </c>
      <c r="GD5" s="22" t="str">
        <f t="shared" ref="GD5:IO5" ca="1" si="335">RIGHT(TEXT(GD4,"aaa"),1)</f>
        <v>日</v>
      </c>
      <c r="GE5" s="22" t="str">
        <f t="shared" ca="1" si="335"/>
        <v>一</v>
      </c>
      <c r="GF5" s="22" t="str">
        <f t="shared" ca="1" si="335"/>
        <v>二</v>
      </c>
      <c r="GG5" s="22" t="str">
        <f t="shared" ca="1" si="335"/>
        <v>三</v>
      </c>
      <c r="GH5" s="22" t="str">
        <f t="shared" ca="1" si="335"/>
        <v>四</v>
      </c>
      <c r="GI5" s="22" t="str">
        <f t="shared" ca="1" si="335"/>
        <v>五</v>
      </c>
      <c r="GJ5" s="22" t="str">
        <f t="shared" ca="1" si="335"/>
        <v>六</v>
      </c>
      <c r="GK5" s="22" t="str">
        <f t="shared" ca="1" si="335"/>
        <v>日</v>
      </c>
      <c r="GL5" s="22" t="str">
        <f t="shared" ca="1" si="335"/>
        <v>一</v>
      </c>
      <c r="GM5" s="22" t="str">
        <f t="shared" ca="1" si="335"/>
        <v>二</v>
      </c>
      <c r="GN5" s="22" t="str">
        <f t="shared" ca="1" si="335"/>
        <v>三</v>
      </c>
      <c r="GO5" s="22" t="str">
        <f t="shared" ca="1" si="335"/>
        <v>四</v>
      </c>
      <c r="GP5" s="22" t="str">
        <f t="shared" ca="1" si="335"/>
        <v>五</v>
      </c>
      <c r="GQ5" s="22" t="str">
        <f t="shared" ca="1" si="335"/>
        <v>六</v>
      </c>
      <c r="GR5" s="22" t="str">
        <f t="shared" ca="1" si="335"/>
        <v>日</v>
      </c>
      <c r="GS5" s="22" t="str">
        <f t="shared" ca="1" si="335"/>
        <v>一</v>
      </c>
      <c r="GT5" s="22" t="str">
        <f t="shared" ca="1" si="335"/>
        <v>二</v>
      </c>
      <c r="GU5" s="22" t="str">
        <f t="shared" ca="1" si="335"/>
        <v>三</v>
      </c>
      <c r="GV5" s="22" t="str">
        <f t="shared" ca="1" si="335"/>
        <v>四</v>
      </c>
      <c r="GW5" s="22" t="str">
        <f t="shared" ca="1" si="335"/>
        <v>五</v>
      </c>
      <c r="GX5" s="22" t="str">
        <f t="shared" ca="1" si="335"/>
        <v>六</v>
      </c>
      <c r="GY5" s="22" t="str">
        <f t="shared" ca="1" si="335"/>
        <v>日</v>
      </c>
      <c r="GZ5" s="22" t="str">
        <f t="shared" ca="1" si="335"/>
        <v>一</v>
      </c>
      <c r="HA5" s="22" t="str">
        <f t="shared" ca="1" si="335"/>
        <v>二</v>
      </c>
      <c r="HB5" s="22" t="str">
        <f t="shared" ca="1" si="335"/>
        <v>三</v>
      </c>
      <c r="HC5" s="22" t="str">
        <f t="shared" ca="1" si="335"/>
        <v>四</v>
      </c>
      <c r="HD5" s="22" t="str">
        <f t="shared" ca="1" si="335"/>
        <v>五</v>
      </c>
      <c r="HE5" s="22" t="str">
        <f t="shared" ca="1" si="335"/>
        <v>六</v>
      </c>
      <c r="HF5" s="22" t="str">
        <f t="shared" ca="1" si="335"/>
        <v>日</v>
      </c>
      <c r="HG5" s="22" t="str">
        <f t="shared" ca="1" si="335"/>
        <v>一</v>
      </c>
      <c r="HH5" s="22" t="str">
        <f t="shared" ca="1" si="335"/>
        <v>二</v>
      </c>
      <c r="HI5" s="22" t="str">
        <f t="shared" ca="1" si="335"/>
        <v>三</v>
      </c>
      <c r="HJ5" s="22" t="str">
        <f t="shared" ca="1" si="335"/>
        <v>四</v>
      </c>
      <c r="HK5" s="22" t="str">
        <f t="shared" ca="1" si="335"/>
        <v>五</v>
      </c>
      <c r="HL5" s="22" t="str">
        <f t="shared" ca="1" si="335"/>
        <v>六</v>
      </c>
      <c r="HM5" s="22" t="str">
        <f t="shared" ca="1" si="335"/>
        <v>日</v>
      </c>
      <c r="HN5" s="22" t="str">
        <f t="shared" ca="1" si="335"/>
        <v>一</v>
      </c>
      <c r="HO5" s="22" t="str">
        <f t="shared" ca="1" si="335"/>
        <v>二</v>
      </c>
      <c r="HP5" s="22" t="str">
        <f t="shared" ca="1" si="335"/>
        <v>三</v>
      </c>
      <c r="HQ5" s="22" t="str">
        <f t="shared" ca="1" si="335"/>
        <v>四</v>
      </c>
      <c r="HR5" s="22" t="str">
        <f t="shared" ca="1" si="335"/>
        <v>五</v>
      </c>
      <c r="HS5" s="22" t="str">
        <f t="shared" ca="1" si="335"/>
        <v>六</v>
      </c>
      <c r="HT5" s="22" t="str">
        <f t="shared" ca="1" si="335"/>
        <v>日</v>
      </c>
      <c r="HU5" s="22" t="str">
        <f t="shared" ca="1" si="335"/>
        <v>一</v>
      </c>
      <c r="HV5" s="22" t="str">
        <f t="shared" ca="1" si="335"/>
        <v>二</v>
      </c>
      <c r="HW5" s="22" t="str">
        <f t="shared" ca="1" si="335"/>
        <v>三</v>
      </c>
      <c r="HX5" s="22" t="str">
        <f t="shared" ca="1" si="335"/>
        <v>四</v>
      </c>
      <c r="HY5" s="22" t="str">
        <f t="shared" ca="1" si="335"/>
        <v>五</v>
      </c>
      <c r="HZ5" s="22" t="str">
        <f t="shared" ca="1" si="335"/>
        <v>六</v>
      </c>
      <c r="IA5" s="22" t="str">
        <f t="shared" ca="1" si="335"/>
        <v>日</v>
      </c>
      <c r="IB5" s="22" t="str">
        <f t="shared" ca="1" si="335"/>
        <v>一</v>
      </c>
      <c r="IC5" s="22" t="str">
        <f t="shared" ca="1" si="335"/>
        <v>二</v>
      </c>
      <c r="ID5" s="22" t="str">
        <f t="shared" ca="1" si="335"/>
        <v>三</v>
      </c>
      <c r="IE5" s="22" t="str">
        <f t="shared" ca="1" si="335"/>
        <v>四</v>
      </c>
      <c r="IF5" s="22" t="str">
        <f t="shared" ca="1" si="335"/>
        <v>五</v>
      </c>
      <c r="IG5" s="22" t="str">
        <f t="shared" ca="1" si="335"/>
        <v>六</v>
      </c>
      <c r="IH5" s="22" t="str">
        <f t="shared" ca="1" si="335"/>
        <v>日</v>
      </c>
      <c r="II5" s="22" t="str">
        <f t="shared" ca="1" si="335"/>
        <v>一</v>
      </c>
      <c r="IJ5" s="22" t="str">
        <f t="shared" ca="1" si="335"/>
        <v>二</v>
      </c>
      <c r="IK5" s="22" t="str">
        <f t="shared" ca="1" si="335"/>
        <v>三</v>
      </c>
      <c r="IL5" s="22" t="str">
        <f t="shared" ca="1" si="335"/>
        <v>四</v>
      </c>
      <c r="IM5" s="22" t="str">
        <f t="shared" ca="1" si="335"/>
        <v>五</v>
      </c>
      <c r="IN5" s="22" t="str">
        <f t="shared" ca="1" si="335"/>
        <v>六</v>
      </c>
      <c r="IO5" s="22" t="str">
        <f t="shared" ca="1" si="335"/>
        <v>日</v>
      </c>
      <c r="IP5" s="22" t="str">
        <f t="shared" ref="IP5:IU5" ca="1" si="336">RIGHT(TEXT(IP4,"aaa"),1)</f>
        <v>一</v>
      </c>
      <c r="IQ5" s="22" t="str">
        <f t="shared" ca="1" si="336"/>
        <v>二</v>
      </c>
      <c r="IR5" s="22" t="str">
        <f t="shared" ca="1" si="336"/>
        <v>三</v>
      </c>
      <c r="IS5" s="22" t="str">
        <f t="shared" ca="1" si="336"/>
        <v>四</v>
      </c>
      <c r="IT5" s="22" t="str">
        <f t="shared" ca="1" si="336"/>
        <v>五</v>
      </c>
      <c r="IU5" s="22" t="str">
        <f t="shared" ca="1" si="336"/>
        <v>六</v>
      </c>
      <c r="IV5" s="22" t="str">
        <f t="shared" ref="IV5:LG5" ca="1" si="337">RIGHT(TEXT(IV4,"aaa"),1)</f>
        <v>日</v>
      </c>
      <c r="IW5" s="22" t="str">
        <f t="shared" ca="1" si="337"/>
        <v>一</v>
      </c>
      <c r="IX5" s="22" t="str">
        <f t="shared" ca="1" si="337"/>
        <v>二</v>
      </c>
      <c r="IY5" s="22" t="str">
        <f t="shared" ca="1" si="337"/>
        <v>三</v>
      </c>
      <c r="IZ5" s="22" t="str">
        <f t="shared" ca="1" si="337"/>
        <v>四</v>
      </c>
      <c r="JA5" s="22" t="str">
        <f t="shared" ca="1" si="337"/>
        <v>五</v>
      </c>
      <c r="JB5" s="22" t="str">
        <f t="shared" ca="1" si="337"/>
        <v>六</v>
      </c>
      <c r="JC5" s="22" t="str">
        <f t="shared" ca="1" si="337"/>
        <v>日</v>
      </c>
      <c r="JD5" s="22" t="str">
        <f t="shared" ca="1" si="337"/>
        <v>一</v>
      </c>
      <c r="JE5" s="22" t="str">
        <f t="shared" ca="1" si="337"/>
        <v>二</v>
      </c>
      <c r="JF5" s="22" t="str">
        <f t="shared" ca="1" si="337"/>
        <v>三</v>
      </c>
      <c r="JG5" s="22" t="str">
        <f t="shared" ca="1" si="337"/>
        <v>四</v>
      </c>
      <c r="JH5" s="22" t="str">
        <f t="shared" ca="1" si="337"/>
        <v>五</v>
      </c>
      <c r="JI5" s="22" t="str">
        <f t="shared" ca="1" si="337"/>
        <v>六</v>
      </c>
      <c r="JJ5" s="22" t="str">
        <f t="shared" ca="1" si="337"/>
        <v>日</v>
      </c>
      <c r="JK5" s="22" t="str">
        <f t="shared" ca="1" si="337"/>
        <v>一</v>
      </c>
      <c r="JL5" s="22" t="str">
        <f t="shared" ca="1" si="337"/>
        <v>二</v>
      </c>
      <c r="JM5" s="22" t="str">
        <f t="shared" ca="1" si="337"/>
        <v>三</v>
      </c>
      <c r="JN5" s="22" t="str">
        <f t="shared" ca="1" si="337"/>
        <v>四</v>
      </c>
      <c r="JO5" s="22" t="str">
        <f t="shared" ca="1" si="337"/>
        <v>五</v>
      </c>
      <c r="JP5" s="22" t="str">
        <f t="shared" ca="1" si="337"/>
        <v>六</v>
      </c>
      <c r="JQ5" s="22" t="str">
        <f t="shared" ca="1" si="337"/>
        <v>日</v>
      </c>
      <c r="JR5" s="22" t="str">
        <f t="shared" ca="1" si="337"/>
        <v>一</v>
      </c>
      <c r="JS5" s="22" t="str">
        <f t="shared" ca="1" si="337"/>
        <v>二</v>
      </c>
      <c r="JT5" s="22" t="str">
        <f t="shared" ca="1" si="337"/>
        <v>三</v>
      </c>
      <c r="JU5" s="22" t="str">
        <f t="shared" ca="1" si="337"/>
        <v>四</v>
      </c>
      <c r="JV5" s="22" t="str">
        <f t="shared" ca="1" si="337"/>
        <v>五</v>
      </c>
      <c r="JW5" s="22" t="str">
        <f t="shared" ca="1" si="337"/>
        <v>六</v>
      </c>
      <c r="JX5" s="22" t="str">
        <f t="shared" ca="1" si="337"/>
        <v>日</v>
      </c>
      <c r="JY5" s="22" t="str">
        <f t="shared" ca="1" si="337"/>
        <v>一</v>
      </c>
      <c r="JZ5" s="22" t="str">
        <f t="shared" ca="1" si="337"/>
        <v>二</v>
      </c>
      <c r="KA5" s="22" t="str">
        <f t="shared" ca="1" si="337"/>
        <v>三</v>
      </c>
      <c r="KB5" s="22" t="str">
        <f t="shared" ca="1" si="337"/>
        <v>四</v>
      </c>
      <c r="KC5" s="22" t="str">
        <f t="shared" ca="1" si="337"/>
        <v>五</v>
      </c>
      <c r="KD5" s="22" t="str">
        <f t="shared" ca="1" si="337"/>
        <v>六</v>
      </c>
      <c r="KE5" s="22" t="str">
        <f t="shared" ca="1" si="337"/>
        <v>日</v>
      </c>
      <c r="KF5" s="22" t="str">
        <f t="shared" ca="1" si="337"/>
        <v>一</v>
      </c>
      <c r="KG5" s="22" t="str">
        <f t="shared" ca="1" si="337"/>
        <v>二</v>
      </c>
      <c r="KH5" s="22" t="str">
        <f t="shared" ca="1" si="337"/>
        <v>三</v>
      </c>
      <c r="KI5" s="22" t="str">
        <f t="shared" ca="1" si="337"/>
        <v>四</v>
      </c>
      <c r="KJ5" s="22" t="str">
        <f t="shared" ca="1" si="337"/>
        <v>五</v>
      </c>
      <c r="KK5" s="22" t="str">
        <f t="shared" ca="1" si="337"/>
        <v>六</v>
      </c>
      <c r="KL5" s="22" t="str">
        <f t="shared" ca="1" si="337"/>
        <v>日</v>
      </c>
      <c r="KM5" s="22" t="str">
        <f t="shared" ca="1" si="337"/>
        <v>一</v>
      </c>
      <c r="KN5" s="22" t="str">
        <f t="shared" ca="1" si="337"/>
        <v>二</v>
      </c>
      <c r="KO5" s="22" t="str">
        <f t="shared" ca="1" si="337"/>
        <v>三</v>
      </c>
      <c r="KP5" s="22" t="str">
        <f t="shared" ca="1" si="337"/>
        <v>四</v>
      </c>
      <c r="KQ5" s="22" t="str">
        <f t="shared" ca="1" si="337"/>
        <v>五</v>
      </c>
      <c r="KR5" s="22" t="str">
        <f t="shared" ca="1" si="337"/>
        <v>六</v>
      </c>
      <c r="KS5" s="22" t="str">
        <f t="shared" ca="1" si="337"/>
        <v>日</v>
      </c>
      <c r="KT5" s="22" t="str">
        <f t="shared" ca="1" si="337"/>
        <v>一</v>
      </c>
      <c r="KU5" s="22" t="str">
        <f t="shared" ca="1" si="337"/>
        <v>二</v>
      </c>
      <c r="KV5" s="22" t="str">
        <f t="shared" ca="1" si="337"/>
        <v>三</v>
      </c>
      <c r="KW5" s="22" t="str">
        <f t="shared" ca="1" si="337"/>
        <v>四</v>
      </c>
      <c r="KX5" s="22" t="str">
        <f t="shared" ca="1" si="337"/>
        <v>五</v>
      </c>
      <c r="KY5" s="22" t="str">
        <f t="shared" ca="1" si="337"/>
        <v>六</v>
      </c>
      <c r="KZ5" s="22" t="str">
        <f t="shared" ca="1" si="337"/>
        <v>日</v>
      </c>
      <c r="LA5" s="22" t="str">
        <f t="shared" ca="1" si="337"/>
        <v>一</v>
      </c>
      <c r="LB5" s="22" t="str">
        <f t="shared" ca="1" si="337"/>
        <v>二</v>
      </c>
      <c r="LC5" s="22" t="str">
        <f t="shared" ca="1" si="337"/>
        <v>三</v>
      </c>
      <c r="LD5" s="22" t="str">
        <f t="shared" ca="1" si="337"/>
        <v>四</v>
      </c>
      <c r="LE5" s="22" t="str">
        <f t="shared" ca="1" si="337"/>
        <v>五</v>
      </c>
      <c r="LF5" s="22" t="str">
        <f t="shared" ca="1" si="337"/>
        <v>六</v>
      </c>
      <c r="LG5" s="22" t="str">
        <f t="shared" ca="1" si="337"/>
        <v>日</v>
      </c>
      <c r="LH5" s="22" t="str">
        <f t="shared" ref="LH5:LQ5" ca="1" si="338">RIGHT(TEXT(LH4,"aaa"),1)</f>
        <v>一</v>
      </c>
      <c r="LI5" s="22" t="str">
        <f t="shared" ca="1" si="338"/>
        <v>二</v>
      </c>
      <c r="LJ5" s="22" t="str">
        <f t="shared" ca="1" si="338"/>
        <v>三</v>
      </c>
      <c r="LK5" s="22" t="str">
        <f t="shared" ca="1" si="338"/>
        <v>四</v>
      </c>
      <c r="LL5" s="22" t="str">
        <f t="shared" ca="1" si="338"/>
        <v>五</v>
      </c>
      <c r="LM5" s="22" t="str">
        <f t="shared" ca="1" si="338"/>
        <v>六</v>
      </c>
      <c r="LN5" s="22" t="str">
        <f t="shared" ca="1" si="338"/>
        <v>日</v>
      </c>
      <c r="LO5" s="22" t="str">
        <f t="shared" ca="1" si="338"/>
        <v>一</v>
      </c>
      <c r="LP5" s="22" t="str">
        <f t="shared" ca="1" si="338"/>
        <v>二</v>
      </c>
      <c r="LQ5" s="22" t="str">
        <f t="shared" ca="1" si="338"/>
        <v>三</v>
      </c>
      <c r="LR5" s="22" t="str">
        <f t="shared" ref="LR5:MO5" ca="1" si="339">RIGHT(TEXT(LR4,"aaa"),1)</f>
        <v>四</v>
      </c>
      <c r="LS5" s="22" t="str">
        <f t="shared" ca="1" si="339"/>
        <v>五</v>
      </c>
      <c r="LT5" s="22" t="str">
        <f t="shared" ca="1" si="339"/>
        <v>六</v>
      </c>
      <c r="LU5" s="22" t="str">
        <f t="shared" ca="1" si="339"/>
        <v>日</v>
      </c>
      <c r="LV5" s="22" t="str">
        <f t="shared" ca="1" si="339"/>
        <v>一</v>
      </c>
      <c r="LW5" s="22" t="str">
        <f t="shared" ca="1" si="339"/>
        <v>二</v>
      </c>
      <c r="LX5" s="22" t="str">
        <f t="shared" ca="1" si="339"/>
        <v>三</v>
      </c>
      <c r="LY5" s="22" t="str">
        <f t="shared" ca="1" si="339"/>
        <v>四</v>
      </c>
      <c r="LZ5" s="22" t="str">
        <f t="shared" ca="1" si="339"/>
        <v>五</v>
      </c>
      <c r="MA5" s="22" t="str">
        <f t="shared" ca="1" si="339"/>
        <v>六</v>
      </c>
      <c r="MB5" s="22" t="str">
        <f t="shared" ca="1" si="339"/>
        <v>日</v>
      </c>
      <c r="MC5" s="22" t="str">
        <f t="shared" ca="1" si="339"/>
        <v>一</v>
      </c>
      <c r="MD5" s="22" t="str">
        <f t="shared" ca="1" si="339"/>
        <v>二</v>
      </c>
      <c r="ME5" s="22" t="str">
        <f t="shared" ca="1" si="339"/>
        <v>三</v>
      </c>
      <c r="MF5" s="22" t="str">
        <f t="shared" ca="1" si="339"/>
        <v>四</v>
      </c>
      <c r="MG5" s="22" t="str">
        <f t="shared" ca="1" si="339"/>
        <v>五</v>
      </c>
      <c r="MH5" s="22" t="str">
        <f t="shared" ca="1" si="339"/>
        <v>六</v>
      </c>
      <c r="MI5" s="22" t="str">
        <f t="shared" ca="1" si="339"/>
        <v>日</v>
      </c>
      <c r="MJ5" s="22" t="str">
        <f t="shared" ca="1" si="339"/>
        <v>一</v>
      </c>
      <c r="MK5" s="22" t="str">
        <f t="shared" ca="1" si="339"/>
        <v>二</v>
      </c>
      <c r="ML5" s="22" t="str">
        <f t="shared" ca="1" si="339"/>
        <v>三</v>
      </c>
      <c r="MM5" s="22" t="str">
        <f t="shared" ca="1" si="339"/>
        <v>四</v>
      </c>
      <c r="MN5" s="22" t="str">
        <f t="shared" ca="1" si="339"/>
        <v>五</v>
      </c>
      <c r="MO5" s="22" t="str">
        <f t="shared" ca="1" si="339"/>
        <v>六</v>
      </c>
    </row>
    <row r="6" spans="1:353" ht="29.85" hidden="1" customHeight="1" thickBot="1" x14ac:dyDescent="0.35">
      <c r="A6" s="8" t="s">
        <v>5</v>
      </c>
      <c r="E6" s="10"/>
      <c r="F6" s="10"/>
      <c r="H6"/>
      <c r="I6"/>
      <c r="J6" s="10"/>
      <c r="K6" s="24" t="str">
        <f t="shared" ref="K6:K80" si="340">IF(OR(ISBLANK(task_start),ISBLANK(task_end)),"",task_end-task_start+1)</f>
        <v/>
      </c>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row>
    <row r="7" spans="1:353" s="2" customFormat="1" ht="29.85" customHeight="1" thickBot="1" x14ac:dyDescent="0.35">
      <c r="A7" s="9" t="s">
        <v>13</v>
      </c>
      <c r="B7" s="23" t="s">
        <v>78</v>
      </c>
      <c r="C7" s="63"/>
      <c r="D7" s="63"/>
      <c r="E7" s="43"/>
      <c r="F7" s="43">
        <f>SUM(F8:F82)</f>
        <v>578</v>
      </c>
      <c r="G7" s="44"/>
      <c r="H7" s="46"/>
      <c r="I7" s="47"/>
      <c r="J7" s="12"/>
      <c r="K7" s="24" t="str">
        <f t="shared" si="340"/>
        <v/>
      </c>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c r="HT7" s="3"/>
      <c r="HU7" s="3"/>
      <c r="HV7" s="3"/>
      <c r="HW7" s="3"/>
      <c r="HX7" s="3"/>
      <c r="HY7" s="3"/>
      <c r="HZ7" s="3"/>
      <c r="IA7" s="3"/>
      <c r="IB7" s="3"/>
      <c r="IC7" s="3"/>
      <c r="ID7" s="3"/>
      <c r="IE7" s="3"/>
      <c r="IF7" s="3"/>
      <c r="IG7" s="3"/>
      <c r="IH7" s="3"/>
      <c r="II7" s="3"/>
      <c r="IJ7" s="3"/>
      <c r="IK7" s="3"/>
      <c r="IL7" s="3"/>
      <c r="IM7" s="3"/>
      <c r="IN7" s="3"/>
      <c r="IO7" s="3"/>
      <c r="IP7" s="3"/>
      <c r="IQ7" s="3"/>
      <c r="IR7" s="3"/>
      <c r="IS7" s="3"/>
      <c r="IT7" s="3"/>
      <c r="IU7" s="3"/>
      <c r="IV7" s="3"/>
      <c r="IW7" s="3"/>
      <c r="IX7" s="3"/>
      <c r="IY7" s="3"/>
      <c r="IZ7" s="3"/>
      <c r="JA7" s="3"/>
      <c r="JB7" s="3"/>
      <c r="JC7" s="3"/>
      <c r="JD7" s="3"/>
      <c r="JE7" s="3"/>
      <c r="JF7" s="3"/>
      <c r="JG7" s="3"/>
      <c r="JH7" s="3"/>
      <c r="JI7" s="3"/>
      <c r="JJ7" s="3"/>
      <c r="JK7" s="3"/>
      <c r="JL7" s="3"/>
      <c r="JM7" s="3"/>
      <c r="JN7" s="3"/>
      <c r="JO7" s="3"/>
      <c r="JP7" s="3"/>
      <c r="JQ7" s="3"/>
      <c r="JR7" s="3"/>
      <c r="JS7" s="3"/>
      <c r="JT7" s="3"/>
      <c r="JU7" s="3"/>
      <c r="JV7" s="3"/>
      <c r="JW7" s="3"/>
      <c r="JX7" s="3"/>
      <c r="JY7" s="3"/>
      <c r="JZ7" s="3"/>
      <c r="KA7" s="3"/>
      <c r="KB7" s="3"/>
      <c r="KC7" s="3"/>
      <c r="KD7" s="3"/>
      <c r="KE7" s="3"/>
      <c r="KF7" s="3"/>
      <c r="KG7" s="3"/>
      <c r="KH7" s="3"/>
      <c r="KI7" s="3"/>
      <c r="KJ7" s="3"/>
      <c r="KK7" s="3"/>
      <c r="KL7" s="3"/>
      <c r="KM7" s="3"/>
      <c r="KN7" s="3"/>
      <c r="KO7" s="3"/>
      <c r="KP7" s="3"/>
      <c r="KQ7" s="3"/>
      <c r="KR7" s="3"/>
      <c r="KS7" s="3"/>
      <c r="KT7" s="3"/>
      <c r="KU7" s="3"/>
      <c r="KV7" s="3"/>
      <c r="KW7" s="3"/>
      <c r="KX7" s="3"/>
      <c r="KY7" s="3"/>
      <c r="KZ7" s="3"/>
      <c r="LA7" s="3"/>
      <c r="LB7" s="3"/>
      <c r="LC7" s="3"/>
      <c r="LD7" s="3"/>
      <c r="LE7" s="3"/>
      <c r="LF7" s="3"/>
      <c r="LG7" s="3"/>
      <c r="LH7" s="3"/>
      <c r="LI7" s="3"/>
      <c r="LJ7" s="3"/>
      <c r="LK7" s="3"/>
      <c r="LL7" s="3"/>
      <c r="LM7" s="3"/>
      <c r="LN7" s="3"/>
      <c r="LO7" s="3"/>
      <c r="LP7" s="3"/>
      <c r="LQ7" s="3"/>
      <c r="LR7" s="3"/>
      <c r="LS7" s="3"/>
      <c r="LT7" s="3"/>
      <c r="LU7" s="3"/>
      <c r="LV7" s="3"/>
      <c r="LW7" s="3"/>
      <c r="LX7" s="3"/>
      <c r="LY7" s="3"/>
      <c r="LZ7" s="3"/>
      <c r="MA7" s="3"/>
      <c r="MB7" s="3"/>
      <c r="MC7" s="3"/>
      <c r="MD7" s="3"/>
      <c r="ME7" s="3"/>
      <c r="MF7" s="3"/>
      <c r="MG7" s="3"/>
      <c r="MH7" s="3"/>
      <c r="MI7" s="3"/>
      <c r="MJ7" s="3"/>
      <c r="MK7" s="3"/>
      <c r="ML7" s="3"/>
      <c r="MM7" s="3"/>
      <c r="MN7" s="3"/>
      <c r="MO7" s="3"/>
    </row>
    <row r="8" spans="1:353" s="2" customFormat="1" ht="29.85" customHeight="1" outlineLevel="1" thickBot="1" x14ac:dyDescent="0.35">
      <c r="A8" s="9"/>
      <c r="B8" s="54"/>
      <c r="C8" s="72" t="s">
        <v>75</v>
      </c>
      <c r="D8" s="71"/>
      <c r="E8" s="13" t="s">
        <v>77</v>
      </c>
      <c r="F8" s="13">
        <v>48</v>
      </c>
      <c r="G8" s="25">
        <v>0.3</v>
      </c>
      <c r="H8" s="48">
        <v>45356</v>
      </c>
      <c r="I8" s="48">
        <v>45376</v>
      </c>
      <c r="J8" s="13"/>
      <c r="K8" s="24"/>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row>
    <row r="9" spans="1:353" s="2" customFormat="1" ht="29.85" customHeight="1" outlineLevel="1" thickBot="1" x14ac:dyDescent="0.35">
      <c r="A9" s="9"/>
      <c r="B9" s="54"/>
      <c r="C9" s="72" t="s">
        <v>76</v>
      </c>
      <c r="D9" s="71"/>
      <c r="E9" s="13" t="s">
        <v>74</v>
      </c>
      <c r="F9" s="13">
        <v>40</v>
      </c>
      <c r="G9" s="25">
        <v>0.3</v>
      </c>
      <c r="H9" s="48">
        <v>45356</v>
      </c>
      <c r="I9" s="48">
        <v>45376</v>
      </c>
      <c r="J9" s="13"/>
      <c r="K9" s="24"/>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row>
    <row r="10" spans="1:353" s="2" customFormat="1" ht="29.85" customHeight="1" outlineLevel="1" thickBot="1" x14ac:dyDescent="0.35">
      <c r="A10" s="9"/>
      <c r="B10" s="54">
        <v>1</v>
      </c>
      <c r="C10" s="54" t="s">
        <v>25</v>
      </c>
      <c r="D10" s="64"/>
      <c r="E10" s="13"/>
      <c r="F10" s="13"/>
      <c r="G10" s="25"/>
      <c r="H10" s="48"/>
      <c r="I10" s="48"/>
      <c r="J10" s="13"/>
      <c r="K10" s="24" t="str">
        <f t="shared" si="340"/>
        <v/>
      </c>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row>
    <row r="11" spans="1:353" s="2" customFormat="1" ht="29.85" customHeight="1" outlineLevel="2" thickBot="1" x14ac:dyDescent="0.35">
      <c r="A11" s="9"/>
      <c r="B11" s="14">
        <v>1.1000000000000001</v>
      </c>
      <c r="C11" s="14" t="s">
        <v>26</v>
      </c>
      <c r="D11" s="64"/>
      <c r="E11" s="13" t="s">
        <v>71</v>
      </c>
      <c r="F11" s="13">
        <v>24</v>
      </c>
      <c r="G11" s="25">
        <v>1</v>
      </c>
      <c r="H11" s="48">
        <v>45356</v>
      </c>
      <c r="I11" s="48">
        <v>45358</v>
      </c>
      <c r="J11" s="13"/>
      <c r="K11" s="24">
        <f t="shared" si="340"/>
        <v>3</v>
      </c>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row>
    <row r="12" spans="1:353" s="2" customFormat="1" ht="29.85" customHeight="1" outlineLevel="2" thickBot="1" x14ac:dyDescent="0.35">
      <c r="A12" s="9"/>
      <c r="B12" s="14">
        <v>1.2</v>
      </c>
      <c r="C12" s="14" t="s">
        <v>27</v>
      </c>
      <c r="D12" s="64"/>
      <c r="E12" s="13" t="s">
        <v>71</v>
      </c>
      <c r="F12" s="13">
        <v>0</v>
      </c>
      <c r="G12" s="25">
        <v>1</v>
      </c>
      <c r="H12" s="48"/>
      <c r="I12" s="48"/>
      <c r="J12" s="13"/>
      <c r="K12" s="24" t="str">
        <f t="shared" si="340"/>
        <v/>
      </c>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row>
    <row r="13" spans="1:353" s="2" customFormat="1" ht="29.85" customHeight="1" outlineLevel="2" thickBot="1" x14ac:dyDescent="0.35">
      <c r="A13" s="9"/>
      <c r="B13" s="14">
        <v>1.3</v>
      </c>
      <c r="C13" s="54" t="s">
        <v>28</v>
      </c>
      <c r="D13" s="64"/>
      <c r="E13" s="13"/>
      <c r="F13" s="13">
        <v>0</v>
      </c>
      <c r="G13" s="25">
        <v>1</v>
      </c>
      <c r="H13" s="48"/>
      <c r="I13" s="48"/>
      <c r="J13" s="13"/>
      <c r="K13" s="24" t="str">
        <f t="shared" si="340"/>
        <v/>
      </c>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row>
    <row r="14" spans="1:353" s="2" customFormat="1" ht="29.85" customHeight="1" outlineLevel="3" thickBot="1" x14ac:dyDescent="0.35">
      <c r="A14" s="9"/>
      <c r="B14" s="14" t="s">
        <v>56</v>
      </c>
      <c r="C14" s="14" t="s">
        <v>29</v>
      </c>
      <c r="D14" s="64"/>
      <c r="E14" s="13"/>
      <c r="F14" s="13">
        <v>0</v>
      </c>
      <c r="G14" s="25">
        <v>1</v>
      </c>
      <c r="H14" s="48"/>
      <c r="I14" s="48"/>
      <c r="J14" s="13"/>
      <c r="K14" s="24" t="str">
        <f t="shared" si="340"/>
        <v/>
      </c>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row>
    <row r="15" spans="1:353" s="2" customFormat="1" ht="29.85" customHeight="1" outlineLevel="3" thickBot="1" x14ac:dyDescent="0.35">
      <c r="A15" s="9"/>
      <c r="B15" s="14" t="s">
        <v>57</v>
      </c>
      <c r="C15" s="14" t="s">
        <v>30</v>
      </c>
      <c r="D15" s="64"/>
      <c r="E15" s="13"/>
      <c r="F15" s="13">
        <v>0</v>
      </c>
      <c r="G15" s="25">
        <v>1</v>
      </c>
      <c r="H15" s="48"/>
      <c r="I15" s="48"/>
      <c r="J15" s="13"/>
      <c r="K15" s="24" t="str">
        <f t="shared" si="340"/>
        <v/>
      </c>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row>
    <row r="16" spans="1:353" s="2" customFormat="1" ht="29.85" customHeight="1" outlineLevel="3" thickBot="1" x14ac:dyDescent="0.35">
      <c r="A16" s="9"/>
      <c r="B16" s="14" t="s">
        <v>58</v>
      </c>
      <c r="C16" s="14" t="s">
        <v>31</v>
      </c>
      <c r="D16" s="64"/>
      <c r="E16" s="13"/>
      <c r="F16" s="13">
        <v>0</v>
      </c>
      <c r="G16" s="25">
        <v>1</v>
      </c>
      <c r="H16" s="48"/>
      <c r="I16" s="48"/>
      <c r="J16" s="13"/>
      <c r="K16" s="24" t="str">
        <f t="shared" si="340"/>
        <v/>
      </c>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row>
    <row r="17" spans="1:353" s="2" customFormat="1" ht="29.85" customHeight="1" outlineLevel="2" thickBot="1" x14ac:dyDescent="0.35">
      <c r="A17" s="9"/>
      <c r="B17" s="14">
        <v>1.4</v>
      </c>
      <c r="C17" s="54" t="s">
        <v>32</v>
      </c>
      <c r="D17" s="71"/>
      <c r="E17" s="13"/>
      <c r="F17" s="13">
        <v>0</v>
      </c>
      <c r="G17" s="25">
        <v>1</v>
      </c>
      <c r="H17" s="48"/>
      <c r="I17" s="48"/>
      <c r="J17" s="13"/>
      <c r="K17" s="24" t="str">
        <f t="shared" si="340"/>
        <v/>
      </c>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row>
    <row r="18" spans="1:353" s="2" customFormat="1" ht="29.85" customHeight="1" outlineLevel="3" thickBot="1" x14ac:dyDescent="0.35">
      <c r="A18" s="9"/>
      <c r="B18" s="14" t="s">
        <v>59</v>
      </c>
      <c r="C18" s="14" t="s">
        <v>33</v>
      </c>
      <c r="D18" s="64"/>
      <c r="E18" s="13"/>
      <c r="F18" s="13">
        <v>0</v>
      </c>
      <c r="G18" s="25">
        <v>1</v>
      </c>
      <c r="H18" s="48"/>
      <c r="I18" s="48"/>
      <c r="J18" s="13"/>
      <c r="K18" s="24" t="str">
        <f t="shared" si="340"/>
        <v/>
      </c>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row>
    <row r="19" spans="1:353" s="2" customFormat="1" ht="29.85" customHeight="1" outlineLevel="3" thickBot="1" x14ac:dyDescent="0.35">
      <c r="A19" s="9"/>
      <c r="B19" s="14" t="s">
        <v>60</v>
      </c>
      <c r="C19" s="14" t="s">
        <v>34</v>
      </c>
      <c r="D19" s="64"/>
      <c r="E19" s="13"/>
      <c r="F19" s="13">
        <v>0</v>
      </c>
      <c r="G19" s="25">
        <v>1</v>
      </c>
      <c r="H19" s="48"/>
      <c r="I19" s="48"/>
      <c r="J19" s="13"/>
      <c r="K19" s="24" t="str">
        <f t="shared" si="340"/>
        <v/>
      </c>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row>
    <row r="20" spans="1:353" s="2" customFormat="1" ht="29.85" customHeight="1" outlineLevel="2" thickBot="1" x14ac:dyDescent="0.35">
      <c r="A20" s="9"/>
      <c r="B20" s="14">
        <v>1.5</v>
      </c>
      <c r="C20" s="14" t="s">
        <v>35</v>
      </c>
      <c r="D20" s="64"/>
      <c r="E20" s="13" t="s">
        <v>74</v>
      </c>
      <c r="F20" s="13">
        <v>32</v>
      </c>
      <c r="G20" s="25">
        <v>0.1</v>
      </c>
      <c r="H20" s="48">
        <v>45358</v>
      </c>
      <c r="I20" s="48">
        <v>45362</v>
      </c>
      <c r="J20" s="13"/>
      <c r="K20" s="24">
        <f t="shared" si="340"/>
        <v>5</v>
      </c>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row>
    <row r="21" spans="1:353" s="2" customFormat="1" ht="29.85" customHeight="1" outlineLevel="2" thickBot="1" x14ac:dyDescent="0.35">
      <c r="A21" s="9"/>
      <c r="B21" s="14">
        <v>1.6</v>
      </c>
      <c r="C21" s="14" t="s">
        <v>36</v>
      </c>
      <c r="D21" s="64"/>
      <c r="E21" s="13"/>
      <c r="F21" s="13">
        <v>0</v>
      </c>
      <c r="G21" s="25"/>
      <c r="H21" s="48">
        <v>45366</v>
      </c>
      <c r="I21" s="48">
        <v>45366</v>
      </c>
      <c r="J21" s="13"/>
      <c r="K21" s="24">
        <f t="shared" si="340"/>
        <v>1</v>
      </c>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row>
    <row r="22" spans="1:353" s="2" customFormat="1" ht="29.85" customHeight="1" outlineLevel="2" thickBot="1" x14ac:dyDescent="0.35">
      <c r="A22" s="9"/>
      <c r="B22" s="65">
        <v>1.7</v>
      </c>
      <c r="C22" s="14" t="s">
        <v>37</v>
      </c>
      <c r="D22" s="45"/>
      <c r="E22" s="56"/>
      <c r="F22" s="56">
        <v>0</v>
      </c>
      <c r="G22" s="57"/>
      <c r="H22" s="48">
        <v>45366</v>
      </c>
      <c r="I22" s="48">
        <v>45366</v>
      </c>
      <c r="J22" s="56"/>
      <c r="K22" s="24">
        <f t="shared" si="340"/>
        <v>1</v>
      </c>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row>
    <row r="23" spans="1:353" s="2" customFormat="1" ht="29.85" customHeight="1" outlineLevel="1" thickBot="1" x14ac:dyDescent="0.35">
      <c r="A23" s="9"/>
      <c r="B23" s="65">
        <v>2</v>
      </c>
      <c r="C23" s="54" t="s">
        <v>38</v>
      </c>
      <c r="D23" s="45"/>
      <c r="E23" s="13"/>
      <c r="F23" s="66"/>
      <c r="G23" s="69"/>
      <c r="H23" s="68"/>
      <c r="I23" s="68"/>
      <c r="J23" s="66"/>
      <c r="K23" s="24" t="str">
        <f t="shared" si="340"/>
        <v/>
      </c>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row>
    <row r="24" spans="1:353" s="2" customFormat="1" ht="29.85" customHeight="1" outlineLevel="2" thickBot="1" x14ac:dyDescent="0.35">
      <c r="A24" s="9"/>
      <c r="B24" s="65">
        <v>2.2000000000000002</v>
      </c>
      <c r="C24" s="14" t="s">
        <v>40</v>
      </c>
      <c r="D24" s="45"/>
      <c r="E24" s="13"/>
      <c r="F24" s="66">
        <v>32</v>
      </c>
      <c r="G24" s="69">
        <v>1</v>
      </c>
      <c r="H24" s="68">
        <v>45359</v>
      </c>
      <c r="I24" s="68">
        <v>45363</v>
      </c>
      <c r="J24" s="66"/>
      <c r="K24" s="24">
        <f t="shared" si="340"/>
        <v>5</v>
      </c>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row>
    <row r="25" spans="1:353" s="2" customFormat="1" ht="29.85" customHeight="1" outlineLevel="2" thickBot="1" x14ac:dyDescent="0.35">
      <c r="A25" s="9"/>
      <c r="B25" s="14">
        <v>2.2999999999999998</v>
      </c>
      <c r="C25" s="54" t="s">
        <v>32</v>
      </c>
      <c r="D25" s="70"/>
      <c r="E25" s="13"/>
      <c r="F25" s="13"/>
      <c r="G25" s="25"/>
      <c r="H25" s="48"/>
      <c r="I25" s="48"/>
      <c r="J25" s="13"/>
      <c r="K25" s="24" t="str">
        <f t="shared" si="340"/>
        <v/>
      </c>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row>
    <row r="26" spans="1:353" s="2" customFormat="1" ht="29.85" customHeight="1" outlineLevel="3" thickBot="1" x14ac:dyDescent="0.35">
      <c r="A26" s="9"/>
      <c r="B26" s="14" t="s">
        <v>61</v>
      </c>
      <c r="C26" s="14" t="s">
        <v>41</v>
      </c>
      <c r="D26" s="70"/>
      <c r="E26" s="13" t="s">
        <v>71</v>
      </c>
      <c r="F26" s="13">
        <v>8</v>
      </c>
      <c r="G26" s="25">
        <v>1</v>
      </c>
      <c r="H26" s="48">
        <v>45359</v>
      </c>
      <c r="I26" s="48">
        <v>45359</v>
      </c>
      <c r="J26" s="13"/>
      <c r="K26" s="24">
        <f t="shared" si="340"/>
        <v>1</v>
      </c>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row>
    <row r="27" spans="1:353" s="2" customFormat="1" ht="29.85" customHeight="1" outlineLevel="3" thickBot="1" x14ac:dyDescent="0.35">
      <c r="A27" s="9"/>
      <c r="B27" s="14" t="s">
        <v>62</v>
      </c>
      <c r="C27" s="14" t="s">
        <v>79</v>
      </c>
      <c r="D27" s="70"/>
      <c r="E27" s="13" t="s">
        <v>71</v>
      </c>
      <c r="F27" s="13">
        <v>8</v>
      </c>
      <c r="G27" s="25">
        <v>1</v>
      </c>
      <c r="H27" s="48">
        <v>45359</v>
      </c>
      <c r="I27" s="48">
        <v>45359</v>
      </c>
      <c r="J27" s="13"/>
      <c r="K27" s="24">
        <f>IF(OR(ISBLANK(task_start),ISBLANK(task_end)),"",task_end-task_start+1)</f>
        <v>1</v>
      </c>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row>
    <row r="28" spans="1:353" s="2" customFormat="1" ht="29.85" customHeight="1" outlineLevel="3" thickBot="1" x14ac:dyDescent="0.35">
      <c r="A28" s="9"/>
      <c r="B28" s="14" t="s">
        <v>63</v>
      </c>
      <c r="C28" s="75" t="s">
        <v>80</v>
      </c>
      <c r="D28" s="70"/>
      <c r="E28" s="13" t="s">
        <v>71</v>
      </c>
      <c r="F28" s="13">
        <v>16</v>
      </c>
      <c r="G28" s="25">
        <v>0</v>
      </c>
      <c r="H28" s="48">
        <v>45363</v>
      </c>
      <c r="I28" s="48">
        <v>45364</v>
      </c>
      <c r="J28" s="13"/>
      <c r="K28" s="24"/>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row>
    <row r="29" spans="1:353" s="2" customFormat="1" ht="29.85" customHeight="1" outlineLevel="2" thickBot="1" x14ac:dyDescent="0.35">
      <c r="A29" s="9"/>
      <c r="B29" s="14">
        <v>2.4</v>
      </c>
      <c r="C29" s="54" t="s">
        <v>42</v>
      </c>
      <c r="D29" s="74"/>
      <c r="E29" s="13"/>
      <c r="F29" s="13"/>
      <c r="G29" s="25"/>
      <c r="H29" s="48"/>
      <c r="I29" s="48"/>
      <c r="J29" s="13"/>
      <c r="K29" s="24" t="str">
        <f t="shared" si="340"/>
        <v/>
      </c>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row>
    <row r="30" spans="1:353" s="2" customFormat="1" ht="29.85" customHeight="1" outlineLevel="3" thickBot="1" x14ac:dyDescent="0.35">
      <c r="A30" s="9"/>
      <c r="B30" s="14" t="s">
        <v>64</v>
      </c>
      <c r="C30" s="14" t="s">
        <v>43</v>
      </c>
      <c r="D30" s="73"/>
      <c r="E30" s="66" t="s">
        <v>73</v>
      </c>
      <c r="F30" s="13">
        <v>0</v>
      </c>
      <c r="G30" s="25">
        <v>0</v>
      </c>
      <c r="H30" s="48"/>
      <c r="I30" s="48"/>
      <c r="J30" s="13"/>
      <c r="K30" s="24" t="str">
        <f t="shared" si="340"/>
        <v/>
      </c>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row>
    <row r="31" spans="1:353" s="2" customFormat="1" ht="29.85" customHeight="1" outlineLevel="3" thickBot="1" x14ac:dyDescent="0.35">
      <c r="A31" s="9"/>
      <c r="B31" s="14" t="s">
        <v>65</v>
      </c>
      <c r="C31" s="14" t="s">
        <v>44</v>
      </c>
      <c r="D31" s="70"/>
      <c r="E31" s="66" t="s">
        <v>88</v>
      </c>
      <c r="F31" s="13">
        <v>56</v>
      </c>
      <c r="G31" s="25">
        <v>0.7</v>
      </c>
      <c r="H31" s="48">
        <v>45352</v>
      </c>
      <c r="I31" s="48"/>
      <c r="J31" s="13"/>
      <c r="K31" s="24" t="str">
        <f t="shared" si="340"/>
        <v/>
      </c>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row>
    <row r="32" spans="1:353" s="2" customFormat="1" ht="29.85" customHeight="1" outlineLevel="3" thickBot="1" x14ac:dyDescent="0.35">
      <c r="A32" s="9"/>
      <c r="B32" s="14" t="s">
        <v>66</v>
      </c>
      <c r="C32" s="14" t="s">
        <v>45</v>
      </c>
      <c r="D32" s="70"/>
      <c r="E32" s="66" t="s">
        <v>73</v>
      </c>
      <c r="F32" s="13">
        <v>0</v>
      </c>
      <c r="G32" s="25">
        <v>0</v>
      </c>
      <c r="H32" s="48"/>
      <c r="I32" s="48"/>
      <c r="J32" s="13"/>
      <c r="K32" s="24" t="str">
        <f t="shared" si="340"/>
        <v/>
      </c>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row>
    <row r="33" spans="1:353" s="2" customFormat="1" ht="29.85" customHeight="1" outlineLevel="2" thickBot="1" x14ac:dyDescent="0.35">
      <c r="A33" s="9"/>
      <c r="B33" s="65">
        <v>2.1</v>
      </c>
      <c r="C33" s="14" t="s">
        <v>39</v>
      </c>
      <c r="D33" s="45"/>
      <c r="E33" s="66" t="s">
        <v>73</v>
      </c>
      <c r="F33" s="66">
        <v>16</v>
      </c>
      <c r="G33" s="69">
        <v>0</v>
      </c>
      <c r="H33" s="68"/>
      <c r="I33" s="68"/>
      <c r="J33" s="66"/>
      <c r="K33" s="24" t="str">
        <f t="shared" si="340"/>
        <v/>
      </c>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row>
    <row r="34" spans="1:353" s="2" customFormat="1" ht="29.85" customHeight="1" outlineLevel="2" thickBot="1" x14ac:dyDescent="0.35">
      <c r="A34" s="9"/>
      <c r="B34" s="14">
        <v>2.5</v>
      </c>
      <c r="C34" s="14" t="s">
        <v>35</v>
      </c>
      <c r="D34" s="70"/>
      <c r="E34" s="13" t="s">
        <v>74</v>
      </c>
      <c r="F34" s="13">
        <v>32</v>
      </c>
      <c r="G34" s="25">
        <v>0.5</v>
      </c>
      <c r="H34" s="48">
        <v>45359</v>
      </c>
      <c r="I34" s="48">
        <v>45363</v>
      </c>
      <c r="J34" s="13"/>
      <c r="K34" s="24">
        <f t="shared" si="340"/>
        <v>5</v>
      </c>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row>
    <row r="35" spans="1:353" s="2" customFormat="1" ht="29.85" customHeight="1" outlineLevel="2" thickBot="1" x14ac:dyDescent="0.35">
      <c r="A35" s="9"/>
      <c r="B35" s="14">
        <v>2.6</v>
      </c>
      <c r="C35" s="14" t="s">
        <v>46</v>
      </c>
      <c r="D35" s="70"/>
      <c r="E35" s="13"/>
      <c r="F35" s="13"/>
      <c r="G35" s="25"/>
      <c r="H35" s="48">
        <v>45369</v>
      </c>
      <c r="I35" s="48">
        <v>45369</v>
      </c>
      <c r="J35" s="13"/>
      <c r="K35" s="24">
        <f t="shared" si="340"/>
        <v>1</v>
      </c>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row>
    <row r="36" spans="1:353" s="2" customFormat="1" ht="29.85" customHeight="1" outlineLevel="1" thickBot="1" x14ac:dyDescent="0.35">
      <c r="A36" s="9"/>
      <c r="B36" s="54">
        <v>3</v>
      </c>
      <c r="C36" s="54" t="s">
        <v>47</v>
      </c>
      <c r="D36" s="55"/>
      <c r="E36" s="56"/>
      <c r="F36" s="56"/>
      <c r="G36" s="25">
        <v>1</v>
      </c>
      <c r="H36" s="58">
        <v>45357</v>
      </c>
      <c r="I36" s="58">
        <v>45362</v>
      </c>
      <c r="J36" s="13"/>
      <c r="K36" s="24">
        <f t="shared" si="340"/>
        <v>6</v>
      </c>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row>
    <row r="37" spans="1:353" s="2" customFormat="1" ht="29.85" customHeight="1" outlineLevel="2" thickBot="1" x14ac:dyDescent="0.35">
      <c r="A37" s="9"/>
      <c r="B37" s="65">
        <v>3.1</v>
      </c>
      <c r="C37" s="65" t="s">
        <v>48</v>
      </c>
      <c r="D37" s="55"/>
      <c r="E37" s="66" t="s">
        <v>73</v>
      </c>
      <c r="F37" s="66">
        <v>24</v>
      </c>
      <c r="G37" s="25">
        <v>1</v>
      </c>
      <c r="H37" s="48">
        <v>45357</v>
      </c>
      <c r="I37" s="48">
        <v>45359</v>
      </c>
      <c r="J37" s="13"/>
      <c r="K37" s="24">
        <f t="shared" si="340"/>
        <v>3</v>
      </c>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row>
    <row r="38" spans="1:353" s="2" customFormat="1" ht="29.85" customHeight="1" outlineLevel="2" thickBot="1" x14ac:dyDescent="0.35">
      <c r="A38" s="9"/>
      <c r="B38" s="65">
        <v>3.2</v>
      </c>
      <c r="C38" s="65" t="s">
        <v>49</v>
      </c>
      <c r="D38" s="55"/>
      <c r="E38" s="13" t="s">
        <v>74</v>
      </c>
      <c r="F38" s="66">
        <v>16</v>
      </c>
      <c r="G38" s="25">
        <v>1</v>
      </c>
      <c r="H38" s="48">
        <v>45359</v>
      </c>
      <c r="I38" s="48">
        <v>45362</v>
      </c>
      <c r="J38" s="13"/>
      <c r="K38" s="24">
        <f t="shared" si="340"/>
        <v>4</v>
      </c>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row>
    <row r="39" spans="1:353" s="2" customFormat="1" ht="29.85" customHeight="1" outlineLevel="2" thickBot="1" x14ac:dyDescent="0.35">
      <c r="A39" s="9" t="s">
        <v>6</v>
      </c>
      <c r="B39" s="14">
        <v>3.3</v>
      </c>
      <c r="C39" s="14" t="s">
        <v>50</v>
      </c>
      <c r="D39" s="70"/>
      <c r="E39" s="13"/>
      <c r="F39" s="13"/>
      <c r="G39" s="25"/>
      <c r="H39" s="48">
        <v>45363</v>
      </c>
      <c r="I39" s="48">
        <v>45363</v>
      </c>
      <c r="J39" s="13"/>
      <c r="K39" s="24">
        <f t="shared" si="340"/>
        <v>1</v>
      </c>
      <c r="L39" s="3"/>
      <c r="M39" s="3"/>
      <c r="N39" s="3"/>
      <c r="O39" s="3"/>
      <c r="P39" s="3"/>
      <c r="Q39" s="3"/>
      <c r="R39" s="3"/>
      <c r="S39" s="3"/>
      <c r="T39" s="3"/>
      <c r="U39" s="3"/>
      <c r="V39" s="3"/>
      <c r="W39" s="3"/>
      <c r="X39" s="4"/>
      <c r="Y39" s="4"/>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row>
    <row r="40" spans="1:353" s="2" customFormat="1" ht="29.85" customHeight="1" outlineLevel="1" thickBot="1" x14ac:dyDescent="0.35">
      <c r="A40" s="9"/>
      <c r="B40" s="14">
        <v>4</v>
      </c>
      <c r="C40" s="54" t="s">
        <v>51</v>
      </c>
      <c r="D40" s="45"/>
      <c r="E40" s="13"/>
      <c r="F40" s="13"/>
      <c r="G40" s="25"/>
      <c r="H40" s="48"/>
      <c r="I40" s="48"/>
      <c r="J40" s="13"/>
      <c r="K40" s="24" t="str">
        <f t="shared" si="340"/>
        <v/>
      </c>
      <c r="L40" s="3"/>
      <c r="M40" s="3"/>
      <c r="N40" s="3"/>
      <c r="O40" s="3"/>
      <c r="P40" s="3"/>
      <c r="Q40" s="3"/>
      <c r="R40" s="3"/>
      <c r="S40" s="3"/>
      <c r="T40" s="3"/>
      <c r="U40" s="3"/>
      <c r="V40" s="3"/>
      <c r="W40" s="3"/>
      <c r="X40" s="4"/>
      <c r="Y40" s="4"/>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row>
    <row r="41" spans="1:353" s="2" customFormat="1" ht="29.85" customHeight="1" outlineLevel="2" thickBot="1" x14ac:dyDescent="0.35">
      <c r="A41" s="9"/>
      <c r="B41" s="14">
        <v>4.0999999999999996</v>
      </c>
      <c r="C41" s="14" t="s">
        <v>52</v>
      </c>
      <c r="D41" s="45"/>
      <c r="E41" s="13" t="s">
        <v>74</v>
      </c>
      <c r="F41" s="13">
        <v>16</v>
      </c>
      <c r="G41" s="25">
        <v>0</v>
      </c>
      <c r="H41" s="48"/>
      <c r="I41" s="48"/>
      <c r="J41" s="13"/>
      <c r="K41" s="24" t="str">
        <f t="shared" si="340"/>
        <v/>
      </c>
      <c r="L41" s="3"/>
      <c r="M41" s="3"/>
      <c r="N41" s="3"/>
      <c r="O41" s="3"/>
      <c r="P41" s="3"/>
      <c r="Q41" s="3"/>
      <c r="R41" s="3"/>
      <c r="S41" s="3"/>
      <c r="T41" s="3"/>
      <c r="U41" s="3"/>
      <c r="V41" s="3"/>
      <c r="W41" s="3"/>
      <c r="X41" s="4"/>
      <c r="Y41" s="4"/>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row>
    <row r="42" spans="1:353" s="2" customFormat="1" ht="29.85" customHeight="1" outlineLevel="2" thickBot="1" x14ac:dyDescent="0.35">
      <c r="A42" s="9"/>
      <c r="B42" s="14">
        <v>4.2</v>
      </c>
      <c r="C42" s="54" t="s">
        <v>72</v>
      </c>
      <c r="D42" s="70"/>
      <c r="E42" s="13"/>
      <c r="F42" s="13"/>
      <c r="G42" s="25"/>
      <c r="H42" s="48"/>
      <c r="I42" s="48"/>
      <c r="J42" s="13"/>
      <c r="K42" s="24"/>
      <c r="L42" s="3"/>
      <c r="M42" s="3"/>
      <c r="N42" s="3"/>
      <c r="O42" s="3"/>
      <c r="P42" s="3"/>
      <c r="Q42" s="3"/>
      <c r="R42" s="3"/>
      <c r="S42" s="3"/>
      <c r="T42" s="3"/>
      <c r="U42" s="3"/>
      <c r="V42" s="3"/>
      <c r="W42" s="3"/>
      <c r="X42" s="4"/>
      <c r="Y42" s="4"/>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row>
    <row r="43" spans="1:353" s="2" customFormat="1" ht="29.85" customHeight="1" outlineLevel="3" thickBot="1" x14ac:dyDescent="0.35">
      <c r="A43" s="9"/>
      <c r="B43" s="14" t="s">
        <v>24</v>
      </c>
      <c r="C43" s="14" t="s">
        <v>93</v>
      </c>
      <c r="D43" s="45"/>
      <c r="E43" s="66" t="s">
        <v>73</v>
      </c>
      <c r="F43" s="13">
        <v>16</v>
      </c>
      <c r="G43" s="25">
        <v>0</v>
      </c>
      <c r="H43" s="48"/>
      <c r="I43" s="48"/>
      <c r="J43" s="13"/>
      <c r="K43" s="24" t="str">
        <f t="shared" si="340"/>
        <v/>
      </c>
      <c r="L43" s="3"/>
      <c r="M43" s="3"/>
      <c r="N43" s="3"/>
      <c r="O43" s="3"/>
      <c r="P43" s="3"/>
      <c r="Q43" s="3"/>
      <c r="R43" s="3"/>
      <c r="S43" s="3"/>
      <c r="T43" s="3"/>
      <c r="U43" s="3"/>
      <c r="V43" s="3"/>
      <c r="W43" s="3"/>
      <c r="X43" s="4"/>
      <c r="Y43" s="4"/>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row>
    <row r="44" spans="1:353" s="2" customFormat="1" ht="29.85" customHeight="1" outlineLevel="3" thickBot="1" x14ac:dyDescent="0.35">
      <c r="A44" s="9"/>
      <c r="B44" s="14" t="s">
        <v>67</v>
      </c>
      <c r="C44" s="14" t="s">
        <v>53</v>
      </c>
      <c r="D44" s="45"/>
      <c r="E44" s="66" t="s">
        <v>73</v>
      </c>
      <c r="F44" s="13">
        <v>16</v>
      </c>
      <c r="G44" s="25">
        <v>0</v>
      </c>
      <c r="H44" s="48"/>
      <c r="I44" s="48"/>
      <c r="J44" s="13"/>
      <c r="K44" s="24"/>
      <c r="L44" s="3"/>
      <c r="M44" s="3"/>
      <c r="N44" s="3"/>
      <c r="O44" s="3"/>
      <c r="P44" s="3"/>
      <c r="Q44" s="3"/>
      <c r="R44" s="3"/>
      <c r="S44" s="3"/>
      <c r="T44" s="3"/>
      <c r="U44" s="3"/>
      <c r="V44" s="3"/>
      <c r="W44" s="3"/>
      <c r="X44" s="4"/>
      <c r="Y44" s="4"/>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row>
    <row r="45" spans="1:353" s="2" customFormat="1" ht="29.85" customHeight="1" outlineLevel="2" thickBot="1" x14ac:dyDescent="0.35">
      <c r="A45" s="9"/>
      <c r="B45" s="14">
        <v>4.3</v>
      </c>
      <c r="C45" s="54" t="s">
        <v>91</v>
      </c>
      <c r="D45" s="45"/>
      <c r="E45" s="13"/>
      <c r="F45" s="13"/>
      <c r="G45" s="25"/>
      <c r="H45" s="48"/>
      <c r="I45" s="48"/>
      <c r="J45" s="13"/>
      <c r="K45" s="24"/>
      <c r="L45" s="3"/>
      <c r="M45" s="3"/>
      <c r="N45" s="3"/>
      <c r="O45" s="3"/>
      <c r="P45" s="3"/>
      <c r="Q45" s="3"/>
      <c r="R45" s="3"/>
      <c r="S45" s="3"/>
      <c r="T45" s="3"/>
      <c r="U45" s="3"/>
      <c r="V45" s="3"/>
      <c r="W45" s="3"/>
      <c r="X45" s="4"/>
      <c r="Y45" s="4"/>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row>
    <row r="46" spans="1:353" s="2" customFormat="1" ht="29.85" customHeight="1" outlineLevel="3" thickBot="1" x14ac:dyDescent="0.35">
      <c r="A46" s="9"/>
      <c r="B46" s="14" t="s">
        <v>68</v>
      </c>
      <c r="C46" s="14" t="s">
        <v>54</v>
      </c>
      <c r="D46" s="45"/>
      <c r="E46" s="66" t="s">
        <v>73</v>
      </c>
      <c r="F46" s="13">
        <v>8</v>
      </c>
      <c r="G46" s="25">
        <v>0</v>
      </c>
      <c r="H46" s="48"/>
      <c r="I46" s="48"/>
      <c r="J46" s="13"/>
      <c r="K46" s="24" t="str">
        <f t="shared" si="340"/>
        <v/>
      </c>
      <c r="L46" s="3"/>
      <c r="M46" s="3"/>
      <c r="N46" s="3"/>
      <c r="O46" s="3"/>
      <c r="P46" s="3"/>
      <c r="Q46" s="3"/>
      <c r="R46" s="3"/>
      <c r="S46" s="3"/>
      <c r="T46" s="3"/>
      <c r="U46" s="3"/>
      <c r="V46" s="3"/>
      <c r="W46" s="3"/>
      <c r="X46" s="4"/>
      <c r="Y46" s="4"/>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row>
    <row r="47" spans="1:353" s="2" customFormat="1" ht="29.85" customHeight="1" outlineLevel="3" thickBot="1" x14ac:dyDescent="0.35">
      <c r="A47" s="9"/>
      <c r="B47" s="14" t="s">
        <v>69</v>
      </c>
      <c r="C47" s="14" t="s">
        <v>55</v>
      </c>
      <c r="D47" s="45"/>
      <c r="E47" s="66" t="s">
        <v>73</v>
      </c>
      <c r="F47" s="13">
        <v>16</v>
      </c>
      <c r="G47" s="25">
        <v>0</v>
      </c>
      <c r="H47" s="48"/>
      <c r="I47" s="48"/>
      <c r="J47" s="13"/>
      <c r="K47" s="24" t="str">
        <f t="shared" si="340"/>
        <v/>
      </c>
      <c r="L47" s="3"/>
      <c r="M47" s="3"/>
      <c r="N47" s="3"/>
      <c r="O47" s="3"/>
      <c r="P47" s="3"/>
      <c r="Q47" s="3"/>
      <c r="R47" s="3"/>
      <c r="S47" s="3"/>
      <c r="T47" s="3"/>
      <c r="U47" s="3"/>
      <c r="V47" s="3"/>
      <c r="W47" s="3"/>
      <c r="X47" s="4"/>
      <c r="Y47" s="4"/>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row>
    <row r="48" spans="1:353" s="2" customFormat="1" ht="29.85" customHeight="1" outlineLevel="3" thickBot="1" x14ac:dyDescent="0.35">
      <c r="A48" s="9"/>
      <c r="B48" s="14" t="s">
        <v>70</v>
      </c>
      <c r="C48" s="14" t="s">
        <v>92</v>
      </c>
      <c r="D48" s="45"/>
      <c r="E48" s="66" t="s">
        <v>73</v>
      </c>
      <c r="F48" s="13">
        <v>16</v>
      </c>
      <c r="G48" s="25">
        <v>0</v>
      </c>
      <c r="H48" s="48"/>
      <c r="I48" s="48"/>
      <c r="J48" s="13"/>
      <c r="K48" s="24" t="str">
        <f t="shared" si="340"/>
        <v/>
      </c>
      <c r="L48" s="3"/>
      <c r="M48" s="3"/>
      <c r="N48" s="3"/>
      <c r="O48" s="3"/>
      <c r="P48" s="3"/>
      <c r="Q48" s="3"/>
      <c r="R48" s="3"/>
      <c r="S48" s="3"/>
      <c r="T48" s="3"/>
      <c r="U48" s="3"/>
      <c r="V48" s="3"/>
      <c r="W48" s="3"/>
      <c r="X48" s="4"/>
      <c r="Y48" s="4"/>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row>
    <row r="49" spans="1:353" s="2" customFormat="1" ht="29.85" customHeight="1" outlineLevel="2" thickBot="1" x14ac:dyDescent="0.35">
      <c r="A49" s="9"/>
      <c r="B49" s="14">
        <v>4.4000000000000004</v>
      </c>
      <c r="C49" s="14" t="s">
        <v>49</v>
      </c>
      <c r="D49" s="70"/>
      <c r="E49" s="13" t="s">
        <v>74</v>
      </c>
      <c r="F49" s="13">
        <v>16</v>
      </c>
      <c r="G49" s="25">
        <v>0</v>
      </c>
      <c r="H49" s="48"/>
      <c r="I49" s="48"/>
      <c r="J49" s="13"/>
      <c r="K49" s="24" t="str">
        <f t="shared" si="340"/>
        <v/>
      </c>
      <c r="L49" s="3"/>
      <c r="M49" s="3"/>
      <c r="N49" s="3"/>
      <c r="O49" s="3"/>
      <c r="P49" s="3"/>
      <c r="Q49" s="3"/>
      <c r="R49" s="3"/>
      <c r="S49" s="3"/>
      <c r="T49" s="3"/>
      <c r="U49" s="3"/>
      <c r="V49" s="3"/>
      <c r="W49" s="3"/>
      <c r="X49" s="4"/>
      <c r="Y49" s="4"/>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row>
    <row r="50" spans="1:353" s="2" customFormat="1" ht="29.85" customHeight="1" outlineLevel="2" thickBot="1" x14ac:dyDescent="0.35">
      <c r="A50" s="9"/>
      <c r="B50" s="14">
        <v>4.5</v>
      </c>
      <c r="C50" s="14" t="s">
        <v>23</v>
      </c>
      <c r="D50" s="45"/>
      <c r="E50" s="13"/>
      <c r="F50" s="13"/>
      <c r="G50" s="25"/>
      <c r="H50" s="48"/>
      <c r="I50" s="48"/>
      <c r="J50" s="13"/>
      <c r="K50" s="24" t="str">
        <f t="shared" si="340"/>
        <v/>
      </c>
      <c r="L50" s="3"/>
      <c r="M50" s="3"/>
      <c r="N50" s="3"/>
      <c r="O50" s="3"/>
      <c r="P50" s="3"/>
      <c r="Q50" s="3"/>
      <c r="R50" s="3"/>
      <c r="S50" s="3"/>
      <c r="T50" s="3"/>
      <c r="U50" s="3"/>
      <c r="V50" s="3"/>
      <c r="W50" s="3"/>
      <c r="X50" s="4"/>
      <c r="Y50" s="4"/>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row>
    <row r="51" spans="1:353" s="2" customFormat="1" ht="29.85" customHeight="1" thickBot="1" x14ac:dyDescent="0.35">
      <c r="A51" s="8"/>
      <c r="B51" s="87"/>
      <c r="C51" s="88" t="s">
        <v>112</v>
      </c>
      <c r="D51" s="87"/>
      <c r="E51" s="89" t="s">
        <v>88</v>
      </c>
      <c r="F51" s="89">
        <v>0</v>
      </c>
      <c r="G51" s="90">
        <v>0</v>
      </c>
      <c r="H51" s="91"/>
      <c r="I51" s="91"/>
      <c r="J51" s="89"/>
      <c r="K51" s="24"/>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row>
    <row r="52" spans="1:353" s="2" customFormat="1" ht="29.85" customHeight="1" outlineLevel="1" thickBot="1" x14ac:dyDescent="0.35">
      <c r="A52" s="8"/>
      <c r="B52" s="82"/>
      <c r="C52" s="86" t="s">
        <v>97</v>
      </c>
      <c r="D52" s="82"/>
      <c r="E52" s="83" t="s">
        <v>88</v>
      </c>
      <c r="F52" s="83">
        <v>0</v>
      </c>
      <c r="G52" s="84">
        <v>0</v>
      </c>
      <c r="H52" s="85"/>
      <c r="I52" s="85"/>
      <c r="J52" s="83"/>
      <c r="K52" s="24"/>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row>
    <row r="53" spans="1:353" s="2" customFormat="1" ht="29.85" customHeight="1" outlineLevel="2" thickBot="1" x14ac:dyDescent="0.35">
      <c r="A53" s="8"/>
      <c r="B53" s="82"/>
      <c r="C53" s="82" t="s">
        <v>98</v>
      </c>
      <c r="D53" s="82"/>
      <c r="E53" s="83" t="s">
        <v>88</v>
      </c>
      <c r="F53" s="83">
        <v>0</v>
      </c>
      <c r="G53" s="84">
        <v>0</v>
      </c>
      <c r="H53" s="85"/>
      <c r="I53" s="85"/>
      <c r="J53" s="83"/>
      <c r="K53" s="24"/>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row>
    <row r="54" spans="1:353" s="2" customFormat="1" ht="29.85" customHeight="1" outlineLevel="2" thickBot="1" x14ac:dyDescent="0.35">
      <c r="A54" s="8"/>
      <c r="B54" s="82"/>
      <c r="C54" s="82" t="s">
        <v>99</v>
      </c>
      <c r="D54" s="82"/>
      <c r="E54" s="83" t="s">
        <v>88</v>
      </c>
      <c r="F54" s="83">
        <v>0</v>
      </c>
      <c r="G54" s="84">
        <v>0</v>
      </c>
      <c r="H54" s="85"/>
      <c r="I54" s="85"/>
      <c r="J54" s="83"/>
      <c r="K54" s="24"/>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row>
    <row r="55" spans="1:353" s="2" customFormat="1" ht="29.85" customHeight="1" outlineLevel="2" thickBot="1" x14ac:dyDescent="0.35">
      <c r="A55" s="8"/>
      <c r="B55" s="82"/>
      <c r="C55" s="82" t="s">
        <v>100</v>
      </c>
      <c r="D55" s="82"/>
      <c r="E55" s="83" t="s">
        <v>88</v>
      </c>
      <c r="F55" s="83">
        <v>0</v>
      </c>
      <c r="G55" s="84">
        <v>0</v>
      </c>
      <c r="H55" s="85"/>
      <c r="I55" s="85"/>
      <c r="J55" s="83"/>
      <c r="K55" s="24"/>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row>
    <row r="56" spans="1:353" s="2" customFormat="1" ht="29.85" customHeight="1" outlineLevel="2" thickBot="1" x14ac:dyDescent="0.35">
      <c r="A56" s="8"/>
      <c r="B56" s="82"/>
      <c r="C56" s="82" t="s">
        <v>101</v>
      </c>
      <c r="D56" s="82"/>
      <c r="E56" s="83" t="s">
        <v>88</v>
      </c>
      <c r="F56" s="83">
        <v>0</v>
      </c>
      <c r="G56" s="84">
        <v>0</v>
      </c>
      <c r="H56" s="85"/>
      <c r="I56" s="85"/>
      <c r="J56" s="83"/>
      <c r="K56" s="24"/>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row>
    <row r="57" spans="1:353" s="2" customFormat="1" ht="29.85" customHeight="1" outlineLevel="1" thickBot="1" x14ac:dyDescent="0.35">
      <c r="A57" s="8"/>
      <c r="B57" s="82"/>
      <c r="C57" s="86" t="s">
        <v>102</v>
      </c>
      <c r="D57" s="82"/>
      <c r="E57" s="83" t="s">
        <v>88</v>
      </c>
      <c r="F57" s="83">
        <v>0</v>
      </c>
      <c r="G57" s="84">
        <v>0</v>
      </c>
      <c r="H57" s="85"/>
      <c r="I57" s="85"/>
      <c r="J57" s="83"/>
      <c r="K57" s="24"/>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row>
    <row r="58" spans="1:353" s="2" customFormat="1" ht="29.85" customHeight="1" outlineLevel="2" thickBot="1" x14ac:dyDescent="0.35">
      <c r="A58" s="8"/>
      <c r="B58" s="82"/>
      <c r="C58" s="82" t="s">
        <v>103</v>
      </c>
      <c r="D58" s="82"/>
      <c r="E58" s="83" t="s">
        <v>88</v>
      </c>
      <c r="F58" s="83">
        <v>0</v>
      </c>
      <c r="G58" s="84">
        <v>0</v>
      </c>
      <c r="H58" s="85"/>
      <c r="I58" s="85"/>
      <c r="J58" s="83"/>
      <c r="K58" s="24"/>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row>
    <row r="59" spans="1:353" s="2" customFormat="1" ht="29.85" customHeight="1" outlineLevel="2" thickBot="1" x14ac:dyDescent="0.35">
      <c r="A59" s="8"/>
      <c r="B59" s="82"/>
      <c r="C59" s="82" t="s">
        <v>104</v>
      </c>
      <c r="D59" s="82"/>
      <c r="E59" s="83" t="s">
        <v>88</v>
      </c>
      <c r="F59" s="83">
        <v>0</v>
      </c>
      <c r="G59" s="84">
        <v>0</v>
      </c>
      <c r="H59" s="85"/>
      <c r="I59" s="85"/>
      <c r="J59" s="83"/>
      <c r="K59" s="24"/>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row>
    <row r="60" spans="1:353" s="2" customFormat="1" ht="29.85" customHeight="1" outlineLevel="2" thickBot="1" x14ac:dyDescent="0.35">
      <c r="A60" s="8"/>
      <c r="B60" s="82"/>
      <c r="C60" s="82" t="s">
        <v>105</v>
      </c>
      <c r="D60" s="82"/>
      <c r="E60" s="83" t="s">
        <v>88</v>
      </c>
      <c r="F60" s="83">
        <v>0</v>
      </c>
      <c r="G60" s="84">
        <v>0</v>
      </c>
      <c r="H60" s="85"/>
      <c r="I60" s="85"/>
      <c r="J60" s="83"/>
      <c r="K60" s="24"/>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row>
    <row r="61" spans="1:353" s="2" customFormat="1" ht="29.85" customHeight="1" outlineLevel="2" thickBot="1" x14ac:dyDescent="0.35">
      <c r="A61" s="8"/>
      <c r="B61" s="82"/>
      <c r="C61" s="82" t="s">
        <v>106</v>
      </c>
      <c r="D61" s="82"/>
      <c r="E61" s="83" t="s">
        <v>88</v>
      </c>
      <c r="F61" s="83">
        <v>0</v>
      </c>
      <c r="G61" s="84">
        <v>0</v>
      </c>
      <c r="H61" s="85"/>
      <c r="I61" s="85"/>
      <c r="J61" s="83"/>
      <c r="K61" s="24"/>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row>
    <row r="62" spans="1:353" s="2" customFormat="1" ht="29.85" customHeight="1" outlineLevel="2" thickBot="1" x14ac:dyDescent="0.35">
      <c r="A62" s="8"/>
      <c r="B62" s="82"/>
      <c r="C62" s="82" t="s">
        <v>107</v>
      </c>
      <c r="D62" s="82"/>
      <c r="E62" s="83" t="s">
        <v>88</v>
      </c>
      <c r="F62" s="83">
        <v>0</v>
      </c>
      <c r="G62" s="84">
        <v>0</v>
      </c>
      <c r="H62" s="85"/>
      <c r="I62" s="85"/>
      <c r="J62" s="83"/>
      <c r="K62" s="24"/>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row>
    <row r="63" spans="1:353" s="2" customFormat="1" ht="29.85" customHeight="1" outlineLevel="2" thickBot="1" x14ac:dyDescent="0.35">
      <c r="A63" s="8"/>
      <c r="B63" s="82"/>
      <c r="C63" s="82" t="s">
        <v>108</v>
      </c>
      <c r="D63" s="82"/>
      <c r="E63" s="83" t="s">
        <v>88</v>
      </c>
      <c r="F63" s="83">
        <v>0</v>
      </c>
      <c r="G63" s="84">
        <v>0</v>
      </c>
      <c r="H63" s="85"/>
      <c r="I63" s="85"/>
      <c r="J63" s="83"/>
      <c r="K63" s="24"/>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row>
    <row r="64" spans="1:353" s="2" customFormat="1" ht="29.85" customHeight="1" outlineLevel="2" thickBot="1" x14ac:dyDescent="0.35">
      <c r="A64" s="8"/>
      <c r="B64" s="82"/>
      <c r="C64" s="82" t="s">
        <v>109</v>
      </c>
      <c r="D64" s="82"/>
      <c r="E64" s="83" t="s">
        <v>88</v>
      </c>
      <c r="F64" s="83">
        <v>0</v>
      </c>
      <c r="G64" s="84">
        <v>0</v>
      </c>
      <c r="H64" s="85"/>
      <c r="I64" s="85"/>
      <c r="J64" s="83"/>
      <c r="K64" s="24"/>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row>
    <row r="65" spans="1:353" s="2" customFormat="1" ht="29.85" customHeight="1" outlineLevel="1" thickBot="1" x14ac:dyDescent="0.35">
      <c r="A65" s="8"/>
      <c r="B65" s="82"/>
      <c r="C65" s="86" t="s">
        <v>110</v>
      </c>
      <c r="D65" s="82"/>
      <c r="E65" s="83" t="s">
        <v>88</v>
      </c>
      <c r="F65" s="83">
        <v>0</v>
      </c>
      <c r="G65" s="84">
        <v>0</v>
      </c>
      <c r="H65" s="85"/>
      <c r="I65" s="85"/>
      <c r="J65" s="83"/>
      <c r="K65" s="24"/>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row>
    <row r="66" spans="1:353" s="2" customFormat="1" ht="29.85" customHeight="1" outlineLevel="2" thickBot="1" x14ac:dyDescent="0.35">
      <c r="A66" s="8"/>
      <c r="B66" s="82"/>
      <c r="C66" s="82" t="s">
        <v>111</v>
      </c>
      <c r="D66" s="82"/>
      <c r="E66" s="83" t="s">
        <v>88</v>
      </c>
      <c r="F66" s="83">
        <v>0</v>
      </c>
      <c r="G66" s="84">
        <v>0</v>
      </c>
      <c r="H66" s="85"/>
      <c r="I66" s="85"/>
      <c r="J66" s="83"/>
      <c r="K66" s="24"/>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row>
    <row r="67" spans="1:353" s="2" customFormat="1" ht="29.85" customHeight="1" thickBot="1" x14ac:dyDescent="0.35">
      <c r="A67" s="8"/>
      <c r="B67" s="82"/>
      <c r="C67" s="82"/>
      <c r="D67" s="82"/>
      <c r="E67" s="83"/>
      <c r="F67" s="83"/>
      <c r="G67" s="84"/>
      <c r="H67" s="85"/>
      <c r="I67" s="85"/>
      <c r="J67" s="83"/>
      <c r="K67" s="24"/>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row>
    <row r="68" spans="1:353" s="2" customFormat="1" ht="29.85" customHeight="1" thickBot="1" x14ac:dyDescent="0.35">
      <c r="A68" s="8"/>
      <c r="B68" s="92" t="s">
        <v>81</v>
      </c>
      <c r="C68" s="92"/>
      <c r="D68" s="93"/>
      <c r="E68" s="94"/>
      <c r="F68" s="94"/>
      <c r="G68" s="95"/>
      <c r="H68" s="96"/>
      <c r="I68" s="96"/>
      <c r="J68" s="94"/>
      <c r="K68" s="24"/>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row>
    <row r="69" spans="1:353" s="2" customFormat="1" ht="29.85" customHeight="1" thickBot="1" x14ac:dyDescent="0.35">
      <c r="A69" s="8"/>
      <c r="B69" s="76"/>
      <c r="C69" s="80" t="s">
        <v>82</v>
      </c>
      <c r="D69" s="76"/>
      <c r="E69" s="77"/>
      <c r="F69" s="77"/>
      <c r="G69" s="78"/>
      <c r="H69" s="79"/>
      <c r="I69" s="79"/>
      <c r="J69" s="77"/>
      <c r="K69" s="24"/>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row>
    <row r="70" spans="1:353" s="2" customFormat="1" ht="29.85" customHeight="1" outlineLevel="1" thickBot="1" x14ac:dyDescent="0.35">
      <c r="A70" s="8"/>
      <c r="B70" s="76"/>
      <c r="C70" s="81" t="s">
        <v>96</v>
      </c>
      <c r="D70" s="76"/>
      <c r="E70" s="77" t="s">
        <v>86</v>
      </c>
      <c r="F70" s="77">
        <v>16</v>
      </c>
      <c r="G70" s="78">
        <v>1</v>
      </c>
      <c r="H70" s="79">
        <v>45355</v>
      </c>
      <c r="I70" s="79">
        <v>45357</v>
      </c>
      <c r="J70" s="77"/>
      <c r="K70" s="24"/>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row>
    <row r="71" spans="1:353" s="2" customFormat="1" ht="29.85" customHeight="1" outlineLevel="1" thickBot="1" x14ac:dyDescent="0.35">
      <c r="A71" s="8"/>
      <c r="B71" s="76"/>
      <c r="C71" s="81" t="s">
        <v>94</v>
      </c>
      <c r="D71" s="76"/>
      <c r="E71" s="77" t="s">
        <v>86</v>
      </c>
      <c r="F71" s="77">
        <v>8</v>
      </c>
      <c r="G71" s="78">
        <v>0.6</v>
      </c>
      <c r="H71" s="79">
        <v>45356</v>
      </c>
      <c r="I71" s="79">
        <v>45356</v>
      </c>
      <c r="J71" s="77"/>
      <c r="K71" s="24"/>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row>
    <row r="72" spans="1:353" s="2" customFormat="1" ht="29.85" customHeight="1" outlineLevel="1" thickBot="1" x14ac:dyDescent="0.35">
      <c r="A72" s="8"/>
      <c r="B72" s="76"/>
      <c r="C72" s="81" t="s">
        <v>95</v>
      </c>
      <c r="D72" s="76"/>
      <c r="E72" s="77" t="s">
        <v>86</v>
      </c>
      <c r="F72" s="77">
        <v>32</v>
      </c>
      <c r="G72" s="78">
        <v>0.1</v>
      </c>
      <c r="H72" s="79">
        <v>45359</v>
      </c>
      <c r="I72" s="79">
        <v>45366</v>
      </c>
      <c r="J72" s="77"/>
      <c r="K72" s="24"/>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row>
    <row r="73" spans="1:353" s="2" customFormat="1" ht="29.85" customHeight="1" outlineLevel="1" thickBot="1" x14ac:dyDescent="0.35">
      <c r="A73" s="8"/>
      <c r="B73" s="76"/>
      <c r="C73" s="81" t="s">
        <v>114</v>
      </c>
      <c r="D73" s="76"/>
      <c r="E73" s="77" t="s">
        <v>86</v>
      </c>
      <c r="F73" s="77">
        <v>16</v>
      </c>
      <c r="G73" s="78">
        <v>0</v>
      </c>
      <c r="H73" s="79">
        <v>45370</v>
      </c>
      <c r="I73" s="79">
        <v>45371</v>
      </c>
      <c r="J73" s="77"/>
      <c r="K73" s="24"/>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row>
    <row r="74" spans="1:353" s="2" customFormat="1" ht="29.85" customHeight="1" outlineLevel="1" thickBot="1" x14ac:dyDescent="0.35">
      <c r="A74" s="8"/>
      <c r="B74" s="76"/>
      <c r="C74" s="81" t="s">
        <v>115</v>
      </c>
      <c r="D74" s="76"/>
      <c r="E74" s="77" t="s">
        <v>86</v>
      </c>
      <c r="F74" s="77">
        <v>6</v>
      </c>
      <c r="G74" s="78">
        <v>0</v>
      </c>
      <c r="H74" s="79">
        <v>45369</v>
      </c>
      <c r="I74" s="79">
        <v>45369</v>
      </c>
      <c r="J74" s="77"/>
      <c r="K74" s="24"/>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row>
    <row r="75" spans="1:353" s="2" customFormat="1" ht="29.85" customHeight="1" outlineLevel="1" thickBot="1" x14ac:dyDescent="0.35">
      <c r="A75" s="8"/>
      <c r="B75" s="76"/>
      <c r="C75" s="80" t="s">
        <v>87</v>
      </c>
      <c r="D75" s="76"/>
      <c r="E75" s="77"/>
      <c r="F75" s="77"/>
      <c r="G75" s="78"/>
      <c r="H75" s="79"/>
      <c r="I75" s="79"/>
      <c r="J75" s="77"/>
      <c r="K75" s="24"/>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row>
    <row r="76" spans="1:353" s="2" customFormat="1" ht="29.85" customHeight="1" outlineLevel="2" thickBot="1" x14ac:dyDescent="0.35">
      <c r="A76" s="8"/>
      <c r="B76" s="76"/>
      <c r="C76" s="76" t="s">
        <v>83</v>
      </c>
      <c r="D76" s="76"/>
      <c r="E76" s="77" t="s">
        <v>71</v>
      </c>
      <c r="F76" s="77">
        <v>8</v>
      </c>
      <c r="G76" s="78">
        <v>0</v>
      </c>
      <c r="H76" s="79">
        <v>45365</v>
      </c>
      <c r="I76" s="79">
        <v>45365</v>
      </c>
      <c r="J76" s="77"/>
      <c r="K76" s="24"/>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row>
    <row r="77" spans="1:353" s="2" customFormat="1" ht="29.85" customHeight="1" outlineLevel="2" thickBot="1" x14ac:dyDescent="0.35">
      <c r="A77" s="8"/>
      <c r="B77" s="76"/>
      <c r="C77" s="76" t="s">
        <v>84</v>
      </c>
      <c r="D77" s="76"/>
      <c r="E77" s="77" t="s">
        <v>71</v>
      </c>
      <c r="F77" s="77">
        <v>12</v>
      </c>
      <c r="G77" s="78">
        <v>0</v>
      </c>
      <c r="H77" s="79">
        <v>45366</v>
      </c>
      <c r="I77" s="79">
        <v>45366</v>
      </c>
      <c r="J77" s="77"/>
      <c r="K77" s="24"/>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row>
    <row r="78" spans="1:353" s="2" customFormat="1" ht="29.85" customHeight="1" outlineLevel="2" thickBot="1" x14ac:dyDescent="0.35">
      <c r="A78" s="8"/>
      <c r="B78" s="76"/>
      <c r="C78" s="76" t="s">
        <v>85</v>
      </c>
      <c r="D78" s="76"/>
      <c r="E78" s="77" t="s">
        <v>71</v>
      </c>
      <c r="F78" s="77">
        <v>8</v>
      </c>
      <c r="G78" s="78">
        <v>0</v>
      </c>
      <c r="H78" s="79">
        <v>45369</v>
      </c>
      <c r="I78" s="79">
        <v>45369</v>
      </c>
      <c r="J78" s="77"/>
      <c r="K78" s="24"/>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row>
    <row r="79" spans="1:353" s="2" customFormat="1" ht="29.85" customHeight="1" outlineLevel="2" thickBot="1" x14ac:dyDescent="0.35">
      <c r="A79" s="8"/>
      <c r="B79" s="76"/>
      <c r="C79" s="76" t="s">
        <v>113</v>
      </c>
      <c r="D79" s="76"/>
      <c r="E79" s="77" t="s">
        <v>74</v>
      </c>
      <c r="F79" s="77">
        <v>16</v>
      </c>
      <c r="G79" s="78">
        <v>0</v>
      </c>
      <c r="H79" s="79"/>
      <c r="I79" s="79"/>
      <c r="J79" s="77"/>
      <c r="K79" s="24"/>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row>
    <row r="80" spans="1:353" s="2" customFormat="1" ht="29.85" customHeight="1" thickBot="1" x14ac:dyDescent="0.35">
      <c r="A80" s="9" t="s">
        <v>7</v>
      </c>
      <c r="B80" s="26" t="s">
        <v>8</v>
      </c>
      <c r="C80" s="26"/>
      <c r="D80" s="26"/>
      <c r="E80" s="27"/>
      <c r="F80" s="27"/>
      <c r="G80" s="28"/>
      <c r="H80" s="49"/>
      <c r="I80" s="50"/>
      <c r="J80" s="27"/>
      <c r="K80" s="29" t="str">
        <f t="shared" si="340"/>
        <v/>
      </c>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c r="DI80" s="5"/>
      <c r="DJ80" s="5"/>
      <c r="DK80" s="5"/>
      <c r="DL80" s="5"/>
      <c r="DM80" s="5"/>
      <c r="DN80" s="5"/>
      <c r="DO80" s="5"/>
      <c r="DP80" s="5"/>
      <c r="DQ80" s="5"/>
      <c r="DR80" s="5"/>
      <c r="DS80" s="5"/>
      <c r="DT80" s="5"/>
      <c r="DU80" s="5"/>
      <c r="DV80" s="5"/>
      <c r="DW80" s="5"/>
      <c r="DX80" s="5"/>
      <c r="DY80" s="5"/>
      <c r="DZ80" s="5"/>
      <c r="EA80" s="5"/>
      <c r="EB80" s="5"/>
      <c r="EC80" s="5"/>
      <c r="ED80" s="5"/>
      <c r="EE80" s="5"/>
      <c r="EF80" s="5"/>
      <c r="EG80" s="5"/>
      <c r="EH80" s="5"/>
      <c r="EI80" s="5"/>
      <c r="EJ80" s="5"/>
      <c r="EK80" s="5"/>
      <c r="EL80" s="5"/>
      <c r="EM80" s="5"/>
      <c r="EN80" s="5"/>
      <c r="EO80" s="5"/>
      <c r="EP80" s="5"/>
      <c r="EQ80" s="5"/>
      <c r="ER80" s="5"/>
      <c r="ES80" s="5"/>
      <c r="ET80" s="5"/>
      <c r="EU80" s="5"/>
      <c r="EV80" s="5"/>
      <c r="EW80" s="5"/>
      <c r="EX80" s="5"/>
      <c r="EY80" s="5"/>
      <c r="EZ80" s="5"/>
      <c r="FA80" s="5"/>
      <c r="FB80" s="5"/>
      <c r="FC80" s="5"/>
      <c r="FD80" s="5"/>
      <c r="FE80" s="5"/>
      <c r="FF80" s="5"/>
      <c r="FG80" s="5"/>
      <c r="FH80" s="5"/>
      <c r="FI80" s="5"/>
      <c r="FJ80" s="5"/>
      <c r="FK80" s="5"/>
      <c r="FL80" s="5"/>
      <c r="FM80" s="5"/>
      <c r="FN80" s="5"/>
      <c r="FO80" s="5"/>
      <c r="FP80" s="5"/>
      <c r="FQ80" s="5"/>
      <c r="FR80" s="5"/>
      <c r="FS80" s="5"/>
      <c r="FT80" s="5"/>
      <c r="FU80" s="5"/>
      <c r="FV80" s="5"/>
      <c r="FW80" s="5"/>
      <c r="FX80" s="5"/>
      <c r="FY80" s="5"/>
      <c r="FZ80" s="5"/>
      <c r="GA80" s="5"/>
      <c r="GB80" s="5"/>
      <c r="GC80" s="5"/>
      <c r="GD80" s="5"/>
      <c r="GE80" s="5"/>
      <c r="GF80" s="5"/>
      <c r="GG80" s="5"/>
      <c r="GH80" s="5"/>
      <c r="GI80" s="5"/>
      <c r="GJ80" s="5"/>
      <c r="GK80" s="5"/>
      <c r="GL80" s="5"/>
      <c r="GM80" s="5"/>
      <c r="GN80" s="5"/>
      <c r="GO80" s="5"/>
      <c r="GP80" s="5"/>
      <c r="GQ80" s="5"/>
      <c r="GR80" s="5"/>
      <c r="GS80" s="5"/>
      <c r="GT80" s="5"/>
      <c r="GU80" s="5"/>
      <c r="GV80" s="5"/>
      <c r="GW80" s="5"/>
      <c r="GX80" s="5"/>
      <c r="GY80" s="5"/>
      <c r="GZ80" s="5"/>
      <c r="HA80" s="5"/>
      <c r="HB80" s="5"/>
      <c r="HC80" s="5"/>
      <c r="HD80" s="5"/>
      <c r="HE80" s="5"/>
      <c r="HF80" s="5"/>
      <c r="HG80" s="5"/>
      <c r="HH80" s="5"/>
      <c r="HI80" s="5"/>
      <c r="HJ80" s="5"/>
      <c r="HK80" s="5"/>
      <c r="HL80" s="5"/>
      <c r="HM80" s="5"/>
      <c r="HN80" s="5"/>
      <c r="HO80" s="5"/>
      <c r="HP80" s="5"/>
      <c r="HQ80" s="5"/>
      <c r="HR80" s="5"/>
      <c r="HS80" s="5"/>
      <c r="HT80" s="5"/>
      <c r="HU80" s="5"/>
      <c r="HV80" s="5"/>
      <c r="HW80" s="5"/>
      <c r="HX80" s="5"/>
      <c r="HY80" s="5"/>
      <c r="HZ80" s="5"/>
      <c r="IA80" s="5"/>
      <c r="IB80" s="5"/>
      <c r="IC80" s="5"/>
      <c r="ID80" s="5"/>
      <c r="IE80" s="5"/>
      <c r="IF80" s="5"/>
      <c r="IG80" s="5"/>
      <c r="IH80" s="5"/>
      <c r="II80" s="5"/>
      <c r="IJ80" s="5"/>
      <c r="IK80" s="5"/>
      <c r="IL80" s="5"/>
      <c r="IM80" s="5"/>
      <c r="IN80" s="5"/>
      <c r="IO80" s="5"/>
      <c r="IP80" s="5"/>
      <c r="IQ80" s="5"/>
      <c r="IR80" s="5"/>
      <c r="IS80" s="5"/>
      <c r="IT80" s="5"/>
      <c r="IU80" s="5"/>
      <c r="IV80" s="5"/>
      <c r="IW80" s="5"/>
      <c r="IX80" s="5"/>
      <c r="IY80" s="5"/>
      <c r="IZ80" s="5"/>
      <c r="JA80" s="5"/>
      <c r="JB80" s="5"/>
      <c r="JC80" s="5"/>
      <c r="JD80" s="5"/>
      <c r="JE80" s="5"/>
      <c r="JF80" s="5"/>
      <c r="JG80" s="5"/>
      <c r="JH80" s="5"/>
      <c r="JI80" s="5"/>
      <c r="JJ80" s="5"/>
      <c r="JK80" s="5"/>
      <c r="JL80" s="5"/>
      <c r="JM80" s="5"/>
      <c r="JN80" s="5"/>
      <c r="JO80" s="5"/>
      <c r="JP80" s="5"/>
      <c r="JQ80" s="5"/>
      <c r="JR80" s="5"/>
      <c r="JS80" s="5"/>
      <c r="JT80" s="5"/>
      <c r="JU80" s="5"/>
      <c r="JV80" s="5"/>
      <c r="JW80" s="5"/>
      <c r="JX80" s="5"/>
      <c r="JY80" s="5"/>
      <c r="JZ80" s="5"/>
      <c r="KA80" s="5"/>
      <c r="KB80" s="5"/>
      <c r="KC80" s="5"/>
      <c r="KD80" s="5"/>
      <c r="KE80" s="5"/>
      <c r="KF80" s="5"/>
      <c r="KG80" s="5"/>
      <c r="KH80" s="5"/>
      <c r="KI80" s="5"/>
      <c r="KJ80" s="5"/>
      <c r="KK80" s="5"/>
      <c r="KL80" s="5"/>
      <c r="KM80" s="5"/>
      <c r="KN80" s="5"/>
      <c r="KO80" s="5"/>
      <c r="KP80" s="5"/>
      <c r="KQ80" s="5"/>
      <c r="KR80" s="5"/>
      <c r="KS80" s="5"/>
      <c r="KT80" s="5"/>
      <c r="KU80" s="5"/>
      <c r="KV80" s="5"/>
      <c r="KW80" s="5"/>
      <c r="KX80" s="5"/>
      <c r="KY80" s="5"/>
      <c r="KZ80" s="5"/>
      <c r="LA80" s="5"/>
      <c r="LB80" s="5"/>
      <c r="LC80" s="5"/>
      <c r="LD80" s="5"/>
      <c r="LE80" s="5"/>
      <c r="LF80" s="5"/>
      <c r="LG80" s="5"/>
      <c r="LH80" s="5"/>
      <c r="LI80" s="5"/>
      <c r="LJ80" s="5"/>
      <c r="LK80" s="5"/>
      <c r="LL80" s="5"/>
      <c r="LM80" s="5"/>
      <c r="LN80" s="5"/>
      <c r="LO80" s="5"/>
      <c r="LP80" s="5"/>
      <c r="LQ80" s="5"/>
      <c r="LR80" s="5"/>
      <c r="LS80" s="5"/>
      <c r="LT80" s="5"/>
      <c r="LU80" s="5"/>
      <c r="LV80" s="5"/>
      <c r="LW80" s="5"/>
      <c r="LX80" s="5"/>
      <c r="LY80" s="5"/>
      <c r="LZ80" s="5"/>
      <c r="MA80" s="5"/>
      <c r="MB80" s="5"/>
      <c r="MC80" s="5"/>
      <c r="MD80" s="5"/>
      <c r="ME80" s="5"/>
      <c r="MF80" s="5"/>
      <c r="MG80" s="5"/>
      <c r="MH80" s="5"/>
      <c r="MI80" s="5"/>
      <c r="MJ80" s="5"/>
      <c r="MK80" s="5"/>
      <c r="ML80" s="5"/>
      <c r="MM80" s="5"/>
      <c r="MN80" s="5"/>
      <c r="MO80" s="5"/>
    </row>
    <row r="82" spans="5:10" ht="29.85" customHeight="1" x14ac:dyDescent="0.3">
      <c r="E82" s="30"/>
      <c r="F82" s="30"/>
      <c r="I82" s="52"/>
      <c r="J82" s="30"/>
    </row>
    <row r="83" spans="5:10" ht="29.85" customHeight="1" x14ac:dyDescent="0.35">
      <c r="E83" s="31"/>
      <c r="F83" s="31"/>
      <c r="J83" s="31"/>
    </row>
  </sheetData>
  <mergeCells count="56">
    <mergeCell ref="GV3:HA3"/>
    <mergeCell ref="LX3:MC3"/>
    <mergeCell ref="MD3:MI3"/>
    <mergeCell ref="IX3:JC3"/>
    <mergeCell ref="JD3:JI3"/>
    <mergeCell ref="HB3:HG3"/>
    <mergeCell ref="HH3:HM3"/>
    <mergeCell ref="HN3:HS3"/>
    <mergeCell ref="HT3:HY3"/>
    <mergeCell ref="HZ3:IE3"/>
    <mergeCell ref="LR3:LW3"/>
    <mergeCell ref="IL3:IQ3"/>
    <mergeCell ref="IR3:IW3"/>
    <mergeCell ref="IF3:IK3"/>
    <mergeCell ref="AN3:AT3"/>
    <mergeCell ref="AU3:BA3"/>
    <mergeCell ref="BB3:BH3"/>
    <mergeCell ref="MJ3:MO3"/>
    <mergeCell ref="KN3:KS3"/>
    <mergeCell ref="KT3:KY3"/>
    <mergeCell ref="KZ3:LE3"/>
    <mergeCell ref="LF3:LK3"/>
    <mergeCell ref="LL3:LQ3"/>
    <mergeCell ref="JJ3:JO3"/>
    <mergeCell ref="JP3:JU3"/>
    <mergeCell ref="JV3:KA3"/>
    <mergeCell ref="KB3:KG3"/>
    <mergeCell ref="KH3:KM3"/>
    <mergeCell ref="FX3:GC3"/>
    <mergeCell ref="GD3:GI3"/>
    <mergeCell ref="BI3:BO3"/>
    <mergeCell ref="CX3:DC3"/>
    <mergeCell ref="DD3:DI3"/>
    <mergeCell ref="BP3:BV3"/>
    <mergeCell ref="BW3:CC3"/>
    <mergeCell ref="CD3:CJ3"/>
    <mergeCell ref="CK3:CQ3"/>
    <mergeCell ref="CR3:CW3"/>
    <mergeCell ref="DJ3:DO3"/>
    <mergeCell ref="DP3:DU3"/>
    <mergeCell ref="DV3:EA3"/>
    <mergeCell ref="EB3:EG3"/>
    <mergeCell ref="EZ3:FE3"/>
    <mergeCell ref="EN3:ES3"/>
    <mergeCell ref="ET3:EY3"/>
    <mergeCell ref="EH3:EM3"/>
    <mergeCell ref="FF3:FK3"/>
    <mergeCell ref="FL3:FQ3"/>
    <mergeCell ref="FR3:FW3"/>
    <mergeCell ref="GJ3:GO3"/>
    <mergeCell ref="GP3:GU3"/>
    <mergeCell ref="H2:I2"/>
    <mergeCell ref="L3:R3"/>
    <mergeCell ref="S3:Y3"/>
    <mergeCell ref="Z3:AF3"/>
    <mergeCell ref="AG3:AM3"/>
  </mergeCells>
  <phoneticPr fontId="34" type="noConversion"/>
  <conditionalFormatting sqref="G6:G7 G10:G17 G22:G48 G50:G51 G67:G80">
    <cfRule type="dataBar" priority="8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BP4:MO5 L4:BO7 BP7:MO7 L10:MO48 L50:MO80">
    <cfRule type="expression" dxfId="11" priority="100">
      <formula>AND(TODAY()&gt;=L$4,TODAY()&lt;M$4)</formula>
    </cfRule>
  </conditionalFormatting>
  <conditionalFormatting sqref="L6:BO7 BP7:MO7 L10:MO48 L50:MO80">
    <cfRule type="expression" dxfId="10" priority="94">
      <formula>AND(task_start&lt;=L$4,ROUNDDOWN((task_end-task_start+1)*task_progress,0)+task_start-1&gt;=L$4)</formula>
    </cfRule>
    <cfRule type="expression" dxfId="9" priority="95" stopIfTrue="1">
      <formula>AND(task_end&gt;=L$4,task_start&lt;M$4)</formula>
    </cfRule>
  </conditionalFormatting>
  <conditionalFormatting sqref="BP6:CW6">
    <cfRule type="expression" dxfId="8" priority="67">
      <formula>AND(TODAY()&gt;=BP$4,TODAY()&lt;BQ$4)</formula>
    </cfRule>
  </conditionalFormatting>
  <conditionalFormatting sqref="BP6:CW6">
    <cfRule type="expression" dxfId="7" priority="65">
      <formula>AND(task_start&lt;=BP$4,ROUNDDOWN((task_end-task_start+1)*task_progress,0)+task_start-1&gt;=BP$4)</formula>
    </cfRule>
    <cfRule type="expression" dxfId="6" priority="66" stopIfTrue="1">
      <formula>AND(task_end&gt;=BP$4,task_start&lt;BQ$4)</formula>
    </cfRule>
  </conditionalFormatting>
  <conditionalFormatting sqref="G18:G21">
    <cfRule type="dataBar" priority="27">
      <dataBar>
        <cfvo type="num" val="0"/>
        <cfvo type="num" val="1"/>
        <color theme="0" tint="-0.249977111117893"/>
      </dataBar>
      <extLst>
        <ext xmlns:x14="http://schemas.microsoft.com/office/spreadsheetml/2009/9/main" uri="{B025F937-C7B1-47D3-B67F-A62EFF666E3E}">
          <x14:id>{C4F62700-D70F-4BD2-9F29-F22D2B31B468}</x14:id>
        </ext>
      </extLst>
    </cfRule>
  </conditionalFormatting>
  <conditionalFormatting sqref="G49">
    <cfRule type="dataBar" priority="6">
      <dataBar>
        <cfvo type="num" val="0"/>
        <cfvo type="num" val="1"/>
        <color theme="0" tint="-0.249977111117893"/>
      </dataBar>
      <extLst>
        <ext xmlns:x14="http://schemas.microsoft.com/office/spreadsheetml/2009/9/main" uri="{B025F937-C7B1-47D3-B67F-A62EFF666E3E}">
          <x14:id>{1846BBC6-03EF-44E7-AF6B-A1EA72EB532E}</x14:id>
        </ext>
      </extLst>
    </cfRule>
  </conditionalFormatting>
  <conditionalFormatting sqref="L49:MO49">
    <cfRule type="expression" dxfId="5" priority="9">
      <formula>AND(TODAY()&gt;=L$4,TODAY()&lt;M$4)</formula>
    </cfRule>
  </conditionalFormatting>
  <conditionalFormatting sqref="L49:MO49">
    <cfRule type="expression" dxfId="4" priority="7">
      <formula>AND(task_start&lt;=L$4,ROUNDDOWN((task_end-task_start+1)*task_progress,0)+task_start-1&gt;=L$4)</formula>
    </cfRule>
    <cfRule type="expression" dxfId="3" priority="8" stopIfTrue="1">
      <formula>AND(task_end&gt;=L$4,task_start&lt;M$4)</formula>
    </cfRule>
  </conditionalFormatting>
  <conditionalFormatting sqref="G8:G9">
    <cfRule type="dataBar" priority="2">
      <dataBar>
        <cfvo type="num" val="0"/>
        <cfvo type="num" val="1"/>
        <color theme="0" tint="-0.249977111117893"/>
      </dataBar>
      <extLst>
        <ext xmlns:x14="http://schemas.microsoft.com/office/spreadsheetml/2009/9/main" uri="{B025F937-C7B1-47D3-B67F-A62EFF666E3E}">
          <x14:id>{014724E1-CE43-4C69-9EF1-072810883D28}</x14:id>
        </ext>
      </extLst>
    </cfRule>
  </conditionalFormatting>
  <conditionalFormatting sqref="L8:MO9">
    <cfRule type="expression" dxfId="2" priority="5">
      <formula>AND(TODAY()&gt;=L$4,TODAY()&lt;M$4)</formula>
    </cfRule>
  </conditionalFormatting>
  <conditionalFormatting sqref="L8:MO9">
    <cfRule type="expression" dxfId="1" priority="3">
      <formula>AND(task_start&lt;=L$4,ROUNDDOWN((task_end-task_start+1)*task_progress,0)+task_start-1&gt;=L$4)</formula>
    </cfRule>
    <cfRule type="expression" dxfId="0" priority="4" stopIfTrue="1">
      <formula>AND(task_end&gt;=L$4,task_start&lt;M$4)</formula>
    </cfRule>
  </conditionalFormatting>
  <conditionalFormatting sqref="G52:G66">
    <cfRule type="dataBar" priority="1">
      <dataBar>
        <cfvo type="num" val="0"/>
        <cfvo type="num" val="1"/>
        <color theme="0" tint="-0.249977111117893"/>
      </dataBar>
      <extLst>
        <ext xmlns:x14="http://schemas.microsoft.com/office/spreadsheetml/2009/9/main" uri="{B025F937-C7B1-47D3-B67F-A62EFF666E3E}">
          <x14:id>{0C3D397B-B214-411F-B468-50E8211FE1B9}</x14:id>
        </ext>
      </extLst>
    </cfRule>
  </conditionalFormatting>
  <dataValidations disablePrompts="1" count="1">
    <dataValidation type="whole" operator="greaterThanOrEqual" allowBlank="1" showInputMessage="1" promptTitle="显示周数" prompt="更改此数字将滚动甘特图视图。" sqref="H3"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G6:G7 G10:G17 G22:G48 G50:G51 G67:G80</xm:sqref>
        </x14:conditionalFormatting>
        <x14:conditionalFormatting xmlns:xm="http://schemas.microsoft.com/office/excel/2006/main">
          <x14:cfRule type="dataBar" id="{C4F62700-D70F-4BD2-9F29-F22D2B31B468}">
            <x14:dataBar minLength="0" maxLength="100" gradient="0">
              <x14:cfvo type="num">
                <xm:f>0</xm:f>
              </x14:cfvo>
              <x14:cfvo type="num">
                <xm:f>1</xm:f>
              </x14:cfvo>
              <x14:negativeFillColor rgb="FFFF0000"/>
              <x14:axisColor rgb="FF000000"/>
            </x14:dataBar>
          </x14:cfRule>
          <xm:sqref>G18:G21</xm:sqref>
        </x14:conditionalFormatting>
        <x14:conditionalFormatting xmlns:xm="http://schemas.microsoft.com/office/excel/2006/main">
          <x14:cfRule type="dataBar" id="{1846BBC6-03EF-44E7-AF6B-A1EA72EB532E}">
            <x14:dataBar minLength="0" maxLength="100" gradient="0">
              <x14:cfvo type="num">
                <xm:f>0</xm:f>
              </x14:cfvo>
              <x14:cfvo type="num">
                <xm:f>1</xm:f>
              </x14:cfvo>
              <x14:negativeFillColor rgb="FFFF0000"/>
              <x14:axisColor rgb="FF000000"/>
            </x14:dataBar>
          </x14:cfRule>
          <xm:sqref>G49</xm:sqref>
        </x14:conditionalFormatting>
        <x14:conditionalFormatting xmlns:xm="http://schemas.microsoft.com/office/excel/2006/main">
          <x14:cfRule type="dataBar" id="{014724E1-CE43-4C69-9EF1-072810883D28}">
            <x14:dataBar minLength="0" maxLength="100" gradient="0">
              <x14:cfvo type="num">
                <xm:f>0</xm:f>
              </x14:cfvo>
              <x14:cfvo type="num">
                <xm:f>1</xm:f>
              </x14:cfvo>
              <x14:negativeFillColor rgb="FFFF0000"/>
              <x14:axisColor rgb="FF000000"/>
            </x14:dataBar>
          </x14:cfRule>
          <xm:sqref>G8:G9</xm:sqref>
        </x14:conditionalFormatting>
        <x14:conditionalFormatting xmlns:xm="http://schemas.microsoft.com/office/excel/2006/main">
          <x14:cfRule type="dataBar" id="{0C3D397B-B214-411F-B468-50E8211FE1B9}">
            <x14:dataBar minLength="0" maxLength="100" gradient="0">
              <x14:cfvo type="num">
                <xm:f>0</xm:f>
              </x14:cfvo>
              <x14:cfvo type="num">
                <xm:f>1</xm:f>
              </x14:cfvo>
              <x14:negativeFillColor rgb="FFFF0000"/>
              <x14:axisColor rgb="FF000000"/>
            </x14:dataBar>
          </x14:cfRule>
          <xm:sqref>G52:G66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21BE8-D627-4641-BEBD-75EE6BC92E34}">
  <dimension ref="F26:F28"/>
  <sheetViews>
    <sheetView workbookViewId="0">
      <selection activeCell="F29" sqref="F29"/>
    </sheetView>
  </sheetViews>
  <sheetFormatPr defaultRowHeight="16.5" x14ac:dyDescent="0.3"/>
  <sheetData>
    <row r="26" spans="6:6" x14ac:dyDescent="0.3">
      <c r="F26">
        <v>160</v>
      </c>
    </row>
    <row r="27" spans="6:6" x14ac:dyDescent="0.3">
      <c r="F27">
        <v>4</v>
      </c>
    </row>
    <row r="28" spans="6:6" x14ac:dyDescent="0.3">
      <c r="F28">
        <f>F26*F27</f>
        <v>640</v>
      </c>
    </row>
  </sheetData>
  <phoneticPr fontId="3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
  <sheetViews>
    <sheetView showGridLines="0" zoomScaleNormal="100" workbookViewId="0">
      <selection activeCell="A2" sqref="A2"/>
    </sheetView>
  </sheetViews>
  <sheetFormatPr defaultColWidth="9" defaultRowHeight="12" x14ac:dyDescent="0.15"/>
  <cols>
    <col min="1" max="1" width="87" style="6" customWidth="1"/>
    <col min="2" max="16384" width="9" style="1"/>
  </cols>
  <sheetData>
    <row r="1" spans="1:2" s="7" customFormat="1" ht="27.75" x14ac:dyDescent="0.45">
      <c r="A1" s="32" t="s">
        <v>11</v>
      </c>
      <c r="B1" s="33"/>
    </row>
    <row r="2" spans="1:2" ht="49.15" customHeight="1" x14ac:dyDescent="0.35">
      <c r="A2" s="34" t="s">
        <v>12</v>
      </c>
      <c r="B2" s="17"/>
    </row>
  </sheetData>
  <phoneticPr fontId="34" type="noConversion"/>
  <pageMargins left="0.5" right="0.5" top="0.5" bottom="0.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工作表</vt:lpstr>
      </vt:variant>
      <vt:variant>
        <vt:i4>3</vt:i4>
      </vt:variant>
      <vt:variant>
        <vt:lpstr>命名范围</vt:lpstr>
      </vt:variant>
      <vt:variant>
        <vt:i4>6</vt:i4>
      </vt:variant>
    </vt:vector>
  </HeadingPairs>
  <TitlesOfParts>
    <vt:vector size="9" baseType="lpstr">
      <vt:lpstr>项目日程安排</vt:lpstr>
      <vt:lpstr>Sheet1</vt:lpstr>
      <vt:lpstr>关于</vt:lpstr>
      <vt:lpstr>项目日程安排!Print_Titles</vt:lpstr>
      <vt:lpstr>项目日程安排!task_end</vt:lpstr>
      <vt:lpstr>项目日程安排!task_progress</vt:lpstr>
      <vt:lpstr>项目日程安排!task_start</vt:lpstr>
      <vt:lpstr>显示周数</vt:lpstr>
      <vt:lpstr>项目开始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2024-03-12T09:00:06Z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