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2" yWindow="-122" windowWidth="29045" windowHeight="15840"/>
  </bookViews>
  <sheets>
    <sheet name="项目日程安排" sheetId="11" r:id="rId1"/>
  </sheets>
  <definedNames>
    <definedName name="_xlnm._FilterDatabase" localSheetId="0" hidden="1">项目日程安排!$A$7:$MP$105</definedName>
    <definedName name="_xlnm.Print_Titles" localSheetId="0">项目日程安排!$3:$5</definedName>
    <definedName name="task_end" localSheetId="0">项目日程安排!$J1</definedName>
    <definedName name="task_progress" localSheetId="0">项目日程安排!$H1</definedName>
    <definedName name="task_start" localSheetId="0">项目日程安排!$I1</definedName>
    <definedName name="今天" localSheetId="0">TODAY()</definedName>
    <definedName name="显示周数">项目日程安排!$I$3</definedName>
    <definedName name="项目开始">项目日程安排!$I$2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1" l="1"/>
  <c r="F2" i="11" s="1"/>
  <c r="L105" i="11"/>
  <c r="L6" i="11" l="1"/>
  <c r="L7" i="11"/>
  <c r="I2" i="11" l="1"/>
  <c r="M4" i="11" l="1"/>
  <c r="M5" i="11" l="1"/>
  <c r="M3" i="11"/>
  <c r="N4" i="11"/>
  <c r="N5" i="11" s="1"/>
  <c r="O4" i="11" l="1"/>
  <c r="O5" i="11" s="1"/>
  <c r="P4" i="11" l="1"/>
  <c r="P5" i="11" s="1"/>
  <c r="Q4" i="11" l="1"/>
  <c r="Q5" i="11" s="1"/>
  <c r="R4" i="11" l="1"/>
  <c r="R5" i="11" s="1"/>
  <c r="S4" i="11" l="1"/>
  <c r="S5" i="11" s="1"/>
  <c r="T4" i="11" l="1"/>
  <c r="T5" i="11" s="1"/>
  <c r="U4" i="11" l="1"/>
  <c r="U5" i="11" s="1"/>
  <c r="T3" i="11"/>
  <c r="V4" i="11" l="1"/>
  <c r="V5" i="11" s="1"/>
  <c r="W4" i="11" l="1"/>
  <c r="W5" i="11" s="1"/>
  <c r="X4" i="11" l="1"/>
  <c r="X5" i="11" s="1"/>
  <c r="Y4" i="11" l="1"/>
  <c r="Y5" i="11" s="1"/>
  <c r="Z4" i="11" l="1"/>
  <c r="Z5" i="11" s="1"/>
  <c r="AA4" i="11" l="1"/>
  <c r="AA5" i="11" s="1"/>
  <c r="AA3" i="11" l="1"/>
  <c r="AB4" i="11"/>
  <c r="AB5" i="11" s="1"/>
  <c r="AC4" i="11" l="1"/>
  <c r="AC5" i="11" s="1"/>
  <c r="AD4" i="11" l="1"/>
  <c r="AD5" i="11" s="1"/>
  <c r="AE4" i="11" l="1"/>
  <c r="AE5" i="11" s="1"/>
  <c r="AF4" i="11" l="1"/>
  <c r="AF5" i="11" s="1"/>
  <c r="AG4" i="11" l="1"/>
  <c r="AG5" i="11" s="1"/>
  <c r="AH4" i="11" l="1"/>
  <c r="AH5" i="11" s="1"/>
  <c r="AH3" i="11" l="1"/>
  <c r="AI4" i="11"/>
  <c r="AI5" i="11" s="1"/>
  <c r="AJ4" i="11" l="1"/>
  <c r="AJ5" i="11" s="1"/>
  <c r="AK4" i="11" l="1"/>
  <c r="AK5" i="11" s="1"/>
  <c r="AL4" i="11" l="1"/>
  <c r="AL5" i="11" s="1"/>
  <c r="AM4" i="11" l="1"/>
  <c r="AM5" i="11" s="1"/>
  <c r="AN4" i="11" l="1"/>
  <c r="AN5" i="11" s="1"/>
  <c r="AO4" i="11" l="1"/>
  <c r="AO5" i="11" s="1"/>
  <c r="AP4" i="11" l="1"/>
  <c r="AP5" i="11" s="1"/>
  <c r="AO3" i="11"/>
  <c r="AQ4" i="11" l="1"/>
  <c r="AQ5" i="11" s="1"/>
  <c r="AR4" i="11" l="1"/>
  <c r="AR5" i="11" s="1"/>
  <c r="AS4" i="11" l="1"/>
  <c r="AS5" i="11" s="1"/>
  <c r="AT4" i="11" l="1"/>
  <c r="AT5" i="11" s="1"/>
  <c r="AU4" i="11" l="1"/>
  <c r="AU5" i="11" s="1"/>
  <c r="AV4" i="11" l="1"/>
  <c r="AV5" i="11" s="1"/>
  <c r="AW4" i="11" l="1"/>
  <c r="AW5" i="11" s="1"/>
  <c r="AV3" i="11"/>
  <c r="AX4" i="11" l="1"/>
  <c r="AX5" i="11" s="1"/>
  <c r="AY4" i="11" l="1"/>
  <c r="AY5" i="11" s="1"/>
  <c r="AZ4" i="11" l="1"/>
  <c r="AZ5" i="11" s="1"/>
  <c r="BA4" i="11" l="1"/>
  <c r="BA5" i="11" s="1"/>
  <c r="BB4" i="11" l="1"/>
  <c r="BB5" i="11" s="1"/>
  <c r="BC4" i="11" l="1"/>
  <c r="BC5" i="11" s="1"/>
  <c r="BC3" i="11" l="1"/>
  <c r="BD4" i="11"/>
  <c r="BD5" i="11" s="1"/>
  <c r="BE4" i="11" l="1"/>
  <c r="BE5" i="11" s="1"/>
  <c r="BF4" i="11" l="1"/>
  <c r="BF5" i="11" s="1"/>
  <c r="BG4" i="11" l="1"/>
  <c r="BG5" i="11" s="1"/>
  <c r="BH4" i="11" l="1"/>
  <c r="BH5" i="11" s="1"/>
  <c r="BI4" i="11" l="1"/>
  <c r="BI5" i="11" s="1"/>
  <c r="BJ4" i="11" l="1"/>
  <c r="BJ5" i="11" s="1"/>
  <c r="BK4" i="11" l="1"/>
  <c r="BK5" i="11" s="1"/>
  <c r="BJ3" i="11"/>
  <c r="BL4" i="11" l="1"/>
  <c r="BL5" i="11" s="1"/>
  <c r="BM4" i="11" l="1"/>
  <c r="BM5" i="11" s="1"/>
  <c r="BN4" i="11" l="1"/>
  <c r="BN5" i="11" s="1"/>
  <c r="BO4" i="11" l="1"/>
  <c r="BO5" i="11" s="1"/>
  <c r="BP4" i="11" l="1"/>
  <c r="BP5" i="11" l="1"/>
  <c r="BQ4" i="11"/>
  <c r="BQ3" i="11" s="1"/>
  <c r="BR4" i="11" l="1"/>
  <c r="BQ5" i="11"/>
  <c r="BS4" i="11" l="1"/>
  <c r="BR5" i="11"/>
  <c r="BT4" i="11" l="1"/>
  <c r="BS5" i="11"/>
  <c r="BU4" i="11" l="1"/>
  <c r="BT5" i="11"/>
  <c r="BV4" i="11" l="1"/>
  <c r="BU5" i="11"/>
  <c r="BW4" i="11" l="1"/>
  <c r="BV5" i="11"/>
  <c r="BX4" i="11" l="1"/>
  <c r="BX3" i="11" s="1"/>
  <c r="BW5" i="11"/>
  <c r="BY4" i="11" l="1"/>
  <c r="BX5" i="11"/>
  <c r="BZ4" i="11" l="1"/>
  <c r="BY5" i="11"/>
  <c r="CA4" i="11" l="1"/>
  <c r="BZ5" i="11"/>
  <c r="CB4" i="11" l="1"/>
  <c r="CA5" i="11"/>
  <c r="CC4" i="11" l="1"/>
  <c r="CB5" i="11"/>
  <c r="CD4" i="11" l="1"/>
  <c r="CC5" i="11"/>
  <c r="CE4" i="11" l="1"/>
  <c r="CE3" i="11" s="1"/>
  <c r="CD5" i="11"/>
  <c r="CF4" i="11" l="1"/>
  <c r="CE5" i="11"/>
  <c r="CG4" i="11" l="1"/>
  <c r="CF5" i="11"/>
  <c r="CH4" i="11" l="1"/>
  <c r="CG5" i="11"/>
  <c r="CI4" i="11" l="1"/>
  <c r="CH5" i="11"/>
  <c r="CJ4" i="11" l="1"/>
  <c r="CI5" i="11"/>
  <c r="CK4" i="11" l="1"/>
  <c r="CJ5" i="11"/>
  <c r="CL4" i="11" l="1"/>
  <c r="CL3" i="11" s="1"/>
  <c r="CK5" i="11"/>
  <c r="CM4" i="11" l="1"/>
  <c r="CL5" i="11"/>
  <c r="CN4" i="11" l="1"/>
  <c r="CM5" i="11"/>
  <c r="CO4" i="11" l="1"/>
  <c r="CN5" i="11"/>
  <c r="CP4" i="11" l="1"/>
  <c r="CO5" i="11"/>
  <c r="CQ4" i="11" l="1"/>
  <c r="CP5" i="11"/>
  <c r="CR4" i="11" l="1"/>
  <c r="CQ5" i="11"/>
  <c r="CS4" i="11" l="1"/>
  <c r="CS3" i="11" s="1"/>
  <c r="CR5" i="11"/>
  <c r="CT4" i="11" l="1"/>
  <c r="CS5" i="11"/>
  <c r="CU4" i="11" l="1"/>
  <c r="CT5" i="11"/>
  <c r="CV4" i="11" l="1"/>
  <c r="CU5" i="11"/>
  <c r="CW4" i="11" l="1"/>
  <c r="CV5" i="11"/>
  <c r="CX4" i="11" l="1"/>
  <c r="CY4" i="11" s="1"/>
  <c r="CY3" i="11" s="1"/>
  <c r="CW5" i="11"/>
  <c r="CZ4" i="11" l="1"/>
  <c r="CY5" i="11"/>
  <c r="CX5" i="11"/>
  <c r="DA4" i="11" l="1"/>
  <c r="CZ5" i="11"/>
  <c r="DA5" i="11" l="1"/>
  <c r="DB4" i="11"/>
  <c r="DB5" i="11" l="1"/>
  <c r="DC4" i="11"/>
  <c r="DD4" i="11" l="1"/>
  <c r="DC5" i="11"/>
  <c r="DE4" i="11" l="1"/>
  <c r="DE3" i="11" s="1"/>
  <c r="DD5" i="11"/>
  <c r="DE5" i="11" l="1"/>
  <c r="DF4" i="11"/>
  <c r="DF5" i="11" l="1"/>
  <c r="DG4" i="11"/>
  <c r="DH4" i="11" l="1"/>
  <c r="DG5" i="11"/>
  <c r="DI4" i="11" l="1"/>
  <c r="DH5" i="11"/>
  <c r="DI5" i="11" l="1"/>
  <c r="DJ4" i="11"/>
  <c r="DJ5" i="11" l="1"/>
  <c r="DK4" i="11"/>
  <c r="DK5" i="11" l="1"/>
  <c r="DL4" i="11"/>
  <c r="DK3" i="11"/>
  <c r="DL5" i="11" l="1"/>
  <c r="DM4" i="11"/>
  <c r="DN4" i="11" l="1"/>
  <c r="DM5" i="11"/>
  <c r="DN5" i="11" l="1"/>
  <c r="DO4" i="11"/>
  <c r="DO5" i="11" l="1"/>
  <c r="DP4" i="11"/>
  <c r="DP5" i="11" l="1"/>
  <c r="DQ4" i="11"/>
  <c r="DQ3" i="11" l="1"/>
  <c r="DR4" i="11"/>
  <c r="DQ5" i="11"/>
  <c r="DR5" i="11" l="1"/>
  <c r="DS4" i="11"/>
  <c r="DS5" i="11" l="1"/>
  <c r="DT4" i="11"/>
  <c r="DT5" i="11" l="1"/>
  <c r="DU4" i="11"/>
  <c r="DV4" i="11" l="1"/>
  <c r="DU5" i="11"/>
  <c r="DV5" i="11" l="1"/>
  <c r="DW4" i="11"/>
  <c r="DW3" i="11" l="1"/>
  <c r="DW5" i="11"/>
  <c r="DX4" i="11"/>
  <c r="DY4" i="11" l="1"/>
  <c r="DX5" i="11"/>
  <c r="DY5" i="11" l="1"/>
  <c r="DZ4" i="11"/>
  <c r="EA4" i="11" l="1"/>
  <c r="DZ5" i="11"/>
  <c r="EA5" i="11" l="1"/>
  <c r="EB4" i="11"/>
  <c r="EC4" i="11" l="1"/>
  <c r="EB5" i="11"/>
  <c r="EC5" i="11" l="1"/>
  <c r="EC3" i="11"/>
  <c r="ED4" i="11"/>
  <c r="EE4" i="11" l="1"/>
  <c r="ED5" i="11"/>
  <c r="EE5" i="11" l="1"/>
  <c r="EF4" i="11"/>
  <c r="EG4" i="11" l="1"/>
  <c r="EF5" i="11"/>
  <c r="EG5" i="11" l="1"/>
  <c r="EH4" i="11"/>
  <c r="EI4" i="11" l="1"/>
  <c r="EH5" i="11"/>
  <c r="EI3" i="11" l="1"/>
  <c r="EI5" i="11"/>
  <c r="EJ4" i="11"/>
  <c r="EK4" i="11" l="1"/>
  <c r="EJ5" i="11"/>
  <c r="EK5" i="11" l="1"/>
  <c r="EL4" i="11"/>
  <c r="EM4" i="11" l="1"/>
  <c r="EL5" i="11"/>
  <c r="EM5" i="11" l="1"/>
  <c r="EN4" i="11"/>
  <c r="EO4" i="11" l="1"/>
  <c r="EN5" i="11"/>
  <c r="EO5" i="11" l="1"/>
  <c r="EP4" i="11"/>
  <c r="EO3" i="11"/>
  <c r="EQ4" i="11" l="1"/>
  <c r="EP5" i="11"/>
  <c r="EQ5" i="11" l="1"/>
  <c r="ER4" i="11"/>
  <c r="ES4" i="11" l="1"/>
  <c r="ER5" i="11"/>
  <c r="ES5" i="11" l="1"/>
  <c r="ET4" i="11"/>
  <c r="ET5" i="11" l="1"/>
  <c r="EU4" i="11"/>
  <c r="EU3" i="11" l="1"/>
  <c r="EV4" i="11"/>
  <c r="EU5" i="11"/>
  <c r="EW4" i="11" l="1"/>
  <c r="EV5" i="11"/>
  <c r="EW5" i="11" l="1"/>
  <c r="EX4" i="11"/>
  <c r="EY4" i="11" l="1"/>
  <c r="EX5" i="11"/>
  <c r="EY5" i="11" l="1"/>
  <c r="EZ4" i="11"/>
  <c r="FA4" i="11" l="1"/>
  <c r="EZ5" i="11"/>
  <c r="FA5" i="11" l="1"/>
  <c r="FA3" i="11"/>
  <c r="FB4" i="11"/>
  <c r="FB5" i="11" l="1"/>
  <c r="FC4" i="11"/>
  <c r="FD4" i="11" l="1"/>
  <c r="FC5" i="11"/>
  <c r="FE4" i="11" l="1"/>
  <c r="FD5" i="11"/>
  <c r="FE5" i="11" l="1"/>
  <c r="FF4" i="11"/>
  <c r="FG4" i="11" l="1"/>
  <c r="FF5" i="11"/>
  <c r="FG3" i="11" l="1"/>
  <c r="FG5" i="11"/>
  <c r="FH4" i="11"/>
  <c r="FI4" i="11" l="1"/>
  <c r="FH5" i="11"/>
  <c r="FI5" i="11" l="1"/>
  <c r="FJ4" i="11"/>
  <c r="FK4" i="11" l="1"/>
  <c r="FJ5" i="11"/>
  <c r="FL4" i="11" l="1"/>
  <c r="FK5" i="11"/>
  <c r="FM4" i="11" l="1"/>
  <c r="FL5" i="11"/>
  <c r="FM5" i="11" l="1"/>
  <c r="FM3" i="11"/>
  <c r="FN4" i="11"/>
  <c r="FN5" i="11" l="1"/>
  <c r="FO4" i="11"/>
  <c r="FO5" i="11" l="1"/>
  <c r="FP4" i="11"/>
  <c r="FQ4" i="11" l="1"/>
  <c r="FP5" i="11"/>
  <c r="FQ5" i="11" l="1"/>
  <c r="FR4" i="11"/>
  <c r="FS4" i="11" l="1"/>
  <c r="FR5" i="11"/>
  <c r="FS3" i="11" l="1"/>
  <c r="FT4" i="11"/>
  <c r="FS5" i="11"/>
  <c r="FU4" i="11" l="1"/>
  <c r="FT5" i="11"/>
  <c r="FU5" i="11" l="1"/>
  <c r="FV4" i="11"/>
  <c r="FW4" i="11" l="1"/>
  <c r="FV5" i="11"/>
  <c r="FW5" i="11" l="1"/>
  <c r="FX4" i="11"/>
  <c r="FY4" i="11" l="1"/>
  <c r="FX5" i="11"/>
  <c r="FY5" i="11" l="1"/>
  <c r="FY3" i="11"/>
  <c r="FZ4" i="11"/>
  <c r="FZ5" i="11" l="1"/>
  <c r="GA4" i="11"/>
  <c r="GA5" i="11" l="1"/>
  <c r="GB4" i="11"/>
  <c r="GC4" i="11" l="1"/>
  <c r="GB5" i="11"/>
  <c r="GC5" i="11" l="1"/>
  <c r="GD4" i="11"/>
  <c r="GD5" i="11" l="1"/>
  <c r="GE4" i="11"/>
  <c r="GE3" i="11" l="1"/>
  <c r="GF4" i="11"/>
  <c r="GE5" i="11"/>
  <c r="GG4" i="11" l="1"/>
  <c r="GF5" i="11"/>
  <c r="GH4" i="11" l="1"/>
  <c r="GG5" i="11"/>
  <c r="GH5" i="11" l="1"/>
  <c r="GI4" i="11"/>
  <c r="GJ4" i="11" l="1"/>
  <c r="GI5" i="11"/>
  <c r="GK4" i="11" l="1"/>
  <c r="GJ5" i="11"/>
  <c r="GK3" i="11" l="1"/>
  <c r="GL4" i="11"/>
  <c r="GK5" i="11"/>
  <c r="GL5" i="11" l="1"/>
  <c r="GM4" i="11"/>
  <c r="GN4" i="11" l="1"/>
  <c r="GM5" i="11"/>
  <c r="GO4" i="11" l="1"/>
  <c r="GN5" i="11"/>
  <c r="GP4" i="11" l="1"/>
  <c r="GO5" i="11"/>
  <c r="GP5" i="11" l="1"/>
  <c r="GQ4" i="11"/>
  <c r="GR4" i="11" l="1"/>
  <c r="GQ5" i="11"/>
  <c r="GQ3" i="11"/>
  <c r="GS4" i="11" l="1"/>
  <c r="GR5" i="11"/>
  <c r="GT4" i="11" l="1"/>
  <c r="GS5" i="11"/>
  <c r="GT5" i="11" l="1"/>
  <c r="GU4" i="11"/>
  <c r="GV4" i="11" l="1"/>
  <c r="GU5" i="11"/>
  <c r="GW4" i="11" l="1"/>
  <c r="GV5" i="11"/>
  <c r="GX4" i="11" l="1"/>
  <c r="GW5" i="11"/>
  <c r="GW3" i="11"/>
  <c r="GX5" i="11" l="1"/>
  <c r="GY4" i="11"/>
  <c r="GZ4" i="11" l="1"/>
  <c r="GY5" i="11"/>
  <c r="HA4" i="11" l="1"/>
  <c r="GZ5" i="11"/>
  <c r="HB4" i="11" l="1"/>
  <c r="HA5" i="11"/>
  <c r="HB5" i="11" l="1"/>
  <c r="HC4" i="11"/>
  <c r="HC3" i="11" l="1"/>
  <c r="HD4" i="11"/>
  <c r="HC5" i="11"/>
  <c r="HE4" i="11" l="1"/>
  <c r="HD5" i="11"/>
  <c r="HF4" i="11" l="1"/>
  <c r="HE5" i="11"/>
  <c r="HF5" i="11" l="1"/>
  <c r="HG4" i="11"/>
  <c r="HH4" i="11" l="1"/>
  <c r="HG5" i="11"/>
  <c r="HI4" i="11" l="1"/>
  <c r="HH5" i="11"/>
  <c r="HI3" i="11" l="1"/>
  <c r="HJ4" i="11"/>
  <c r="HI5" i="11"/>
  <c r="HJ5" i="11" l="1"/>
  <c r="HK4" i="11"/>
  <c r="HL4" i="11" l="1"/>
  <c r="HK5" i="11"/>
  <c r="HM4" i="11" l="1"/>
  <c r="HL5" i="11"/>
  <c r="HN4" i="11" l="1"/>
  <c r="HM5" i="11"/>
  <c r="HN5" i="11" l="1"/>
  <c r="HO4" i="11"/>
  <c r="HP4" i="11" l="1"/>
  <c r="HO5" i="11"/>
  <c r="HO3" i="11"/>
  <c r="HQ4" i="11" l="1"/>
  <c r="HP5" i="11"/>
  <c r="HR4" i="11" l="1"/>
  <c r="HQ5" i="11"/>
  <c r="HR5" i="11" l="1"/>
  <c r="HS4" i="11"/>
  <c r="HT4" i="11" l="1"/>
  <c r="HS5" i="11"/>
  <c r="HU4" i="11" l="1"/>
  <c r="HT5" i="11"/>
  <c r="HU5" i="11" l="1"/>
  <c r="HU3" i="11"/>
  <c r="HV4" i="11"/>
  <c r="HV5" i="11" l="1"/>
  <c r="HW4" i="11"/>
  <c r="HX4" i="11" l="1"/>
  <c r="HW5" i="11"/>
  <c r="HY4" i="11" l="1"/>
  <c r="HX5" i="11"/>
  <c r="HZ4" i="11" l="1"/>
  <c r="HY5" i="11"/>
  <c r="HZ5" i="11" l="1"/>
  <c r="IA4" i="11"/>
  <c r="IA3" i="11" l="1"/>
  <c r="IB4" i="11"/>
  <c r="IA5" i="11"/>
  <c r="IC4" i="11" l="1"/>
  <c r="IB5" i="11"/>
  <c r="IC5" i="11" l="1"/>
  <c r="ID4" i="11"/>
  <c r="ID5" i="11" l="1"/>
  <c r="IE4" i="11"/>
  <c r="IF4" i="11" l="1"/>
  <c r="IE5" i="11"/>
  <c r="IG4" i="11" l="1"/>
  <c r="IF5" i="11"/>
  <c r="IG3" i="11" l="1"/>
  <c r="IH4" i="11"/>
  <c r="IG5" i="11"/>
  <c r="IH5" i="11" l="1"/>
  <c r="II4" i="11"/>
  <c r="IJ4" i="11" l="1"/>
  <c r="II5" i="11"/>
  <c r="IK4" i="11" l="1"/>
  <c r="IJ5" i="11"/>
  <c r="IK5" i="11" l="1"/>
  <c r="IL4" i="11"/>
  <c r="IL5" i="11" l="1"/>
  <c r="IM4" i="11"/>
  <c r="IN4" i="11" l="1"/>
  <c r="IM5" i="11"/>
  <c r="IM3" i="11"/>
  <c r="IO4" i="11" l="1"/>
  <c r="IN5" i="11"/>
  <c r="IP4" i="11" l="1"/>
  <c r="IO5" i="11"/>
  <c r="IP5" i="11" l="1"/>
  <c r="IQ4" i="11"/>
  <c r="IR4" i="11" l="1"/>
  <c r="IQ5" i="11"/>
  <c r="IR5" i="11" l="1"/>
  <c r="IS4" i="11"/>
  <c r="IS3" i="11" l="1"/>
  <c r="IT4" i="11"/>
  <c r="IS5" i="11"/>
  <c r="IT5" i="11" l="1"/>
  <c r="IU4" i="11"/>
  <c r="IV4" i="11" l="1"/>
  <c r="IU5" i="11"/>
  <c r="IW4" i="11" l="1"/>
  <c r="IV5" i="11"/>
  <c r="IX4" i="11" l="1"/>
  <c r="IW5" i="11"/>
  <c r="IX5" i="11" l="1"/>
  <c r="IY4" i="11"/>
  <c r="IZ4" i="11" l="1"/>
  <c r="IY3" i="11"/>
  <c r="IY5" i="11"/>
  <c r="JA4" i="11" l="1"/>
  <c r="IZ5" i="11"/>
  <c r="JA5" i="11" l="1"/>
  <c r="JB4" i="11"/>
  <c r="JB5" i="11" l="1"/>
  <c r="JC4" i="11"/>
  <c r="JD4" i="11" l="1"/>
  <c r="JC5" i="11"/>
  <c r="JE4" i="11" l="1"/>
  <c r="JD5" i="11"/>
  <c r="JE3" i="11" l="1"/>
  <c r="JF4" i="11"/>
  <c r="JE5" i="11"/>
  <c r="JF5" i="11" l="1"/>
  <c r="JG4" i="11"/>
  <c r="JH4" i="11" l="1"/>
  <c r="JG5" i="11"/>
  <c r="JI4" i="11" l="1"/>
  <c r="JH5" i="11"/>
  <c r="JI5" i="11" l="1"/>
  <c r="JJ4" i="11"/>
  <c r="JJ5" i="11" l="1"/>
  <c r="JK4" i="11"/>
  <c r="JL4" i="11" l="1"/>
  <c r="JK5" i="11"/>
  <c r="JK3" i="11"/>
  <c r="JM4" i="11" l="1"/>
  <c r="JL5" i="11"/>
  <c r="JN4" i="11" l="1"/>
  <c r="JM5" i="11"/>
  <c r="JN5" i="11" l="1"/>
  <c r="JO4" i="11"/>
  <c r="JP4" i="11" l="1"/>
  <c r="JO5" i="11"/>
  <c r="JQ4" i="11" l="1"/>
  <c r="JP5" i="11"/>
  <c r="JQ3" i="11" l="1"/>
  <c r="JQ5" i="11"/>
  <c r="JR4" i="11"/>
  <c r="JR5" i="11" l="1"/>
  <c r="JS4" i="11"/>
  <c r="JT4" i="11" l="1"/>
  <c r="JS5" i="11"/>
  <c r="JU4" i="11" l="1"/>
  <c r="JT5" i="11"/>
  <c r="JV4" i="11" l="1"/>
  <c r="JU5" i="11"/>
  <c r="JV5" i="11" l="1"/>
  <c r="JW4" i="11"/>
  <c r="JX4" i="11" l="1"/>
  <c r="JW3" i="11"/>
  <c r="JW5" i="11"/>
  <c r="JY4" i="11" l="1"/>
  <c r="JX5" i="11"/>
  <c r="JY5" i="11" l="1"/>
  <c r="JZ4" i="11"/>
  <c r="JZ5" i="11" l="1"/>
  <c r="KA4" i="11"/>
  <c r="KB4" i="11" l="1"/>
  <c r="KA5" i="11"/>
  <c r="KC4" i="11" l="1"/>
  <c r="KB5" i="11"/>
  <c r="KD4" i="11" l="1"/>
  <c r="KC3" i="11"/>
  <c r="KC5" i="11"/>
  <c r="KD5" i="11" l="1"/>
  <c r="KE4" i="11"/>
  <c r="KF4" i="11" l="1"/>
  <c r="KE5" i="11"/>
  <c r="KG4" i="11" l="1"/>
  <c r="KF5" i="11"/>
  <c r="KH4" i="11" l="1"/>
  <c r="KG5" i="11"/>
  <c r="KH5" i="11" l="1"/>
  <c r="KI4" i="11"/>
  <c r="KJ4" i="11" l="1"/>
  <c r="KI5" i="11"/>
  <c r="KI3" i="11"/>
  <c r="KK4" i="11" l="1"/>
  <c r="KJ5" i="11"/>
  <c r="KL4" i="11" l="1"/>
  <c r="KK5" i="11"/>
  <c r="KL5" i="11" l="1"/>
  <c r="KM4" i="11"/>
  <c r="KN4" i="11" l="1"/>
  <c r="KM5" i="11"/>
  <c r="KO4" i="11" l="1"/>
  <c r="KN5" i="11"/>
  <c r="KO3" i="11" l="1"/>
  <c r="KO5" i="11"/>
  <c r="KP4" i="11"/>
  <c r="KP5" i="11" l="1"/>
  <c r="KQ4" i="11"/>
  <c r="KR4" i="11" l="1"/>
  <c r="KQ5" i="11"/>
  <c r="KS4" i="11" l="1"/>
  <c r="KR5" i="11"/>
  <c r="KT4" i="11" l="1"/>
  <c r="KS5" i="11"/>
  <c r="KT5" i="11" l="1"/>
  <c r="KU4" i="11"/>
  <c r="KV4" i="11" l="1"/>
  <c r="KU3" i="11"/>
  <c r="KU5" i="11"/>
  <c r="KW4" i="11" l="1"/>
  <c r="KV5" i="11"/>
  <c r="KW5" i="11" l="1"/>
  <c r="KX4" i="11"/>
  <c r="KX5" i="11" l="1"/>
  <c r="KY4" i="11"/>
  <c r="KZ4" i="11" l="1"/>
  <c r="KY5" i="11"/>
  <c r="LA4" i="11" l="1"/>
  <c r="KZ5" i="11"/>
  <c r="LA3" i="11" l="1"/>
  <c r="LB4" i="11"/>
  <c r="LA5" i="11"/>
  <c r="LB5" i="11" l="1"/>
  <c r="LC4" i="11"/>
  <c r="LD4" i="11" l="1"/>
  <c r="LC5" i="11"/>
  <c r="LE4" i="11" l="1"/>
  <c r="LD5" i="11"/>
  <c r="LE5" i="11" l="1"/>
  <c r="LF4" i="11"/>
  <c r="LF5" i="11" l="1"/>
  <c r="LG4" i="11"/>
  <c r="LH4" i="11" l="1"/>
  <c r="LG5" i="11"/>
  <c r="LG3" i="11"/>
  <c r="LI4" i="11" l="1"/>
  <c r="LH5" i="11"/>
  <c r="LJ4" i="11" l="1"/>
  <c r="LI5" i="11"/>
  <c r="LJ5" i="11" l="1"/>
  <c r="LK4" i="11"/>
  <c r="LL4" i="11" l="1"/>
  <c r="LK5" i="11"/>
  <c r="LM4" i="11" l="1"/>
  <c r="LL5" i="11"/>
  <c r="LM3" i="11" l="1"/>
  <c r="LM5" i="11"/>
  <c r="LN4" i="11"/>
  <c r="LN5" i="11" l="1"/>
  <c r="LO4" i="11"/>
  <c r="LP4" i="11" l="1"/>
  <c r="LO5" i="11"/>
  <c r="LQ4" i="11" l="1"/>
  <c r="LP5" i="11"/>
  <c r="LR4" i="11" l="1"/>
  <c r="LQ5" i="11"/>
  <c r="LR5" i="11" l="1"/>
  <c r="LS4" i="11"/>
  <c r="LS3" i="11" l="1"/>
  <c r="LS5" i="11"/>
  <c r="LT4" i="11"/>
  <c r="LT5" i="11" l="1"/>
  <c r="LU4" i="11"/>
  <c r="LU5" i="11" l="1"/>
  <c r="LV4" i="11"/>
  <c r="LW4" i="11" l="1"/>
  <c r="LV5" i="11"/>
  <c r="LW5" i="11" l="1"/>
  <c r="LX4" i="11"/>
  <c r="LX5" i="11" l="1"/>
  <c r="LY4" i="11"/>
  <c r="LY3" i="11" l="1"/>
  <c r="LY5" i="11"/>
  <c r="LZ4" i="11"/>
  <c r="MA4" i="11" l="1"/>
  <c r="LZ5" i="11"/>
  <c r="MA5" i="11" l="1"/>
  <c r="MB4" i="11"/>
  <c r="MB5" i="11" l="1"/>
  <c r="MC4" i="11"/>
  <c r="MC5" i="11" l="1"/>
  <c r="MD4" i="11"/>
  <c r="ME4" i="11" l="1"/>
  <c r="MD5" i="11"/>
  <c r="ME5" i="11" l="1"/>
  <c r="MF4" i="11"/>
  <c r="ME3" i="11"/>
  <c r="MF5" i="11" l="1"/>
  <c r="MG4" i="11"/>
  <c r="MG5" i="11" l="1"/>
  <c r="MH4" i="11"/>
  <c r="MI4" i="11" l="1"/>
  <c r="MH5" i="11"/>
  <c r="MI5" i="11" l="1"/>
  <c r="MJ4" i="11"/>
  <c r="MJ5" i="11" l="1"/>
  <c r="MK4" i="11"/>
  <c r="MK5" i="11" l="1"/>
  <c r="MK3" i="11"/>
  <c r="ML4" i="11"/>
  <c r="MM4" i="11" l="1"/>
  <c r="ML5" i="11"/>
  <c r="MM5" i="11" l="1"/>
  <c r="MN4" i="11"/>
  <c r="MN5" i="11" l="1"/>
  <c r="MO4" i="11"/>
  <c r="MP4" i="11" l="1"/>
  <c r="MP5" i="11" s="1"/>
  <c r="MO5" i="11"/>
</calcChain>
</file>

<file path=xl/sharedStrings.xml><?xml version="1.0" encoding="utf-8"?>
<sst xmlns="http://schemas.openxmlformats.org/spreadsheetml/2006/main" count="279" uniqueCount="194">
  <si>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</si>
  <si>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</si>
  <si>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</si>
  <si>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</si>
  <si>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</si>
  <si>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</si>
  <si>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此行标记项目日程安排的结尾。请勿在此行中输入任何内容。
在此行上方插入新行，以继续构建项目日程安排。</t>
  </si>
  <si>
    <t>在此行上方插入新行</t>
  </si>
  <si>
    <t>显示周数：</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</si>
  <si>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phoneticPr fontId="29" type="noConversion"/>
  </si>
  <si>
    <t>Start Date</t>
    <phoneticPr fontId="29" type="noConversion"/>
  </si>
  <si>
    <t>End Date</t>
    <phoneticPr fontId="29" type="noConversion"/>
  </si>
  <si>
    <t>Number</t>
    <phoneticPr fontId="29" type="noConversion"/>
  </si>
  <si>
    <t>Task</t>
    <phoneticPr fontId="29" type="noConversion"/>
  </si>
  <si>
    <t>Assign to</t>
    <phoneticPr fontId="29" type="noConversion"/>
  </si>
  <si>
    <t>Est</t>
    <phoneticPr fontId="29" type="noConversion"/>
  </si>
  <si>
    <t>Days</t>
    <phoneticPr fontId="29" type="noConversion"/>
  </si>
  <si>
    <t>Pre-Task</t>
    <phoneticPr fontId="29" type="noConversion"/>
  </si>
  <si>
    <t>TongTao</t>
    <phoneticPr fontId="29" type="noConversion"/>
  </si>
  <si>
    <t>ZhangYuan</t>
    <phoneticPr fontId="29" type="noConversion"/>
  </si>
  <si>
    <t>Project management</t>
  </si>
  <si>
    <t>LiYing</t>
    <phoneticPr fontId="29" type="noConversion"/>
  </si>
  <si>
    <t>Miguel</t>
    <phoneticPr fontId="29" type="noConversion"/>
  </si>
  <si>
    <t>Available Resource(hour)</t>
    <phoneticPr fontId="29" type="noConversion"/>
  </si>
  <si>
    <t>MetaShare Project Statement - April 2024</t>
    <phoneticPr fontId="29" type="noConversion"/>
  </si>
  <si>
    <t>eServiceOnline/DRB Bug Fixes</t>
    <phoneticPr fontId="29" type="noConversion"/>
  </si>
  <si>
    <t>Sanjel Library NuGet publish</t>
    <phoneticPr fontId="29" type="noConversion"/>
  </si>
  <si>
    <t>Sanjel Common Library NuGet publish</t>
    <phoneticPr fontId="29" type="noConversion"/>
  </si>
  <si>
    <t xml:space="preserve">   Publish first stable release for each library individually with GitHub Actions</t>
    <phoneticPr fontId="29" type="noConversion"/>
  </si>
  <si>
    <t xml:space="preserve">   Update application library corresponding to Sanjel Library NuGet source</t>
    <phoneticPr fontId="29" type="noConversion"/>
  </si>
  <si>
    <t xml:space="preserve">   Document Sanjel Library Guidelines.</t>
    <phoneticPr fontId="29" type="noConversion"/>
  </si>
  <si>
    <t xml:space="preserve">   Move eService projects which are referenced by eProgram and eServiceOnline to SanjelCommonLibrary to decouple the dependencies.</t>
    <phoneticPr fontId="29" type="noConversion"/>
  </si>
  <si>
    <t xml:space="preserve">   Publish SanjelCommonLibrary to NuGet</t>
    <phoneticPr fontId="29" type="noConversion"/>
  </si>
  <si>
    <t xml:space="preserve">   Update eService, eProgram, eServiceOnline and eSerivceExpress reference to use NuGet</t>
    <phoneticPr fontId="29" type="noConversion"/>
  </si>
  <si>
    <t xml:space="preserve">  Build github workflow to build above applications upon PR merge.</t>
    <phoneticPr fontId="29" type="noConversion"/>
  </si>
  <si>
    <t>Message Library Upgrade - Phase II- PLC Data  Upgrade</t>
    <phoneticPr fontId="29" type="noConversion"/>
  </si>
  <si>
    <t xml:space="preserve">      Unit Test</t>
    <phoneticPr fontId="29" type="noConversion"/>
  </si>
  <si>
    <t xml:space="preserve">      Integration testing</t>
    <phoneticPr fontId="29" type="noConversion"/>
  </si>
  <si>
    <t xml:space="preserve">   PLC Data Online Monitor</t>
    <phoneticPr fontId="29" type="noConversion"/>
  </si>
  <si>
    <t xml:space="preserve">      JobTag improvement to be ready for online.</t>
    <phoneticPr fontId="29" type="noConversion"/>
  </si>
  <si>
    <t xml:space="preserve">      Add JobTag to Post Data message queue</t>
    <phoneticPr fontId="29" type="noConversion"/>
  </si>
  <si>
    <t xml:space="preserve">      Deploy</t>
    <phoneticPr fontId="29" type="noConversion"/>
  </si>
  <si>
    <t xml:space="preserve">   DRB Task /Bug Fixes</t>
    <phoneticPr fontId="29" type="noConversion"/>
  </si>
  <si>
    <t xml:space="preserve">   eServiceOnline Task /Bug Fixes</t>
    <phoneticPr fontId="29" type="noConversion"/>
  </si>
  <si>
    <t xml:space="preserve">   eService</t>
  </si>
  <si>
    <t xml:space="preserve">      Stop eService PLC data packing in same release. Remove it from job sending feature</t>
  </si>
  <si>
    <t xml:space="preserve">      Data archiving:  move expired data out of runtime local database. Any data received on server and older than 15 days will be archived. Data archiving will only happen when PLC is idle, which means no PLC records are found while trying to send. SCM_PLC_DB_LOCK needs to be set while doing WRITE operation to SCM_PLC database to lock Data table. Unlock is needed after the operation is done.</t>
  </si>
  <si>
    <t xml:space="preserve">      Unit Test</t>
  </si>
  <si>
    <t xml:space="preserve">   LocalDataManager App  (PLC data sender)</t>
  </si>
  <si>
    <t xml:space="preserve">      Job Board: Product Haul short name exception#181</t>
    <phoneticPr fontId="29" type="noConversion"/>
  </si>
  <si>
    <t xml:space="preserve">      Integration testing(Update test cases, test execution)</t>
    <phoneticPr fontId="29" type="noConversion"/>
  </si>
  <si>
    <t xml:space="preserve">      Code Review</t>
    <phoneticPr fontId="29" type="noConversion"/>
  </si>
  <si>
    <t xml:space="preserve">      Adjust Notes Textbox size#313</t>
    <phoneticPr fontId="29" type="noConversion"/>
  </si>
  <si>
    <t xml:space="preserve">      May be bug: Not product haul information#314</t>
    <phoneticPr fontId="29" type="noConversion"/>
  </si>
  <si>
    <t xml:space="preserve">      Total Crewed Pumps not matching#182</t>
    <phoneticPr fontId="29" type="noConversion"/>
  </si>
  <si>
    <t>Requirements Clarification</t>
    <phoneticPr fontId="29" type="noConversion"/>
  </si>
  <si>
    <t>Progress</t>
    <phoneticPr fontId="29" type="noConversion"/>
  </si>
  <si>
    <t>1.2.1</t>
    <phoneticPr fontId="29" type="noConversion"/>
  </si>
  <si>
    <t>1.2.2</t>
    <phoneticPr fontId="29" type="noConversion"/>
  </si>
  <si>
    <t>1.2.3</t>
    <phoneticPr fontId="29" type="noConversion"/>
  </si>
  <si>
    <t>1.3.1</t>
    <phoneticPr fontId="29" type="noConversion"/>
  </si>
  <si>
    <t>1.3.3</t>
    <phoneticPr fontId="29" type="noConversion"/>
  </si>
  <si>
    <t>1.3.2</t>
    <phoneticPr fontId="29" type="noConversion"/>
  </si>
  <si>
    <t>2.1.1</t>
    <phoneticPr fontId="29" type="noConversion"/>
  </si>
  <si>
    <t>2.4.1</t>
    <phoneticPr fontId="29" type="noConversion"/>
  </si>
  <si>
    <t>2.5.2</t>
    <phoneticPr fontId="29" type="noConversion"/>
  </si>
  <si>
    <t>3.2.1</t>
    <phoneticPr fontId="29" type="noConversion"/>
  </si>
  <si>
    <t>3.2.2</t>
    <phoneticPr fontId="29" type="noConversion"/>
  </si>
  <si>
    <t xml:space="preserve"> </t>
    <phoneticPr fontId="29" type="noConversion"/>
  </si>
  <si>
    <t xml:space="preserve">   Online monitor </t>
  </si>
  <si>
    <t xml:space="preserve">      Syncfusion real-time charting component  evaluation</t>
  </si>
  <si>
    <t>2.6.1</t>
  </si>
  <si>
    <t>2.6.2</t>
  </si>
  <si>
    <t>2.6.3</t>
  </si>
  <si>
    <t>2.6.4</t>
  </si>
  <si>
    <t>2.7.1</t>
  </si>
  <si>
    <t>2.7.2</t>
  </si>
  <si>
    <t>2.7.3</t>
  </si>
  <si>
    <t xml:space="preserve">   eServiceOnline</t>
  </si>
  <si>
    <t>2.5.1</t>
  </si>
  <si>
    <t xml:space="preserve">      new project like DRB (pending definition) </t>
  </si>
  <si>
    <t>2.1.4</t>
  </si>
  <si>
    <t>2.2.1</t>
  </si>
  <si>
    <t>2.2.2</t>
  </si>
  <si>
    <t>2.2.3</t>
  </si>
  <si>
    <t>2.2.4</t>
  </si>
  <si>
    <t>2.2.5</t>
  </si>
  <si>
    <t xml:space="preserve">      Stop PLC data cleanup in Local DataManager.</t>
  </si>
  <si>
    <t>2.2.6</t>
  </si>
  <si>
    <t>2.2.7</t>
  </si>
  <si>
    <t>2.2.8</t>
  </si>
  <si>
    <t>2.2.9</t>
  </si>
  <si>
    <t>2.2.10</t>
  </si>
  <si>
    <t>2.3.1</t>
  </si>
  <si>
    <t>2.3.2</t>
  </si>
  <si>
    <t>2.3.3</t>
  </si>
  <si>
    <t xml:space="preserve">      Integration testing</t>
  </si>
  <si>
    <t>3.1.1</t>
  </si>
  <si>
    <t>3.1.2</t>
  </si>
  <si>
    <t>3.1.3</t>
  </si>
  <si>
    <t>3.1.4</t>
  </si>
  <si>
    <t>3.2.3</t>
  </si>
  <si>
    <t>3.2.4</t>
  </si>
  <si>
    <t>3.2.5</t>
  </si>
  <si>
    <t xml:space="preserve">   Create workflow file to push nugets</t>
  </si>
  <si>
    <t xml:space="preserve">      Add HangFire library to execute only one instance at a time and execute the localDatamangaer app when PC starts-up (modify powershell script)</t>
  </si>
  <si>
    <t xml:space="preserve">      Create a server based off Messaging.Server project (see Architecture_ProtoType repository) rename namespaces project, etc, and commit to a new repository</t>
  </si>
  <si>
    <t>SunTing</t>
    <phoneticPr fontId="29" type="noConversion"/>
  </si>
  <si>
    <t xml:space="preserve">     Deploy libraries and upgrade projects references</t>
    <phoneticPr fontId="29" type="noConversion"/>
  </si>
  <si>
    <t>Miguel</t>
  </si>
  <si>
    <t>Zhangyuan</t>
  </si>
  <si>
    <t>3.1.5</t>
  </si>
  <si>
    <t xml:space="preserve">   LocalData Update</t>
  </si>
  <si>
    <t xml:space="preserve">     Configure and Synchronize customized code to MMC to include it when code is generated</t>
  </si>
  <si>
    <t xml:space="preserve">      Explore the possibility to run LocalDataManager features in eServiceExpress </t>
  </si>
  <si>
    <t xml:space="preserve">      Configure Messaging SanjelLibrary </t>
  </si>
  <si>
    <t>2.1.2</t>
  </si>
  <si>
    <t>2.1.3</t>
  </si>
  <si>
    <t>2.1.5</t>
  </si>
  <si>
    <t>2.1.6</t>
  </si>
  <si>
    <t>2.1.7</t>
  </si>
  <si>
    <t xml:space="preserve">     Merge MMC LocalData into SanjelData</t>
  </si>
  <si>
    <t>2.2.11</t>
  </si>
  <si>
    <t xml:space="preserve">      Setup task to send PLC data periodically</t>
  </si>
  <si>
    <t xml:space="preserve">      Confirm data received on the server (notifier)  add another table if needed to save what records are sent but not received, add flag to records that are actually received on server (ready to archive). think about how to mantain table. A table lock may be required depending of the mechanism used to mark messages sent and/or received</t>
  </si>
  <si>
    <t xml:space="preserve">      Data archiving execution task</t>
  </si>
  <si>
    <t xml:space="preserve">   PLC data receiver  (Messaging.Server app)</t>
  </si>
  <si>
    <t xml:space="preserve">   Modify workflow actions file</t>
  </si>
  <si>
    <t xml:space="preserve">      Deploy</t>
  </si>
  <si>
    <t xml:space="preserve">   eServiceExpress</t>
  </si>
  <si>
    <t>2.8.1</t>
  </si>
  <si>
    <t>2.3.4</t>
  </si>
  <si>
    <t>Bela</t>
  </si>
  <si>
    <t>2.2.12</t>
  </si>
  <si>
    <t xml:space="preserve">      MMC udpdate: adding new classes in sanjelData-&gt;LocalData for archive database mechanism and table for data confirmation</t>
  </si>
  <si>
    <t xml:space="preserve">     eServiceExpress release without functionalities change.</t>
  </si>
  <si>
    <t xml:space="preserve">      Add customized queries and methods in SanjelData/LocalData for extracting all data records in full records based on data index "D":"214" and timestamp with a flag in ese_flags table (ESE_flags keeps the latest record read)</t>
  </si>
  <si>
    <t>2.2.13</t>
  </si>
  <si>
    <t xml:space="preserve">     Replace code in eServiceExpress</t>
  </si>
  <si>
    <t xml:space="preserve">     Move/Refactor  eServiceExpress.Daos, eServiceExpress.Daos.Interfaces, eServiceExpress.LocalDataManager, CachedPlcData entities, to customized code to SanjelData libraries LocalData path</t>
  </si>
  <si>
    <t xml:space="preserve">      Configure messaging and configure Daos/Services Registrations  to Insert data in Staging DB </t>
  </si>
  <si>
    <t xml:space="preserve">     Unit Test</t>
  </si>
  <si>
    <t xml:space="preserve">     Smoke Tests</t>
  </si>
  <si>
    <t>2.1.8</t>
  </si>
  <si>
    <t>2.3.5</t>
  </si>
  <si>
    <t xml:space="preserve">      Create a generic method for list insert in common.Core</t>
  </si>
  <si>
    <t>2.1.1,2.1.2</t>
  </si>
  <si>
    <t xml:space="preserve">      New crew assignment notification is missing#317</t>
    <phoneticPr fontId="29" type="noConversion"/>
  </si>
  <si>
    <t>NuGet publish-Release 1</t>
    <phoneticPr fontId="29" type="noConversion"/>
  </si>
  <si>
    <t>Priority</t>
    <phoneticPr fontId="29" type="noConversion"/>
  </si>
  <si>
    <t>Release</t>
    <phoneticPr fontId="29" type="noConversion"/>
  </si>
  <si>
    <t xml:space="preserve">      Upgrading eServiceExpress.</t>
    <phoneticPr fontId="29" type="noConversion"/>
  </si>
  <si>
    <t xml:space="preserve">      Explore options to upgrade to NET 6/8 and new syncFusion library compatibility </t>
    <phoneticPr fontId="29" type="noConversion"/>
  </si>
  <si>
    <t>Release 2: Replacing references by NuGet packages.</t>
    <phoneticPr fontId="29" type="noConversion"/>
  </si>
  <si>
    <t>Release 1: Replacing legacy entities with MMC entities.</t>
    <phoneticPr fontId="29" type="noConversion"/>
  </si>
  <si>
    <t>Release 3: Upgrade eServiceExpress .net framework to Net 6/8 (optional)</t>
    <phoneticPr fontId="29" type="noConversion"/>
  </si>
  <si>
    <t>Release 4: PLC data transmission with MQTT.</t>
    <phoneticPr fontId="29" type="noConversion"/>
  </si>
  <si>
    <t>Estimated total(hour)</t>
    <phoneticPr fontId="29" type="noConversion"/>
  </si>
  <si>
    <t xml:space="preserve">   Ask Adam (optional) cofnigure dependanbot or automatic updater</t>
  </si>
  <si>
    <t xml:space="preserve">   ProjectPlant</t>
    <phoneticPr fontId="29" type="noConversion"/>
  </si>
  <si>
    <t xml:space="preserve">   Daily stand-up meeting</t>
    <phoneticPr fontId="29" type="noConversion"/>
  </si>
  <si>
    <t>All</t>
    <phoneticPr fontId="29" type="noConversion"/>
  </si>
  <si>
    <t>Developer</t>
    <phoneticPr fontId="29" type="noConversion"/>
  </si>
  <si>
    <t xml:space="preserve">   Analysis</t>
    <phoneticPr fontId="29" type="noConversion"/>
  </si>
  <si>
    <t>?</t>
    <phoneticPr fontId="29" type="noConversion"/>
  </si>
  <si>
    <t xml:space="preserve">   Estimated tasks workload</t>
    <phoneticPr fontId="29" type="noConversion"/>
  </si>
  <si>
    <t xml:space="preserve">   Organize meetings&amp;Track project progress</t>
    <phoneticPr fontId="29" type="noConversion"/>
  </si>
  <si>
    <t>2.8.2</t>
    <phoneticPr fontId="29" type="noConversion"/>
  </si>
  <si>
    <t>2.1.9</t>
  </si>
  <si>
    <t xml:space="preserve">     Create a simple database migration tool for old Database schema to the new (MMC NET 6)</t>
  </si>
  <si>
    <t xml:space="preserve">   Modify projects to use a shared configuration file to embed the pdb files as resources under the Debug configuration, which helps in debugging with NuGet packages, also configure source_link</t>
  </si>
  <si>
    <t>3.1.6</t>
  </si>
  <si>
    <t xml:space="preserve">      Rig Board - Page Selection  #186</t>
    <phoneticPr fontId="29" type="noConversion"/>
  </si>
  <si>
    <t xml:space="preserve">      Rig Board - Prejob Teseting #187 </t>
    <phoneticPr fontId="29" type="noConversion"/>
  </si>
  <si>
    <t xml:space="preserve">      Offload all selection on product haul  #183 </t>
    <phoneticPr fontId="29" type="noConversion"/>
  </si>
  <si>
    <t xml:space="preserve">      eService Online - Allow rescheduling product haul before OnLocation status#191</t>
    <phoneticPr fontId="29" type="noConversion"/>
  </si>
  <si>
    <t xml:space="preserve">      eService Online - Standardize MTS download name#192</t>
    <phoneticPr fontId="29" type="noConversion"/>
  </si>
  <si>
    <t>1.3.4</t>
  </si>
  <si>
    <t>1.3.5</t>
  </si>
  <si>
    <t>1.3.6</t>
  </si>
  <si>
    <t>1.3.7</t>
  </si>
  <si>
    <t>1.3.8</t>
  </si>
  <si>
    <t>1.3.9</t>
  </si>
  <si>
    <t>1.3.10</t>
  </si>
  <si>
    <t>1.3.11</t>
  </si>
  <si>
    <t xml:space="preserve">   eService Task /Bug Fixes</t>
    <phoneticPr fontId="29" type="noConversion"/>
  </si>
  <si>
    <t>1.4.1</t>
    <phoneticPr fontId="29" type="noConversion"/>
  </si>
  <si>
    <t xml:space="preserve">      eService Missing Mandatory Flag #179</t>
    <phoneticPr fontId="29" type="noConversion"/>
  </si>
  <si>
    <t>1.4.2</t>
  </si>
  <si>
    <t xml:space="preserve">      Call Sheets - Additional equipment - Add "Type" to the print out #188</t>
    <phoneticPr fontId="29" type="noConversion"/>
  </si>
  <si>
    <t>1.4.3</t>
  </si>
  <si>
    <t xml:space="preserve">      Test case design, execution and defect tracking</t>
    <phoneticPr fontId="29" type="noConversion"/>
  </si>
  <si>
    <t>1.4.4</t>
  </si>
  <si>
    <t>WangHuan</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</si>
</sst>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_ &quot;¥&quot;* #,##0_ ;_ &quot;¥&quot;* \-#,##0_ ;_ &quot;¥&quot;* &quot;-&quot;_ ;_ @_ "/>
    <numFmt numFmtId="165" formatCode="_ &quot;¥&quot;* #,##0.00_ ;_ &quot;¥&quot;* \-#,##0.00_ ;_ &quot;¥&quot;* &quot;-&quot;??_ ;_ @_ "/>
    <numFmt numFmtId="166" formatCode="_(* #,##0_);_(* \(#,##0\);_(* &quot;-&quot;_);_(@_)"/>
    <numFmt numFmtId="167" formatCode="_(* #,##0.00_);_(* \(#,##0.00\);_(* &quot;-&quot;??_);_(@_)"/>
    <numFmt numFmtId="168" formatCode="m/d/yy;@"/>
    <numFmt numFmtId="169" formatCode="yyyy/m/d\,\ aaaa"/>
    <numFmt numFmtId="170" formatCode="d"/>
    <numFmt numFmtId="171" formatCode="0_);[Red]\(0\)"/>
    <numFmt numFmtId="172" formatCode="yyyy\-mm\-dd;@"/>
    <numFmt numFmtId="173" formatCode="[$-409]mmm\-yy;@"/>
  </numFmts>
  <fonts count="35">
    <font>
      <sz val="11"/>
      <color theme="1"/>
      <name val="Microsoft YaHei UI"/>
      <family val="2"/>
    </font>
    <font>
      <sz val="11"/>
      <color theme="1"/>
      <name val="Microsoft YaHei UI"/>
      <family val="2"/>
    </font>
    <font>
      <sz val="11"/>
      <color theme="0"/>
      <name val="Microsoft YaHei UI"/>
      <family val="2"/>
    </font>
    <font>
      <sz val="11"/>
      <color rgb="FF9C0006"/>
      <name val="Microsoft YaHei UI"/>
      <family val="2"/>
    </font>
    <font>
      <b/>
      <sz val="11"/>
      <color rgb="FFFA7D00"/>
      <name val="Microsoft YaHei UI"/>
      <family val="2"/>
    </font>
    <font>
      <b/>
      <sz val="11"/>
      <color theme="0"/>
      <name val="Microsoft YaHei UI"/>
      <family val="2"/>
    </font>
    <font>
      <i/>
      <sz val="11"/>
      <color rgb="FF7F7F7F"/>
      <name val="Microsoft YaHei UI"/>
      <family val="2"/>
    </font>
    <font>
      <u/>
      <sz val="11"/>
      <color theme="11"/>
      <name val="Microsoft YaHei UI"/>
      <family val="2"/>
    </font>
    <font>
      <sz val="11"/>
      <color rgb="FF006100"/>
      <name val="Microsoft YaHei UI"/>
      <family val="2"/>
    </font>
    <font>
      <sz val="14"/>
      <color theme="1"/>
      <name val="Microsoft YaHei UI"/>
      <family val="2"/>
    </font>
    <font>
      <b/>
      <sz val="11"/>
      <color theme="3"/>
      <name val="Microsoft YaHei UI"/>
      <family val="2"/>
    </font>
    <font>
      <u/>
      <sz val="11"/>
      <color indexed="12"/>
      <name val="Microsoft YaHei UI"/>
      <family val="2"/>
    </font>
    <font>
      <sz val="11"/>
      <color rgb="FF3F3F76"/>
      <name val="Microsoft YaHei UI"/>
      <family val="2"/>
    </font>
    <font>
      <sz val="11"/>
      <color rgb="FFFA7D00"/>
      <name val="Microsoft YaHei UI"/>
      <family val="2"/>
    </font>
    <font>
      <sz val="11"/>
      <color rgb="FF9C5700"/>
      <name val="Microsoft YaHei UI"/>
      <family val="2"/>
    </font>
    <font>
      <b/>
      <sz val="11"/>
      <color rgb="FF3F3F3F"/>
      <name val="Microsoft YaHei UI"/>
      <family val="2"/>
    </font>
    <font>
      <b/>
      <sz val="22"/>
      <color theme="1" tint="0.34998626667073579"/>
      <name val="Microsoft YaHei UI"/>
      <family val="2"/>
    </font>
    <font>
      <b/>
      <sz val="11"/>
      <color theme="1"/>
      <name val="Microsoft YaHei UI"/>
      <family val="2"/>
    </font>
    <font>
      <sz val="11"/>
      <color rgb="FFFF0000"/>
      <name val="Microsoft YaHei UI"/>
      <family val="2"/>
    </font>
    <font>
      <b/>
      <sz val="20"/>
      <color theme="4" tint="-0.249977111117893"/>
      <name val="Microsoft YaHei UI"/>
      <family val="2"/>
    </font>
    <font>
      <sz val="10"/>
      <name val="Microsoft YaHei UI"/>
      <family val="2"/>
    </font>
    <font>
      <b/>
      <sz val="11"/>
      <name val="Microsoft YaHei UI"/>
      <family val="2"/>
    </font>
    <font>
      <sz val="9"/>
      <name val="Microsoft YaHei UI"/>
      <family val="2"/>
    </font>
    <font>
      <b/>
      <sz val="9"/>
      <color theme="0"/>
      <name val="Microsoft YaHei UI"/>
      <family val="2"/>
    </font>
    <font>
      <sz val="8"/>
      <color theme="0"/>
      <name val="Microsoft YaHei UI"/>
      <family val="2"/>
    </font>
    <font>
      <sz val="11"/>
      <name val="Microsoft YaHei UI"/>
      <family val="2"/>
    </font>
    <font>
      <i/>
      <sz val="9"/>
      <color theme="1"/>
      <name val="Microsoft YaHei UI"/>
      <family val="2"/>
    </font>
    <font>
      <sz val="10"/>
      <color theme="1" tint="0.499984740745262"/>
      <name val="Microsoft YaHei UI"/>
      <family val="2"/>
    </font>
    <font>
      <b/>
      <sz val="11"/>
      <color theme="1" tint="0.499984740745262"/>
      <name val="Microsoft YaHei UI"/>
      <family val="2"/>
    </font>
    <font>
      <sz val="9"/>
      <name val="宋体"/>
      <family val="3"/>
      <charset val="134"/>
    </font>
    <font>
      <b/>
      <sz val="11"/>
      <color theme="1"/>
      <name val="Microsoft YaHei UI"/>
      <family val="2"/>
      <charset val="134"/>
    </font>
    <font>
      <b/>
      <sz val="11"/>
      <name val="Microsoft YaHei UI"/>
      <family val="2"/>
      <charset val="134"/>
    </font>
    <font>
      <sz val="11"/>
      <color theme="0"/>
      <name val="Microsoft YaHei UI"/>
      <family val="2"/>
      <charset val="134"/>
    </font>
    <font>
      <sz val="11"/>
      <color theme="1"/>
      <name val="Microsoft YaHei UI"/>
      <family val="2"/>
      <charset val="134"/>
    </font>
    <font>
      <sz val="11"/>
      <color rgb="FF101214"/>
      <name val="Segoe UI"/>
      <family val="2"/>
    </font>
  </fonts>
  <fills count="4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6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69" fontId="1" fillId="0" borderId="3">
      <alignment horizontal="center" vertical="center"/>
    </xf>
    <xf numFmtId="16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10" fillId="0" borderId="0" applyNumberFormat="0" applyFill="0" applyBorder="0" applyAlignment="0" applyProtection="0"/>
    <xf numFmtId="0" fontId="8" fillId="8" borderId="0" applyNumberFormat="0" applyBorder="0" applyAlignment="0" applyProtection="0"/>
    <xf numFmtId="0" fontId="3" fillId="9" borderId="0" applyNumberFormat="0" applyBorder="0" applyAlignment="0" applyProtection="0"/>
    <xf numFmtId="0" fontId="14" fillId="10" borderId="0" applyNumberFormat="0" applyBorder="0" applyAlignment="0" applyProtection="0"/>
    <xf numFmtId="0" fontId="12" fillId="11" borderId="11" applyNumberFormat="0" applyAlignment="0" applyProtection="0"/>
    <xf numFmtId="0" fontId="15" fillId="12" borderId="12" applyNumberFormat="0" applyAlignment="0" applyProtection="0"/>
    <xf numFmtId="0" fontId="4" fillId="12" borderId="11" applyNumberFormat="0" applyAlignment="0" applyProtection="0"/>
    <xf numFmtId="0" fontId="13" fillId="0" borderId="13" applyNumberFormat="0" applyFill="0" applyAlignment="0" applyProtection="0"/>
    <xf numFmtId="0" fontId="5" fillId="13" borderId="14" applyNumberFormat="0" applyAlignment="0" applyProtection="0"/>
    <xf numFmtId="0" fontId="18" fillId="0" borderId="0" applyNumberFormat="0" applyFill="0" applyBorder="0" applyAlignment="0" applyProtection="0"/>
    <xf numFmtId="0" fontId="1" fillId="14"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93">
    <xf numFmtId="0" fontId="0" fillId="0" borderId="0" xfId="0"/>
    <xf numFmtId="0" fontId="0" fillId="0" borderId="0" xfId="0" applyAlignment="1">
      <alignment vertical="center"/>
    </xf>
    <xf numFmtId="0" fontId="0" fillId="0" borderId="9" xfId="0" applyBorder="1" applyAlignment="1">
      <alignmen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1" fillId="5" borderId="2" xfId="11" applyFill="1">
      <alignment horizontal="center" vertical="center"/>
    </xf>
    <xf numFmtId="0" fontId="1" fillId="3" borderId="2" xfId="11" applyFill="1">
      <alignment horizontal="center" vertical="center"/>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vertical="center"/>
    </xf>
    <xf numFmtId="0" fontId="21" fillId="0" borderId="0" xfId="0" applyFont="1"/>
    <xf numFmtId="0" fontId="23" fillId="7" borderId="1" xfId="0" applyFont="1" applyFill="1" applyBorder="1" applyAlignment="1">
      <alignment horizontal="left" vertical="center" indent="1"/>
    </xf>
    <xf numFmtId="0" fontId="23" fillId="7" borderId="1" xfId="0" applyFont="1" applyFill="1" applyBorder="1" applyAlignment="1">
      <alignment horizontal="center" vertical="center" wrapText="1"/>
    </xf>
    <xf numFmtId="0" fontId="24" fillId="6" borderId="8" xfId="0" applyFont="1" applyFill="1" applyBorder="1" applyAlignment="1">
      <alignment horizontal="center" vertical="center" shrinkToFit="1"/>
    </xf>
    <xf numFmtId="0" fontId="17" fillId="5" borderId="2" xfId="0" applyFont="1" applyFill="1" applyBorder="1" applyAlignment="1">
      <alignment horizontal="left" vertical="center" indent="1"/>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7" fillId="0" borderId="0" xfId="1" applyFont="1" applyAlignment="1" applyProtection="1"/>
    <xf numFmtId="170" fontId="22" fillId="4" borderId="6" xfId="0" applyNumberFormat="1" applyFont="1" applyFill="1" applyBorder="1" applyAlignment="1">
      <alignment horizontal="center" vertical="center"/>
    </xf>
    <xf numFmtId="170" fontId="22" fillId="4" borderId="0" xfId="0" applyNumberFormat="1" applyFont="1" applyFill="1" applyAlignment="1">
      <alignment horizontal="center" vertical="center"/>
    </xf>
    <xf numFmtId="170" fontId="22" fillId="4" borderId="7" xfId="0" applyNumberFormat="1" applyFont="1" applyFill="1" applyBorder="1" applyAlignment="1">
      <alignment horizontal="center" vertical="center"/>
    </xf>
    <xf numFmtId="14" fontId="19" fillId="0" borderId="0" xfId="0" applyNumberFormat="1" applyFont="1" applyAlignment="1">
      <alignment horizontal="left"/>
    </xf>
    <xf numFmtId="14" fontId="20" fillId="0" borderId="0" xfId="0" applyNumberFormat="1" applyFont="1" applyAlignment="1">
      <alignment horizontal="center"/>
    </xf>
    <xf numFmtId="14" fontId="1" fillId="0" borderId="0" xfId="8" applyNumberFormat="1" applyAlignment="1">
      <alignment horizontal="left"/>
    </xf>
    <xf numFmtId="0" fontId="0" fillId="0" borderId="0" xfId="0" applyAlignment="1">
      <alignment horizontal="right"/>
    </xf>
    <xf numFmtId="171" fontId="1" fillId="0" borderId="0" xfId="8" applyNumberFormat="1" applyAlignment="1">
      <alignment horizontal="left"/>
    </xf>
    <xf numFmtId="0" fontId="30" fillId="5" borderId="2" xfId="11" applyFont="1" applyFill="1">
      <alignment horizontal="center" vertical="center"/>
    </xf>
    <xf numFmtId="9" fontId="31" fillId="5" borderId="2" xfId="2" applyFont="1" applyFill="1" applyBorder="1" applyAlignment="1">
      <alignment horizontal="center" vertical="center"/>
    </xf>
    <xf numFmtId="172" fontId="30" fillId="5" borderId="2" xfId="0" applyNumberFormat="1" applyFont="1" applyFill="1" applyBorder="1" applyAlignment="1">
      <alignment horizontal="center" vertical="center"/>
    </xf>
    <xf numFmtId="172" fontId="31" fillId="5" borderId="2" xfId="0" applyNumberFormat="1" applyFont="1" applyFill="1" applyBorder="1" applyAlignment="1">
      <alignment horizontal="center" vertical="center"/>
    </xf>
    <xf numFmtId="172" fontId="1" fillId="3" borderId="2" xfId="10" applyNumberFormat="1" applyFill="1">
      <alignment horizontal="center" vertical="center"/>
    </xf>
    <xf numFmtId="172" fontId="27" fillId="2" borderId="2" xfId="0" applyNumberFormat="1" applyFont="1" applyFill="1" applyBorder="1" applyAlignment="1">
      <alignment horizontal="left" vertical="center"/>
    </xf>
    <xf numFmtId="172" fontId="25" fillId="2" borderId="2" xfId="0" applyNumberFormat="1" applyFont="1" applyFill="1" applyBorder="1" applyAlignment="1">
      <alignment horizontal="center" vertical="center"/>
    </xf>
    <xf numFmtId="172" fontId="0" fillId="0" borderId="0" xfId="0" applyNumberFormat="1" applyAlignment="1">
      <alignment horizontal="center"/>
    </xf>
    <xf numFmtId="172" fontId="2" fillId="0" borderId="0" xfId="0" applyNumberFormat="1" applyFont="1" applyAlignment="1">
      <alignment horizontal="center"/>
    </xf>
    <xf numFmtId="172" fontId="0" fillId="0" borderId="0" xfId="0" applyNumberFormat="1"/>
    <xf numFmtId="0" fontId="30" fillId="3" borderId="2" xfId="12" applyFont="1" applyFill="1">
      <alignment horizontal="left" vertical="center" indent="2"/>
    </xf>
    <xf numFmtId="0" fontId="2" fillId="0" borderId="0" xfId="8" applyFont="1" applyAlignment="1"/>
    <xf numFmtId="0" fontId="32" fillId="0" borderId="0" xfId="8" applyFont="1" applyAlignment="1"/>
    <xf numFmtId="0" fontId="32" fillId="0" borderId="0" xfId="0" applyFont="1"/>
    <xf numFmtId="0" fontId="32" fillId="0" borderId="0" xfId="0" applyFont="1" applyAlignment="1">
      <alignment horizontal="center" vertical="center"/>
    </xf>
    <xf numFmtId="49" fontId="17" fillId="5" borderId="2" xfId="0" applyNumberFormat="1" applyFont="1" applyFill="1" applyBorder="1" applyAlignment="1">
      <alignment horizontal="left" vertical="center" indent="1"/>
    </xf>
    <xf numFmtId="49" fontId="1" fillId="0" borderId="0" xfId="8" applyNumberFormat="1" applyAlignment="1">
      <alignment horizontal="right"/>
    </xf>
    <xf numFmtId="49" fontId="33" fillId="3" borderId="2" xfId="12" applyNumberFormat="1" applyFont="1" applyFill="1" applyAlignment="1">
      <alignment horizontal="left" vertical="center" wrapText="1"/>
    </xf>
    <xf numFmtId="0" fontId="1" fillId="39" borderId="2" xfId="12" applyFill="1">
      <alignment horizontal="left" vertical="center" indent="2"/>
    </xf>
    <xf numFmtId="0" fontId="1" fillId="39" borderId="2" xfId="11" applyFill="1">
      <alignment horizontal="center" vertical="center"/>
    </xf>
    <xf numFmtId="9" fontId="25" fillId="39" borderId="2" xfId="2" applyFont="1" applyFill="1" applyBorder="1" applyAlignment="1">
      <alignment horizontal="center" vertical="center"/>
    </xf>
    <xf numFmtId="172" fontId="1" fillId="39" borderId="2" xfId="10" applyNumberFormat="1" applyFill="1">
      <alignment horizontal="center" vertical="center"/>
    </xf>
    <xf numFmtId="0" fontId="30" fillId="39" borderId="2" xfId="12" applyFont="1" applyFill="1">
      <alignment horizontal="left" vertical="center" indent="2"/>
    </xf>
    <xf numFmtId="0" fontId="1" fillId="40" borderId="2" xfId="12" applyFill="1">
      <alignment horizontal="left" vertical="center" indent="2"/>
    </xf>
    <xf numFmtId="0" fontId="1" fillId="40" borderId="2" xfId="11" applyFill="1">
      <alignment horizontal="center" vertical="center"/>
    </xf>
    <xf numFmtId="9" fontId="25" fillId="40" borderId="2" xfId="2" applyFont="1" applyFill="1" applyBorder="1" applyAlignment="1">
      <alignment horizontal="center" vertical="center"/>
    </xf>
    <xf numFmtId="172" fontId="1" fillId="40" borderId="2" xfId="10" applyNumberFormat="1" applyFill="1">
      <alignment horizontal="center" vertical="center"/>
    </xf>
    <xf numFmtId="0" fontId="30" fillId="40" borderId="2" xfId="12" applyFont="1" applyFill="1">
      <alignment horizontal="left" vertical="center" indent="2"/>
    </xf>
    <xf numFmtId="0" fontId="1" fillId="41" borderId="2" xfId="12" applyFill="1">
      <alignment horizontal="left" vertical="center" indent="2"/>
    </xf>
    <xf numFmtId="0" fontId="30" fillId="41" borderId="2" xfId="12" applyFont="1" applyFill="1">
      <alignment horizontal="left" vertical="center" indent="2"/>
    </xf>
    <xf numFmtId="0" fontId="1" fillId="41" borderId="2" xfId="11" applyFill="1">
      <alignment horizontal="center" vertical="center"/>
    </xf>
    <xf numFmtId="9" fontId="25" fillId="41" borderId="2" xfId="2" applyFont="1" applyFill="1" applyBorder="1" applyAlignment="1">
      <alignment horizontal="center" vertical="center"/>
    </xf>
    <xf numFmtId="172" fontId="1" fillId="41" borderId="2" xfId="10" applyNumberFormat="1" applyFill="1">
      <alignment horizontal="center" vertical="center"/>
    </xf>
    <xf numFmtId="49" fontId="30" fillId="3" borderId="2" xfId="12" applyNumberFormat="1" applyFont="1" applyFill="1" applyAlignment="1">
      <alignment horizontal="left" vertical="center" wrapText="1"/>
    </xf>
    <xf numFmtId="0" fontId="0" fillId="40" borderId="2" xfId="12" applyFont="1" applyFill="1">
      <alignment horizontal="left" vertical="center" indent="2"/>
    </xf>
    <xf numFmtId="0" fontId="0" fillId="39" borderId="2" xfId="12" applyFont="1" applyFill="1">
      <alignment horizontal="left" vertical="center" indent="2"/>
    </xf>
    <xf numFmtId="0" fontId="0" fillId="40" borderId="2" xfId="11" applyFont="1" applyFill="1">
      <alignment horizontal="center" vertical="center"/>
    </xf>
    <xf numFmtId="0" fontId="0" fillId="39" borderId="2" xfId="11" applyFont="1" applyFill="1">
      <alignment horizontal="center" vertical="center"/>
    </xf>
    <xf numFmtId="0" fontId="34" fillId="0" borderId="0" xfId="0" applyFont="1"/>
    <xf numFmtId="0" fontId="1" fillId="3" borderId="2" xfId="12" applyFill="1" applyAlignment="1">
      <alignment horizontal="center" vertical="center" wrapText="1"/>
    </xf>
    <xf numFmtId="0" fontId="1" fillId="40" borderId="2" xfId="12" applyFill="1" applyAlignment="1">
      <alignment horizontal="center" vertical="center"/>
    </xf>
    <xf numFmtId="0" fontId="1" fillId="39" borderId="2" xfId="12" applyFill="1" applyAlignment="1">
      <alignment horizontal="center" vertical="center"/>
    </xf>
    <xf numFmtId="0" fontId="16" fillId="0" borderId="0" xfId="5" applyAlignment="1">
      <alignment horizontal="center"/>
    </xf>
    <xf numFmtId="0" fontId="0" fillId="0" borderId="10" xfId="0" applyBorder="1" applyAlignment="1">
      <alignment horizontal="center"/>
    </xf>
    <xf numFmtId="0" fontId="23" fillId="7" borderId="1" xfId="0" applyFont="1" applyFill="1" applyBorder="1" applyAlignment="1">
      <alignment horizontal="center" vertical="center"/>
    </xf>
    <xf numFmtId="0" fontId="0" fillId="0" borderId="0" xfId="0" applyAlignment="1">
      <alignment horizontal="center"/>
    </xf>
    <xf numFmtId="49" fontId="17" fillId="5" borderId="2" xfId="0" applyNumberFormat="1" applyFont="1" applyFill="1" applyBorder="1" applyAlignment="1">
      <alignment horizontal="center" vertical="center"/>
    </xf>
    <xf numFmtId="0" fontId="1" fillId="41" borderId="2" xfId="12" applyFill="1" applyAlignment="1">
      <alignment horizontal="center" vertical="center"/>
    </xf>
    <xf numFmtId="17" fontId="1" fillId="39" borderId="2" xfId="12" applyNumberFormat="1" applyFill="1" applyAlignment="1">
      <alignment horizontal="center" vertical="center"/>
    </xf>
    <xf numFmtId="173" fontId="1" fillId="3" borderId="2" xfId="12" applyNumberFormat="1" applyFill="1" applyAlignment="1">
      <alignment horizontal="center" vertical="center" wrapText="1"/>
    </xf>
    <xf numFmtId="173" fontId="1" fillId="40" borderId="2" xfId="12" applyNumberFormat="1" applyFill="1" applyAlignment="1">
      <alignment horizontal="center" vertical="center"/>
    </xf>
    <xf numFmtId="0" fontId="34" fillId="0" borderId="0" xfId="0" applyFont="1" applyAlignment="1">
      <alignment horizontal="right"/>
    </xf>
    <xf numFmtId="17" fontId="1" fillId="40" borderId="2" xfId="12" applyNumberFormat="1" applyFill="1" applyAlignment="1">
      <alignment horizontal="center" vertical="center"/>
    </xf>
    <xf numFmtId="14" fontId="0" fillId="4" borderId="4" xfId="0" applyNumberFormat="1" applyFill="1" applyBorder="1" applyAlignment="1">
      <alignment horizontal="left" vertical="center" wrapText="1" indent="1"/>
    </xf>
    <xf numFmtId="0" fontId="0" fillId="0" borderId="0" xfId="0"/>
    <xf numFmtId="14" fontId="0" fillId="4" borderId="1" xfId="0" applyNumberFormat="1" applyFill="1" applyBorder="1" applyAlignment="1">
      <alignment horizontal="left" vertical="center" wrapText="1" indent="1"/>
    </xf>
    <xf numFmtId="14" fontId="0" fillId="4" borderId="5" xfId="0" applyNumberFormat="1" applyFill="1" applyBorder="1" applyAlignment="1">
      <alignment horizontal="left" vertical="center" wrapText="1" indent="1"/>
    </xf>
    <xf numFmtId="169" fontId="32" fillId="0" borderId="0" xfId="9" applyFont="1" applyBorder="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Title" xfId="5" builtinId="15" customBuiltin="1"/>
    <cellStyle name="Total" xfId="29" builtinId="25" customBuiltin="1"/>
    <cellStyle name="Warning Text" xfId="26" builtinId="11" customBuiltin="1"/>
    <cellStyle name="z隐藏文本" xfId="3"/>
    <cellStyle name="任务" xfId="12"/>
    <cellStyle name="姓名" xfId="11"/>
    <cellStyle name="日期" xfId="10"/>
    <cellStyle name="项目开始" xfId="9"/>
  </cellStyles>
  <dxfs count="18">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pageSetUpPr fitToPage="1"/>
  </sheetPr>
  <dimension ref="A1:MP108"/>
  <sheetViews>
    <sheetView showGridLines="0" tabSelected="1" showRuler="0" zoomScale="115" zoomScaleNormal="115" zoomScalePageLayoutView="70" workbookViewId="0">
      <pane ySplit="5" topLeftCell="A90" activePane="bottomLeft" state="frozen"/>
      <selection pane="bottomLeft" activeCell="H93" sqref="H93"/>
    </sheetView>
  </sheetViews>
  <sheetFormatPr defaultRowHeight="29.9" customHeight="1" outlineLevelRow="2"/>
  <cols>
    <col min="1" max="1" width="2.109375" style="4" customWidth="1"/>
    <col min="2" max="2" width="8.5546875" customWidth="1"/>
    <col min="3" max="3" width="70.21875" customWidth="1"/>
    <col min="4" max="4" width="12.44140625" customWidth="1"/>
    <col min="5" max="5" width="15.88671875" style="80" customWidth="1"/>
    <col min="6" max="6" width="20.21875" bestFit="1" customWidth="1"/>
    <col min="7" max="7" width="14.21875" customWidth="1"/>
    <col min="8" max="8" width="7" bestFit="1" customWidth="1"/>
    <col min="9" max="9" width="11" style="42" bestFit="1" customWidth="1"/>
    <col min="10" max="10" width="11" style="44" bestFit="1" customWidth="1"/>
    <col min="11" max="11" width="9.77734375" bestFit="1" customWidth="1"/>
    <col min="12" max="12" width="5.44140625" customWidth="1"/>
    <col min="13" max="13" width="2.44140625" customWidth="1"/>
    <col min="14" max="17" width="2.88671875" bestFit="1" customWidth="1"/>
    <col min="18" max="26" width="2.5546875" bestFit="1" customWidth="1"/>
    <col min="27" max="48" width="2.88671875" bestFit="1" customWidth="1"/>
    <col min="49" max="57" width="2.5546875" bestFit="1" customWidth="1"/>
    <col min="58" max="79" width="2.88671875" bestFit="1" customWidth="1"/>
    <col min="80" max="88" width="2.5546875" bestFit="1" customWidth="1"/>
    <col min="89" max="109" width="2.88671875" bestFit="1" customWidth="1"/>
    <col min="110" max="118" width="2.5546875" bestFit="1" customWidth="1"/>
    <col min="119" max="140" width="2.88671875" bestFit="1" customWidth="1"/>
    <col min="141" max="149" width="2.5546875" bestFit="1" customWidth="1"/>
    <col min="150" max="170" width="2.88671875" bestFit="1" customWidth="1"/>
    <col min="171" max="179" width="2.5546875" bestFit="1" customWidth="1"/>
    <col min="180" max="201" width="2.88671875" bestFit="1" customWidth="1"/>
    <col min="202" max="210" width="2.5546875" bestFit="1" customWidth="1"/>
    <col min="211" max="232" width="2.88671875" bestFit="1" customWidth="1"/>
    <col min="233" max="241" width="2.5546875" bestFit="1" customWidth="1"/>
    <col min="242" max="261" width="2.88671875" bestFit="1" customWidth="1"/>
    <col min="262" max="270" width="2.5546875" bestFit="1" customWidth="1"/>
    <col min="271" max="292" width="2.88671875" bestFit="1" customWidth="1"/>
    <col min="293" max="301" width="2.5546875" bestFit="1" customWidth="1"/>
    <col min="302" max="322" width="2.88671875" bestFit="1" customWidth="1"/>
    <col min="323" max="331" width="2.5546875" bestFit="1" customWidth="1"/>
    <col min="332" max="353" width="2.88671875" bestFit="1" customWidth="1"/>
    <col min="354" max="354" width="2.5546875" bestFit="1" customWidth="1"/>
  </cols>
  <sheetData>
    <row r="1" spans="1:354" ht="29.9" customHeight="1">
      <c r="A1" s="5" t="s">
        <v>0</v>
      </c>
      <c r="B1" s="7" t="s">
        <v>24</v>
      </c>
      <c r="C1" s="7"/>
      <c r="D1" s="7"/>
      <c r="E1" s="77"/>
      <c r="F1" s="11"/>
      <c r="G1" s="30"/>
      <c r="H1" s="12"/>
      <c r="I1" s="31"/>
      <c r="J1" s="13"/>
      <c r="K1" s="11"/>
      <c r="L1" s="12"/>
      <c r="M1" s="14"/>
    </row>
    <row r="2" spans="1:354" ht="29.9" customHeight="1">
      <c r="A2" s="4" t="s">
        <v>1</v>
      </c>
      <c r="B2" s="33" t="s">
        <v>10</v>
      </c>
      <c r="C2" s="32">
        <v>45383</v>
      </c>
      <c r="D2" s="73"/>
      <c r="E2" s="86" t="s">
        <v>157</v>
      </c>
      <c r="F2" s="34">
        <f>G7</f>
        <v>1354</v>
      </c>
      <c r="G2" s="46">
        <v>192</v>
      </c>
      <c r="H2" s="47"/>
      <c r="I2" s="92">
        <f ca="1">TODAY()</f>
        <v>45411</v>
      </c>
      <c r="J2" s="92"/>
      <c r="K2" s="34"/>
    </row>
    <row r="3" spans="1:354" ht="29.9" customHeight="1">
      <c r="A3" s="5" t="s">
        <v>2</v>
      </c>
      <c r="B3" s="33" t="s">
        <v>11</v>
      </c>
      <c r="C3" s="32">
        <v>45412</v>
      </c>
      <c r="D3" s="51"/>
      <c r="E3" s="51" t="s">
        <v>23</v>
      </c>
      <c r="F3" s="34">
        <v>640</v>
      </c>
      <c r="G3" s="47" t="s">
        <v>8</v>
      </c>
      <c r="H3" s="47"/>
      <c r="I3" s="49">
        <v>1</v>
      </c>
      <c r="J3" s="48"/>
      <c r="K3" s="34"/>
      <c r="M3" s="88">
        <f ca="1">M4</f>
        <v>45411</v>
      </c>
      <c r="N3" s="90"/>
      <c r="O3" s="90"/>
      <c r="P3" s="90"/>
      <c r="Q3" s="90"/>
      <c r="R3" s="90"/>
      <c r="S3" s="91"/>
      <c r="T3" s="88">
        <f ca="1">T4</f>
        <v>45418</v>
      </c>
      <c r="U3" s="90"/>
      <c r="V3" s="90"/>
      <c r="W3" s="90"/>
      <c r="X3" s="90"/>
      <c r="Y3" s="90"/>
      <c r="Z3" s="91"/>
      <c r="AA3" s="88">
        <f ca="1">AA4</f>
        <v>45425</v>
      </c>
      <c r="AB3" s="90"/>
      <c r="AC3" s="90"/>
      <c r="AD3" s="90"/>
      <c r="AE3" s="90"/>
      <c r="AF3" s="90"/>
      <c r="AG3" s="91"/>
      <c r="AH3" s="88">
        <f ca="1">AH4</f>
        <v>45432</v>
      </c>
      <c r="AI3" s="90"/>
      <c r="AJ3" s="90"/>
      <c r="AK3" s="90"/>
      <c r="AL3" s="90"/>
      <c r="AM3" s="90"/>
      <c r="AN3" s="91"/>
      <c r="AO3" s="88">
        <f ca="1">AO4</f>
        <v>45439</v>
      </c>
      <c r="AP3" s="90"/>
      <c r="AQ3" s="90"/>
      <c r="AR3" s="90"/>
      <c r="AS3" s="90"/>
      <c r="AT3" s="90"/>
      <c r="AU3" s="91"/>
      <c r="AV3" s="88">
        <f ca="1">AV4</f>
        <v>45446</v>
      </c>
      <c r="AW3" s="90"/>
      <c r="AX3" s="90"/>
      <c r="AY3" s="90"/>
      <c r="AZ3" s="90"/>
      <c r="BA3" s="90"/>
      <c r="BB3" s="91"/>
      <c r="BC3" s="88">
        <f ca="1">BC4</f>
        <v>45453</v>
      </c>
      <c r="BD3" s="90"/>
      <c r="BE3" s="90"/>
      <c r="BF3" s="90"/>
      <c r="BG3" s="90"/>
      <c r="BH3" s="90"/>
      <c r="BI3" s="91"/>
      <c r="BJ3" s="88">
        <f ca="1">BJ4</f>
        <v>45460</v>
      </c>
      <c r="BK3" s="90"/>
      <c r="BL3" s="90"/>
      <c r="BM3" s="90"/>
      <c r="BN3" s="90"/>
      <c r="BO3" s="90"/>
      <c r="BP3" s="91"/>
      <c r="BQ3" s="88">
        <f ca="1">BQ4</f>
        <v>45467</v>
      </c>
      <c r="BR3" s="90"/>
      <c r="BS3" s="90"/>
      <c r="BT3" s="90"/>
      <c r="BU3" s="90"/>
      <c r="BV3" s="90"/>
      <c r="BW3" s="91"/>
      <c r="BX3" s="88">
        <f ca="1">BX4</f>
        <v>45474</v>
      </c>
      <c r="BY3" s="90"/>
      <c r="BZ3" s="90"/>
      <c r="CA3" s="90"/>
      <c r="CB3" s="90"/>
      <c r="CC3" s="90"/>
      <c r="CD3" s="91"/>
      <c r="CE3" s="88">
        <f ca="1">CE4</f>
        <v>45481</v>
      </c>
      <c r="CF3" s="90"/>
      <c r="CG3" s="90"/>
      <c r="CH3" s="90"/>
      <c r="CI3" s="90"/>
      <c r="CJ3" s="90"/>
      <c r="CK3" s="91"/>
      <c r="CL3" s="88">
        <f ca="1">CL4</f>
        <v>45488</v>
      </c>
      <c r="CM3" s="90"/>
      <c r="CN3" s="90"/>
      <c r="CO3" s="90"/>
      <c r="CP3" s="90"/>
      <c r="CQ3" s="90"/>
      <c r="CR3" s="91"/>
      <c r="CS3" s="88">
        <f ca="1">CS4</f>
        <v>45495</v>
      </c>
      <c r="CT3" s="89"/>
      <c r="CU3" s="89"/>
      <c r="CV3" s="89"/>
      <c r="CW3" s="89"/>
      <c r="CX3" s="89"/>
      <c r="CY3" s="88">
        <f t="shared" ref="CY3" ca="1" si="0">CY4</f>
        <v>45501</v>
      </c>
      <c r="CZ3" s="89"/>
      <c r="DA3" s="89"/>
      <c r="DB3" s="89"/>
      <c r="DC3" s="89"/>
      <c r="DD3" s="89"/>
      <c r="DE3" s="88">
        <f t="shared" ref="DE3" ca="1" si="1">DE4</f>
        <v>45507</v>
      </c>
      <c r="DF3" s="89"/>
      <c r="DG3" s="89"/>
      <c r="DH3" s="89"/>
      <c r="DI3" s="89"/>
      <c r="DJ3" s="89"/>
      <c r="DK3" s="88">
        <f t="shared" ref="DK3" ca="1" si="2">DK4</f>
        <v>45513</v>
      </c>
      <c r="DL3" s="89"/>
      <c r="DM3" s="89"/>
      <c r="DN3" s="89"/>
      <c r="DO3" s="89"/>
      <c r="DP3" s="89"/>
      <c r="DQ3" s="88">
        <f t="shared" ref="DQ3" ca="1" si="3">DQ4</f>
        <v>45519</v>
      </c>
      <c r="DR3" s="89"/>
      <c r="DS3" s="89"/>
      <c r="DT3" s="89"/>
      <c r="DU3" s="89"/>
      <c r="DV3" s="89"/>
      <c r="DW3" s="88">
        <f t="shared" ref="DW3" ca="1" si="4">DW4</f>
        <v>45525</v>
      </c>
      <c r="DX3" s="89"/>
      <c r="DY3" s="89"/>
      <c r="DZ3" s="89"/>
      <c r="EA3" s="89"/>
      <c r="EB3" s="89"/>
      <c r="EC3" s="88">
        <f t="shared" ref="EC3" ca="1" si="5">EC4</f>
        <v>45531</v>
      </c>
      <c r="ED3" s="89"/>
      <c r="EE3" s="89"/>
      <c r="EF3" s="89"/>
      <c r="EG3" s="89"/>
      <c r="EH3" s="89"/>
      <c r="EI3" s="88">
        <f t="shared" ref="EI3" ca="1" si="6">EI4</f>
        <v>45537</v>
      </c>
      <c r="EJ3" s="89"/>
      <c r="EK3" s="89"/>
      <c r="EL3" s="89"/>
      <c r="EM3" s="89"/>
      <c r="EN3" s="89"/>
      <c r="EO3" s="88">
        <f t="shared" ref="EO3" ca="1" si="7">EO4</f>
        <v>45543</v>
      </c>
      <c r="EP3" s="89"/>
      <c r="EQ3" s="89"/>
      <c r="ER3" s="89"/>
      <c r="ES3" s="89"/>
      <c r="ET3" s="89"/>
      <c r="EU3" s="88">
        <f t="shared" ref="EU3" ca="1" si="8">EU4</f>
        <v>45549</v>
      </c>
      <c r="EV3" s="89"/>
      <c r="EW3" s="89"/>
      <c r="EX3" s="89"/>
      <c r="EY3" s="89"/>
      <c r="EZ3" s="89"/>
      <c r="FA3" s="88">
        <f t="shared" ref="FA3" ca="1" si="9">FA4</f>
        <v>45555</v>
      </c>
      <c r="FB3" s="89"/>
      <c r="FC3" s="89"/>
      <c r="FD3" s="89"/>
      <c r="FE3" s="89"/>
      <c r="FF3" s="89"/>
      <c r="FG3" s="88">
        <f t="shared" ref="FG3" ca="1" si="10">FG4</f>
        <v>45561</v>
      </c>
      <c r="FH3" s="89"/>
      <c r="FI3" s="89"/>
      <c r="FJ3" s="89"/>
      <c r="FK3" s="89"/>
      <c r="FL3" s="89"/>
      <c r="FM3" s="88">
        <f t="shared" ref="FM3" ca="1" si="11">FM4</f>
        <v>45567</v>
      </c>
      <c r="FN3" s="89"/>
      <c r="FO3" s="89"/>
      <c r="FP3" s="89"/>
      <c r="FQ3" s="89"/>
      <c r="FR3" s="89"/>
      <c r="FS3" s="88">
        <f t="shared" ref="FS3" ca="1" si="12">FS4</f>
        <v>45573</v>
      </c>
      <c r="FT3" s="89"/>
      <c r="FU3" s="89"/>
      <c r="FV3" s="89"/>
      <c r="FW3" s="89"/>
      <c r="FX3" s="89"/>
      <c r="FY3" s="88">
        <f t="shared" ref="FY3" ca="1" si="13">FY4</f>
        <v>45579</v>
      </c>
      <c r="FZ3" s="89"/>
      <c r="GA3" s="89"/>
      <c r="GB3" s="89"/>
      <c r="GC3" s="89"/>
      <c r="GD3" s="89"/>
      <c r="GE3" s="88">
        <f t="shared" ref="GE3" ca="1" si="14">GE4</f>
        <v>45585</v>
      </c>
      <c r="GF3" s="89"/>
      <c r="GG3" s="89"/>
      <c r="GH3" s="89"/>
      <c r="GI3" s="89"/>
      <c r="GJ3" s="89"/>
      <c r="GK3" s="88">
        <f t="shared" ref="GK3" ca="1" si="15">GK4</f>
        <v>45591</v>
      </c>
      <c r="GL3" s="89"/>
      <c r="GM3" s="89"/>
      <c r="GN3" s="89"/>
      <c r="GO3" s="89"/>
      <c r="GP3" s="89"/>
      <c r="GQ3" s="88">
        <f t="shared" ref="GQ3" ca="1" si="16">GQ4</f>
        <v>45597</v>
      </c>
      <c r="GR3" s="89"/>
      <c r="GS3" s="89"/>
      <c r="GT3" s="89"/>
      <c r="GU3" s="89"/>
      <c r="GV3" s="89"/>
      <c r="GW3" s="88">
        <f t="shared" ref="GW3" ca="1" si="17">GW4</f>
        <v>45603</v>
      </c>
      <c r="GX3" s="89"/>
      <c r="GY3" s="89"/>
      <c r="GZ3" s="89"/>
      <c r="HA3" s="89"/>
      <c r="HB3" s="89"/>
      <c r="HC3" s="88">
        <f t="shared" ref="HC3" ca="1" si="18">HC4</f>
        <v>45609</v>
      </c>
      <c r="HD3" s="89"/>
      <c r="HE3" s="89"/>
      <c r="HF3" s="89"/>
      <c r="HG3" s="89"/>
      <c r="HH3" s="89"/>
      <c r="HI3" s="88">
        <f t="shared" ref="HI3" ca="1" si="19">HI4</f>
        <v>45615</v>
      </c>
      <c r="HJ3" s="89"/>
      <c r="HK3" s="89"/>
      <c r="HL3" s="89"/>
      <c r="HM3" s="89"/>
      <c r="HN3" s="89"/>
      <c r="HO3" s="88">
        <f t="shared" ref="HO3" ca="1" si="20">HO4</f>
        <v>45621</v>
      </c>
      <c r="HP3" s="89"/>
      <c r="HQ3" s="89"/>
      <c r="HR3" s="89"/>
      <c r="HS3" s="89"/>
      <c r="HT3" s="89"/>
      <c r="HU3" s="88">
        <f t="shared" ref="HU3" ca="1" si="21">HU4</f>
        <v>45627</v>
      </c>
      <c r="HV3" s="89"/>
      <c r="HW3" s="89"/>
      <c r="HX3" s="89"/>
      <c r="HY3" s="89"/>
      <c r="HZ3" s="89"/>
      <c r="IA3" s="88">
        <f t="shared" ref="IA3" ca="1" si="22">IA4</f>
        <v>45633</v>
      </c>
      <c r="IB3" s="89"/>
      <c r="IC3" s="89"/>
      <c r="ID3" s="89"/>
      <c r="IE3" s="89"/>
      <c r="IF3" s="89"/>
      <c r="IG3" s="88">
        <f t="shared" ref="IG3" ca="1" si="23">IG4</f>
        <v>45639</v>
      </c>
      <c r="IH3" s="89"/>
      <c r="II3" s="89"/>
      <c r="IJ3" s="89"/>
      <c r="IK3" s="89"/>
      <c r="IL3" s="89"/>
      <c r="IM3" s="88">
        <f t="shared" ref="IM3" ca="1" si="24">IM4</f>
        <v>45645</v>
      </c>
      <c r="IN3" s="89"/>
      <c r="IO3" s="89"/>
      <c r="IP3" s="89"/>
      <c r="IQ3" s="89"/>
      <c r="IR3" s="89"/>
      <c r="IS3" s="88">
        <f t="shared" ref="IS3" ca="1" si="25">IS4</f>
        <v>45651</v>
      </c>
      <c r="IT3" s="89"/>
      <c r="IU3" s="89"/>
      <c r="IV3" s="89"/>
      <c r="IW3" s="89"/>
      <c r="IX3" s="89"/>
      <c r="IY3" s="88">
        <f t="shared" ref="IY3" ca="1" si="26">IY4</f>
        <v>45657</v>
      </c>
      <c r="IZ3" s="89"/>
      <c r="JA3" s="89"/>
      <c r="JB3" s="89"/>
      <c r="JC3" s="89"/>
      <c r="JD3" s="89"/>
      <c r="JE3" s="88">
        <f t="shared" ref="JE3" ca="1" si="27">JE4</f>
        <v>45663</v>
      </c>
      <c r="JF3" s="89"/>
      <c r="JG3" s="89"/>
      <c r="JH3" s="89"/>
      <c r="JI3" s="89"/>
      <c r="JJ3" s="89"/>
      <c r="JK3" s="88">
        <f t="shared" ref="JK3" ca="1" si="28">JK4</f>
        <v>45669</v>
      </c>
      <c r="JL3" s="89"/>
      <c r="JM3" s="89"/>
      <c r="JN3" s="89"/>
      <c r="JO3" s="89"/>
      <c r="JP3" s="89"/>
      <c r="JQ3" s="88">
        <f t="shared" ref="JQ3" ca="1" si="29">JQ4</f>
        <v>45675</v>
      </c>
      <c r="JR3" s="89"/>
      <c r="JS3" s="89"/>
      <c r="JT3" s="89"/>
      <c r="JU3" s="89"/>
      <c r="JV3" s="89"/>
      <c r="JW3" s="88">
        <f t="shared" ref="JW3" ca="1" si="30">JW4</f>
        <v>45681</v>
      </c>
      <c r="JX3" s="89"/>
      <c r="JY3" s="89"/>
      <c r="JZ3" s="89"/>
      <c r="KA3" s="89"/>
      <c r="KB3" s="89"/>
      <c r="KC3" s="88">
        <f t="shared" ref="KC3" ca="1" si="31">KC4</f>
        <v>45687</v>
      </c>
      <c r="KD3" s="89"/>
      <c r="KE3" s="89"/>
      <c r="KF3" s="89"/>
      <c r="KG3" s="89"/>
      <c r="KH3" s="89"/>
      <c r="KI3" s="88">
        <f t="shared" ref="KI3" ca="1" si="32">KI4</f>
        <v>45693</v>
      </c>
      <c r="KJ3" s="89"/>
      <c r="KK3" s="89"/>
      <c r="KL3" s="89"/>
      <c r="KM3" s="89"/>
      <c r="KN3" s="89"/>
      <c r="KO3" s="88">
        <f t="shared" ref="KO3" ca="1" si="33">KO4</f>
        <v>45699</v>
      </c>
      <c r="KP3" s="89"/>
      <c r="KQ3" s="89"/>
      <c r="KR3" s="89"/>
      <c r="KS3" s="89"/>
      <c r="KT3" s="89"/>
      <c r="KU3" s="88">
        <f t="shared" ref="KU3" ca="1" si="34">KU4</f>
        <v>45705</v>
      </c>
      <c r="KV3" s="89"/>
      <c r="KW3" s="89"/>
      <c r="KX3" s="89"/>
      <c r="KY3" s="89"/>
      <c r="KZ3" s="89"/>
      <c r="LA3" s="88">
        <f t="shared" ref="LA3" ca="1" si="35">LA4</f>
        <v>45711</v>
      </c>
      <c r="LB3" s="89"/>
      <c r="LC3" s="89"/>
      <c r="LD3" s="89"/>
      <c r="LE3" s="89"/>
      <c r="LF3" s="89"/>
      <c r="LG3" s="88">
        <f t="shared" ref="LG3" ca="1" si="36">LG4</f>
        <v>45717</v>
      </c>
      <c r="LH3" s="89"/>
      <c r="LI3" s="89"/>
      <c r="LJ3" s="89"/>
      <c r="LK3" s="89"/>
      <c r="LL3" s="89"/>
      <c r="LM3" s="88">
        <f t="shared" ref="LM3" ca="1" si="37">LM4</f>
        <v>45723</v>
      </c>
      <c r="LN3" s="89"/>
      <c r="LO3" s="89"/>
      <c r="LP3" s="89"/>
      <c r="LQ3" s="89"/>
      <c r="LR3" s="89"/>
      <c r="LS3" s="88">
        <f t="shared" ref="LS3" ca="1" si="38">LS4</f>
        <v>45729</v>
      </c>
      <c r="LT3" s="89"/>
      <c r="LU3" s="89"/>
      <c r="LV3" s="89"/>
      <c r="LW3" s="89"/>
      <c r="LX3" s="89"/>
      <c r="LY3" s="88">
        <f t="shared" ref="LY3" ca="1" si="39">LY4</f>
        <v>45735</v>
      </c>
      <c r="LZ3" s="89"/>
      <c r="MA3" s="89"/>
      <c r="MB3" s="89"/>
      <c r="MC3" s="89"/>
      <c r="MD3" s="89"/>
      <c r="ME3" s="88">
        <f t="shared" ref="ME3" ca="1" si="40">ME4</f>
        <v>45741</v>
      </c>
      <c r="MF3" s="89"/>
      <c r="MG3" s="89"/>
      <c r="MH3" s="89"/>
      <c r="MI3" s="89"/>
      <c r="MJ3" s="89"/>
      <c r="MK3" s="88">
        <f t="shared" ref="MK3" ca="1" si="41">MK4</f>
        <v>45747</v>
      </c>
      <c r="ML3" s="89"/>
      <c r="MM3" s="89"/>
      <c r="MN3" s="89"/>
      <c r="MO3" s="89"/>
      <c r="MP3" s="89"/>
    </row>
    <row r="4" spans="1:354" ht="15.45" customHeight="1">
      <c r="A4" s="5" t="s">
        <v>3</v>
      </c>
      <c r="B4" s="10"/>
      <c r="C4" s="10"/>
      <c r="D4" s="10"/>
      <c r="E4" s="78"/>
      <c r="F4" s="10"/>
      <c r="G4" s="10"/>
      <c r="H4" s="10"/>
      <c r="I4" s="10"/>
      <c r="J4" s="10"/>
      <c r="K4" s="10"/>
      <c r="M4" s="27">
        <f ca="1">项目开始-WEEKDAY(项目开始,1)+2+7*(显示周数-1)</f>
        <v>45411</v>
      </c>
      <c r="N4" s="28">
        <f ca="1">M4+1</f>
        <v>45412</v>
      </c>
      <c r="O4" s="28">
        <f t="shared" ref="O4:BB4" ca="1" si="42">N4+1</f>
        <v>45413</v>
      </c>
      <c r="P4" s="28">
        <f t="shared" ca="1" si="42"/>
        <v>45414</v>
      </c>
      <c r="Q4" s="28">
        <f t="shared" ca="1" si="42"/>
        <v>45415</v>
      </c>
      <c r="R4" s="28">
        <f t="shared" ca="1" si="42"/>
        <v>45416</v>
      </c>
      <c r="S4" s="29">
        <f t="shared" ca="1" si="42"/>
        <v>45417</v>
      </c>
      <c r="T4" s="27">
        <f ca="1">S4+1</f>
        <v>45418</v>
      </c>
      <c r="U4" s="28">
        <f ca="1">T4+1</f>
        <v>45419</v>
      </c>
      <c r="V4" s="28">
        <f t="shared" ca="1" si="42"/>
        <v>45420</v>
      </c>
      <c r="W4" s="28">
        <f t="shared" ca="1" si="42"/>
        <v>45421</v>
      </c>
      <c r="X4" s="28">
        <f t="shared" ca="1" si="42"/>
        <v>45422</v>
      </c>
      <c r="Y4" s="28">
        <f t="shared" ca="1" si="42"/>
        <v>45423</v>
      </c>
      <c r="Z4" s="29">
        <f t="shared" ca="1" si="42"/>
        <v>45424</v>
      </c>
      <c r="AA4" s="27">
        <f ca="1">Z4+1</f>
        <v>45425</v>
      </c>
      <c r="AB4" s="28">
        <f ca="1">AA4+1</f>
        <v>45426</v>
      </c>
      <c r="AC4" s="28">
        <f t="shared" ca="1" si="42"/>
        <v>45427</v>
      </c>
      <c r="AD4" s="28">
        <f t="shared" ca="1" si="42"/>
        <v>45428</v>
      </c>
      <c r="AE4" s="28">
        <f t="shared" ca="1" si="42"/>
        <v>45429</v>
      </c>
      <c r="AF4" s="28">
        <f t="shared" ca="1" si="42"/>
        <v>45430</v>
      </c>
      <c r="AG4" s="29">
        <f t="shared" ca="1" si="42"/>
        <v>45431</v>
      </c>
      <c r="AH4" s="27">
        <f ca="1">AG4+1</f>
        <v>45432</v>
      </c>
      <c r="AI4" s="28">
        <f ca="1">AH4+1</f>
        <v>45433</v>
      </c>
      <c r="AJ4" s="28">
        <f t="shared" ca="1" si="42"/>
        <v>45434</v>
      </c>
      <c r="AK4" s="28">
        <f t="shared" ca="1" si="42"/>
        <v>45435</v>
      </c>
      <c r="AL4" s="28">
        <f t="shared" ca="1" si="42"/>
        <v>45436</v>
      </c>
      <c r="AM4" s="28">
        <f t="shared" ca="1" si="42"/>
        <v>45437</v>
      </c>
      <c r="AN4" s="29">
        <f t="shared" ca="1" si="42"/>
        <v>45438</v>
      </c>
      <c r="AO4" s="27">
        <f ca="1">AN4+1</f>
        <v>45439</v>
      </c>
      <c r="AP4" s="28">
        <f ca="1">AO4+1</f>
        <v>45440</v>
      </c>
      <c r="AQ4" s="28">
        <f t="shared" ca="1" si="42"/>
        <v>45441</v>
      </c>
      <c r="AR4" s="28">
        <f t="shared" ca="1" si="42"/>
        <v>45442</v>
      </c>
      <c r="AS4" s="28">
        <f t="shared" ca="1" si="42"/>
        <v>45443</v>
      </c>
      <c r="AT4" s="28">
        <f t="shared" ca="1" si="42"/>
        <v>45444</v>
      </c>
      <c r="AU4" s="29">
        <f t="shared" ca="1" si="42"/>
        <v>45445</v>
      </c>
      <c r="AV4" s="27">
        <f ca="1">AU4+1</f>
        <v>45446</v>
      </c>
      <c r="AW4" s="28">
        <f ca="1">AV4+1</f>
        <v>45447</v>
      </c>
      <c r="AX4" s="28">
        <f t="shared" ca="1" si="42"/>
        <v>45448</v>
      </c>
      <c r="AY4" s="28">
        <f t="shared" ca="1" si="42"/>
        <v>45449</v>
      </c>
      <c r="AZ4" s="28">
        <f t="shared" ca="1" si="42"/>
        <v>45450</v>
      </c>
      <c r="BA4" s="28">
        <f t="shared" ca="1" si="42"/>
        <v>45451</v>
      </c>
      <c r="BB4" s="29">
        <f t="shared" ca="1" si="42"/>
        <v>45452</v>
      </c>
      <c r="BC4" s="27">
        <f ca="1">BB4+1</f>
        <v>45453</v>
      </c>
      <c r="BD4" s="28">
        <f ca="1">BC4+1</f>
        <v>45454</v>
      </c>
      <c r="BE4" s="28">
        <f t="shared" ref="BE4:BI4" ca="1" si="43">BD4+1</f>
        <v>45455</v>
      </c>
      <c r="BF4" s="28">
        <f t="shared" ca="1" si="43"/>
        <v>45456</v>
      </c>
      <c r="BG4" s="28">
        <f t="shared" ca="1" si="43"/>
        <v>45457</v>
      </c>
      <c r="BH4" s="28">
        <f t="shared" ca="1" si="43"/>
        <v>45458</v>
      </c>
      <c r="BI4" s="29">
        <f t="shared" ca="1" si="43"/>
        <v>45459</v>
      </c>
      <c r="BJ4" s="27">
        <f ca="1">BI4+1</f>
        <v>45460</v>
      </c>
      <c r="BK4" s="28">
        <f ca="1">BJ4+1</f>
        <v>45461</v>
      </c>
      <c r="BL4" s="28">
        <f t="shared" ref="BL4:BQ4" ca="1" si="44">BK4+1</f>
        <v>45462</v>
      </c>
      <c r="BM4" s="28">
        <f t="shared" ca="1" si="44"/>
        <v>45463</v>
      </c>
      <c r="BN4" s="28">
        <f t="shared" ca="1" si="44"/>
        <v>45464</v>
      </c>
      <c r="BO4" s="28">
        <f t="shared" ca="1" si="44"/>
        <v>45465</v>
      </c>
      <c r="BP4" s="29">
        <f t="shared" ca="1" si="44"/>
        <v>45466</v>
      </c>
      <c r="BQ4" s="29">
        <f t="shared" ca="1" si="44"/>
        <v>45467</v>
      </c>
      <c r="BR4" s="29">
        <f t="shared" ref="BR4" ca="1" si="45">BQ4+1</f>
        <v>45468</v>
      </c>
      <c r="BS4" s="29">
        <f t="shared" ref="BS4" ca="1" si="46">BR4+1</f>
        <v>45469</v>
      </c>
      <c r="BT4" s="29">
        <f t="shared" ref="BT4" ca="1" si="47">BS4+1</f>
        <v>45470</v>
      </c>
      <c r="BU4" s="29">
        <f t="shared" ref="BU4" ca="1" si="48">BT4+1</f>
        <v>45471</v>
      </c>
      <c r="BV4" s="29">
        <f t="shared" ref="BV4" ca="1" si="49">BU4+1</f>
        <v>45472</v>
      </c>
      <c r="BW4" s="29">
        <f t="shared" ref="BW4" ca="1" si="50">BV4+1</f>
        <v>45473</v>
      </c>
      <c r="BX4" s="29">
        <f t="shared" ref="BX4" ca="1" si="51">BW4+1</f>
        <v>45474</v>
      </c>
      <c r="BY4" s="29">
        <f t="shared" ref="BY4" ca="1" si="52">BX4+1</f>
        <v>45475</v>
      </c>
      <c r="BZ4" s="29">
        <f t="shared" ref="BZ4" ca="1" si="53">BY4+1</f>
        <v>45476</v>
      </c>
      <c r="CA4" s="29">
        <f t="shared" ref="CA4" ca="1" si="54">BZ4+1</f>
        <v>45477</v>
      </c>
      <c r="CB4" s="29">
        <f t="shared" ref="CB4" ca="1" si="55">CA4+1</f>
        <v>45478</v>
      </c>
      <c r="CC4" s="29">
        <f t="shared" ref="CC4" ca="1" si="56">CB4+1</f>
        <v>45479</v>
      </c>
      <c r="CD4" s="29">
        <f t="shared" ref="CD4" ca="1" si="57">CC4+1</f>
        <v>45480</v>
      </c>
      <c r="CE4" s="29">
        <f t="shared" ref="CE4" ca="1" si="58">CD4+1</f>
        <v>45481</v>
      </c>
      <c r="CF4" s="29">
        <f t="shared" ref="CF4" ca="1" si="59">CE4+1</f>
        <v>45482</v>
      </c>
      <c r="CG4" s="29">
        <f t="shared" ref="CG4" ca="1" si="60">CF4+1</f>
        <v>45483</v>
      </c>
      <c r="CH4" s="29">
        <f t="shared" ref="CH4" ca="1" si="61">CG4+1</f>
        <v>45484</v>
      </c>
      <c r="CI4" s="29">
        <f t="shared" ref="CI4" ca="1" si="62">CH4+1</f>
        <v>45485</v>
      </c>
      <c r="CJ4" s="29">
        <f t="shared" ref="CJ4" ca="1" si="63">CI4+1</f>
        <v>45486</v>
      </c>
      <c r="CK4" s="29">
        <f t="shared" ref="CK4" ca="1" si="64">CJ4+1</f>
        <v>45487</v>
      </c>
      <c r="CL4" s="29">
        <f t="shared" ref="CL4" ca="1" si="65">CK4+1</f>
        <v>45488</v>
      </c>
      <c r="CM4" s="29">
        <f t="shared" ref="CM4" ca="1" si="66">CL4+1</f>
        <v>45489</v>
      </c>
      <c r="CN4" s="29">
        <f t="shared" ref="CN4" ca="1" si="67">CM4+1</f>
        <v>45490</v>
      </c>
      <c r="CO4" s="29">
        <f t="shared" ref="CO4" ca="1" si="68">CN4+1</f>
        <v>45491</v>
      </c>
      <c r="CP4" s="29">
        <f t="shared" ref="CP4" ca="1" si="69">CO4+1</f>
        <v>45492</v>
      </c>
      <c r="CQ4" s="29">
        <f t="shared" ref="CQ4" ca="1" si="70">CP4+1</f>
        <v>45493</v>
      </c>
      <c r="CR4" s="29">
        <f t="shared" ref="CR4" ca="1" si="71">CQ4+1</f>
        <v>45494</v>
      </c>
      <c r="CS4" s="29">
        <f t="shared" ref="CS4" ca="1" si="72">CR4+1</f>
        <v>45495</v>
      </c>
      <c r="CT4" s="29">
        <f t="shared" ref="CT4" ca="1" si="73">CS4+1</f>
        <v>45496</v>
      </c>
      <c r="CU4" s="29">
        <f t="shared" ref="CU4" ca="1" si="74">CT4+1</f>
        <v>45497</v>
      </c>
      <c r="CV4" s="29">
        <f t="shared" ref="CV4" ca="1" si="75">CU4+1</f>
        <v>45498</v>
      </c>
      <c r="CW4" s="29">
        <f t="shared" ref="CW4" ca="1" si="76">CV4+1</f>
        <v>45499</v>
      </c>
      <c r="CX4" s="29">
        <f t="shared" ref="CX4" ca="1" si="77">CW4+1</f>
        <v>45500</v>
      </c>
      <c r="CY4" s="29">
        <f t="shared" ref="CY4" ca="1" si="78">CX4+1</f>
        <v>45501</v>
      </c>
      <c r="CZ4" s="29">
        <f t="shared" ref="CZ4" ca="1" si="79">CY4+1</f>
        <v>45502</v>
      </c>
      <c r="DA4" s="29">
        <f t="shared" ref="DA4" ca="1" si="80">CZ4+1</f>
        <v>45503</v>
      </c>
      <c r="DB4" s="29">
        <f t="shared" ref="DB4" ca="1" si="81">DA4+1</f>
        <v>45504</v>
      </c>
      <c r="DC4" s="29">
        <f t="shared" ref="DC4" ca="1" si="82">DB4+1</f>
        <v>45505</v>
      </c>
      <c r="DD4" s="29">
        <f t="shared" ref="DD4" ca="1" si="83">DC4+1</f>
        <v>45506</v>
      </c>
      <c r="DE4" s="29">
        <f t="shared" ref="DE4" ca="1" si="84">DD4+1</f>
        <v>45507</v>
      </c>
      <c r="DF4" s="29">
        <f t="shared" ref="DF4" ca="1" si="85">DE4+1</f>
        <v>45508</v>
      </c>
      <c r="DG4" s="29">
        <f t="shared" ref="DG4" ca="1" si="86">DF4+1</f>
        <v>45509</v>
      </c>
      <c r="DH4" s="29">
        <f t="shared" ref="DH4" ca="1" si="87">DG4+1</f>
        <v>45510</v>
      </c>
      <c r="DI4" s="29">
        <f t="shared" ref="DI4:DJ4" ca="1" si="88">DH4+1</f>
        <v>45511</v>
      </c>
      <c r="DJ4" s="29">
        <f t="shared" ca="1" si="88"/>
        <v>45512</v>
      </c>
      <c r="DK4" s="29">
        <f t="shared" ref="DK4" ca="1" si="89">DJ4+1</f>
        <v>45513</v>
      </c>
      <c r="DL4" s="29">
        <f t="shared" ref="DL4" ca="1" si="90">DK4+1</f>
        <v>45514</v>
      </c>
      <c r="DM4" s="29">
        <f t="shared" ref="DM4" ca="1" si="91">DL4+1</f>
        <v>45515</v>
      </c>
      <c r="DN4" s="29">
        <f t="shared" ref="DN4" ca="1" si="92">DM4+1</f>
        <v>45516</v>
      </c>
      <c r="DO4" s="29">
        <f t="shared" ref="DO4" ca="1" si="93">DN4+1</f>
        <v>45517</v>
      </c>
      <c r="DP4" s="29">
        <f t="shared" ref="DP4" ca="1" si="94">DO4+1</f>
        <v>45518</v>
      </c>
      <c r="DQ4" s="29">
        <f t="shared" ref="DQ4" ca="1" si="95">DP4+1</f>
        <v>45519</v>
      </c>
      <c r="DR4" s="29">
        <f t="shared" ref="DR4" ca="1" si="96">DQ4+1</f>
        <v>45520</v>
      </c>
      <c r="DS4" s="29">
        <f t="shared" ref="DS4" ca="1" si="97">DR4+1</f>
        <v>45521</v>
      </c>
      <c r="DT4" s="29">
        <f t="shared" ref="DT4" ca="1" si="98">DS4+1</f>
        <v>45522</v>
      </c>
      <c r="DU4" s="29">
        <f t="shared" ref="DU4" ca="1" si="99">DT4+1</f>
        <v>45523</v>
      </c>
      <c r="DV4" s="29">
        <f t="shared" ref="DV4" ca="1" si="100">DU4+1</f>
        <v>45524</v>
      </c>
      <c r="DW4" s="29">
        <f t="shared" ref="DW4" ca="1" si="101">DV4+1</f>
        <v>45525</v>
      </c>
      <c r="DX4" s="29">
        <f t="shared" ref="DX4" ca="1" si="102">DW4+1</f>
        <v>45526</v>
      </c>
      <c r="DY4" s="29">
        <f t="shared" ref="DY4" ca="1" si="103">DX4+1</f>
        <v>45527</v>
      </c>
      <c r="DZ4" s="29">
        <f t="shared" ref="DZ4" ca="1" si="104">DY4+1</f>
        <v>45528</v>
      </c>
      <c r="EA4" s="29">
        <f t="shared" ref="EA4" ca="1" si="105">DZ4+1</f>
        <v>45529</v>
      </c>
      <c r="EB4" s="29">
        <f t="shared" ref="EB4" ca="1" si="106">EA4+1</f>
        <v>45530</v>
      </c>
      <c r="EC4" s="29">
        <f t="shared" ref="EC4" ca="1" si="107">EB4+1</f>
        <v>45531</v>
      </c>
      <c r="ED4" s="29">
        <f t="shared" ref="ED4" ca="1" si="108">EC4+1</f>
        <v>45532</v>
      </c>
      <c r="EE4" s="29">
        <f t="shared" ref="EE4" ca="1" si="109">ED4+1</f>
        <v>45533</v>
      </c>
      <c r="EF4" s="29">
        <f t="shared" ref="EF4" ca="1" si="110">EE4+1</f>
        <v>45534</v>
      </c>
      <c r="EG4" s="29">
        <f t="shared" ref="EG4" ca="1" si="111">EF4+1</f>
        <v>45535</v>
      </c>
      <c r="EH4" s="29">
        <f t="shared" ref="EH4" ca="1" si="112">EG4+1</f>
        <v>45536</v>
      </c>
      <c r="EI4" s="29">
        <f t="shared" ref="EI4" ca="1" si="113">EH4+1</f>
        <v>45537</v>
      </c>
      <c r="EJ4" s="29">
        <f t="shared" ref="EJ4" ca="1" si="114">EI4+1</f>
        <v>45538</v>
      </c>
      <c r="EK4" s="29">
        <f t="shared" ref="EK4" ca="1" si="115">EJ4+1</f>
        <v>45539</v>
      </c>
      <c r="EL4" s="29">
        <f t="shared" ref="EL4" ca="1" si="116">EK4+1</f>
        <v>45540</v>
      </c>
      <c r="EM4" s="29">
        <f t="shared" ref="EM4" ca="1" si="117">EL4+1</f>
        <v>45541</v>
      </c>
      <c r="EN4" s="29">
        <f t="shared" ref="EN4" ca="1" si="118">EM4+1</f>
        <v>45542</v>
      </c>
      <c r="EO4" s="29">
        <f t="shared" ref="EO4" ca="1" si="119">EN4+1</f>
        <v>45543</v>
      </c>
      <c r="EP4" s="29">
        <f t="shared" ref="EP4" ca="1" si="120">EO4+1</f>
        <v>45544</v>
      </c>
      <c r="EQ4" s="29">
        <f t="shared" ref="EQ4" ca="1" si="121">EP4+1</f>
        <v>45545</v>
      </c>
      <c r="ER4" s="29">
        <f t="shared" ref="ER4" ca="1" si="122">EQ4+1</f>
        <v>45546</v>
      </c>
      <c r="ES4" s="29">
        <f t="shared" ref="ES4" ca="1" si="123">ER4+1</f>
        <v>45547</v>
      </c>
      <c r="ET4" s="29">
        <f t="shared" ref="ET4" ca="1" si="124">ES4+1</f>
        <v>45548</v>
      </c>
      <c r="EU4" s="29">
        <f t="shared" ref="EU4" ca="1" si="125">ET4+1</f>
        <v>45549</v>
      </c>
      <c r="EV4" s="29">
        <f t="shared" ref="EV4" ca="1" si="126">EU4+1</f>
        <v>45550</v>
      </c>
      <c r="EW4" s="29">
        <f t="shared" ref="EW4" ca="1" si="127">EV4+1</f>
        <v>45551</v>
      </c>
      <c r="EX4" s="29">
        <f t="shared" ref="EX4" ca="1" si="128">EW4+1</f>
        <v>45552</v>
      </c>
      <c r="EY4" s="29">
        <f t="shared" ref="EY4" ca="1" si="129">EX4+1</f>
        <v>45553</v>
      </c>
      <c r="EZ4" s="29">
        <f t="shared" ref="EZ4" ca="1" si="130">EY4+1</f>
        <v>45554</v>
      </c>
      <c r="FA4" s="29">
        <f t="shared" ref="FA4" ca="1" si="131">EZ4+1</f>
        <v>45555</v>
      </c>
      <c r="FB4" s="29">
        <f t="shared" ref="FB4" ca="1" si="132">FA4+1</f>
        <v>45556</v>
      </c>
      <c r="FC4" s="29">
        <f t="shared" ref="FC4" ca="1" si="133">FB4+1</f>
        <v>45557</v>
      </c>
      <c r="FD4" s="29">
        <f t="shared" ref="FD4" ca="1" si="134">FC4+1</f>
        <v>45558</v>
      </c>
      <c r="FE4" s="29">
        <f t="shared" ref="FE4" ca="1" si="135">FD4+1</f>
        <v>45559</v>
      </c>
      <c r="FF4" s="29">
        <f t="shared" ref="FF4" ca="1" si="136">FE4+1</f>
        <v>45560</v>
      </c>
      <c r="FG4" s="29">
        <f t="shared" ref="FG4" ca="1" si="137">FF4+1</f>
        <v>45561</v>
      </c>
      <c r="FH4" s="29">
        <f t="shared" ref="FH4" ca="1" si="138">FG4+1</f>
        <v>45562</v>
      </c>
      <c r="FI4" s="29">
        <f t="shared" ref="FI4" ca="1" si="139">FH4+1</f>
        <v>45563</v>
      </c>
      <c r="FJ4" s="29">
        <f t="shared" ref="FJ4" ca="1" si="140">FI4+1</f>
        <v>45564</v>
      </c>
      <c r="FK4" s="29">
        <f t="shared" ref="FK4" ca="1" si="141">FJ4+1</f>
        <v>45565</v>
      </c>
      <c r="FL4" s="29">
        <f t="shared" ref="FL4" ca="1" si="142">FK4+1</f>
        <v>45566</v>
      </c>
      <c r="FM4" s="29">
        <f t="shared" ref="FM4" ca="1" si="143">FL4+1</f>
        <v>45567</v>
      </c>
      <c r="FN4" s="29">
        <f t="shared" ref="FN4" ca="1" si="144">FM4+1</f>
        <v>45568</v>
      </c>
      <c r="FO4" s="29">
        <f t="shared" ref="FO4" ca="1" si="145">FN4+1</f>
        <v>45569</v>
      </c>
      <c r="FP4" s="29">
        <f t="shared" ref="FP4" ca="1" si="146">FO4+1</f>
        <v>45570</v>
      </c>
      <c r="FQ4" s="29">
        <f t="shared" ref="FQ4" ca="1" si="147">FP4+1</f>
        <v>45571</v>
      </c>
      <c r="FR4" s="29">
        <f t="shared" ref="FR4" ca="1" si="148">FQ4+1</f>
        <v>45572</v>
      </c>
      <c r="FS4" s="29">
        <f t="shared" ref="FS4" ca="1" si="149">FR4+1</f>
        <v>45573</v>
      </c>
      <c r="FT4" s="29">
        <f t="shared" ref="FT4" ca="1" si="150">FS4+1</f>
        <v>45574</v>
      </c>
      <c r="FU4" s="29">
        <f t="shared" ref="FU4" ca="1" si="151">FT4+1</f>
        <v>45575</v>
      </c>
      <c r="FV4" s="29">
        <f t="shared" ref="FV4" ca="1" si="152">FU4+1</f>
        <v>45576</v>
      </c>
      <c r="FW4" s="29">
        <f t="shared" ref="FW4" ca="1" si="153">FV4+1</f>
        <v>45577</v>
      </c>
      <c r="FX4" s="29">
        <f t="shared" ref="FX4" ca="1" si="154">FW4+1</f>
        <v>45578</v>
      </c>
      <c r="FY4" s="29">
        <f t="shared" ref="FY4" ca="1" si="155">FX4+1</f>
        <v>45579</v>
      </c>
      <c r="FZ4" s="29">
        <f t="shared" ref="FZ4" ca="1" si="156">FY4+1</f>
        <v>45580</v>
      </c>
      <c r="GA4" s="29">
        <f t="shared" ref="GA4" ca="1" si="157">FZ4+1</f>
        <v>45581</v>
      </c>
      <c r="GB4" s="29">
        <f t="shared" ref="GB4" ca="1" si="158">GA4+1</f>
        <v>45582</v>
      </c>
      <c r="GC4" s="29">
        <f t="shared" ref="GC4" ca="1" si="159">GB4+1</f>
        <v>45583</v>
      </c>
      <c r="GD4" s="29">
        <f t="shared" ref="GD4" ca="1" si="160">GC4+1</f>
        <v>45584</v>
      </c>
      <c r="GE4" s="29">
        <f t="shared" ref="GE4" ca="1" si="161">GD4+1</f>
        <v>45585</v>
      </c>
      <c r="GF4" s="29">
        <f t="shared" ref="GF4" ca="1" si="162">GE4+1</f>
        <v>45586</v>
      </c>
      <c r="GG4" s="29">
        <f t="shared" ref="GG4" ca="1" si="163">GF4+1</f>
        <v>45587</v>
      </c>
      <c r="GH4" s="29">
        <f t="shared" ref="GH4" ca="1" si="164">GG4+1</f>
        <v>45588</v>
      </c>
      <c r="GI4" s="29">
        <f t="shared" ref="GI4" ca="1" si="165">GH4+1</f>
        <v>45589</v>
      </c>
      <c r="GJ4" s="29">
        <f t="shared" ref="GJ4" ca="1" si="166">GI4+1</f>
        <v>45590</v>
      </c>
      <c r="GK4" s="29">
        <f t="shared" ref="GK4" ca="1" si="167">GJ4+1</f>
        <v>45591</v>
      </c>
      <c r="GL4" s="29">
        <f t="shared" ref="GL4" ca="1" si="168">GK4+1</f>
        <v>45592</v>
      </c>
      <c r="GM4" s="29">
        <f t="shared" ref="GM4" ca="1" si="169">GL4+1</f>
        <v>45593</v>
      </c>
      <c r="GN4" s="29">
        <f t="shared" ref="GN4" ca="1" si="170">GM4+1</f>
        <v>45594</v>
      </c>
      <c r="GO4" s="29">
        <f t="shared" ref="GO4" ca="1" si="171">GN4+1</f>
        <v>45595</v>
      </c>
      <c r="GP4" s="29">
        <f t="shared" ref="GP4" ca="1" si="172">GO4+1</f>
        <v>45596</v>
      </c>
      <c r="GQ4" s="29">
        <f t="shared" ref="GQ4" ca="1" si="173">GP4+1</f>
        <v>45597</v>
      </c>
      <c r="GR4" s="29">
        <f t="shared" ref="GR4" ca="1" si="174">GQ4+1</f>
        <v>45598</v>
      </c>
      <c r="GS4" s="29">
        <f t="shared" ref="GS4" ca="1" si="175">GR4+1</f>
        <v>45599</v>
      </c>
      <c r="GT4" s="29">
        <f t="shared" ref="GT4" ca="1" si="176">GS4+1</f>
        <v>45600</v>
      </c>
      <c r="GU4" s="29">
        <f t="shared" ref="GU4" ca="1" si="177">GT4+1</f>
        <v>45601</v>
      </c>
      <c r="GV4" s="29">
        <f t="shared" ref="GV4" ca="1" si="178">GU4+1</f>
        <v>45602</v>
      </c>
      <c r="GW4" s="29">
        <f t="shared" ref="GW4" ca="1" si="179">GV4+1</f>
        <v>45603</v>
      </c>
      <c r="GX4" s="29">
        <f t="shared" ref="GX4" ca="1" si="180">GW4+1</f>
        <v>45604</v>
      </c>
      <c r="GY4" s="29">
        <f t="shared" ref="GY4" ca="1" si="181">GX4+1</f>
        <v>45605</v>
      </c>
      <c r="GZ4" s="29">
        <f t="shared" ref="GZ4" ca="1" si="182">GY4+1</f>
        <v>45606</v>
      </c>
      <c r="HA4" s="29">
        <f t="shared" ref="HA4" ca="1" si="183">GZ4+1</f>
        <v>45607</v>
      </c>
      <c r="HB4" s="29">
        <f t="shared" ref="HB4" ca="1" si="184">HA4+1</f>
        <v>45608</v>
      </c>
      <c r="HC4" s="29">
        <f t="shared" ref="HC4" ca="1" si="185">HB4+1</f>
        <v>45609</v>
      </c>
      <c r="HD4" s="29">
        <f t="shared" ref="HD4" ca="1" si="186">HC4+1</f>
        <v>45610</v>
      </c>
      <c r="HE4" s="29">
        <f t="shared" ref="HE4" ca="1" si="187">HD4+1</f>
        <v>45611</v>
      </c>
      <c r="HF4" s="29">
        <f t="shared" ref="HF4" ca="1" si="188">HE4+1</f>
        <v>45612</v>
      </c>
      <c r="HG4" s="29">
        <f t="shared" ref="HG4" ca="1" si="189">HF4+1</f>
        <v>45613</v>
      </c>
      <c r="HH4" s="29">
        <f t="shared" ref="HH4" ca="1" si="190">HG4+1</f>
        <v>45614</v>
      </c>
      <c r="HI4" s="29">
        <f t="shared" ref="HI4" ca="1" si="191">HH4+1</f>
        <v>45615</v>
      </c>
      <c r="HJ4" s="29">
        <f t="shared" ref="HJ4" ca="1" si="192">HI4+1</f>
        <v>45616</v>
      </c>
      <c r="HK4" s="29">
        <f t="shared" ref="HK4" ca="1" si="193">HJ4+1</f>
        <v>45617</v>
      </c>
      <c r="HL4" s="29">
        <f t="shared" ref="HL4" ca="1" si="194">HK4+1</f>
        <v>45618</v>
      </c>
      <c r="HM4" s="29">
        <f t="shared" ref="HM4" ca="1" si="195">HL4+1</f>
        <v>45619</v>
      </c>
      <c r="HN4" s="29">
        <f t="shared" ref="HN4" ca="1" si="196">HM4+1</f>
        <v>45620</v>
      </c>
      <c r="HO4" s="29">
        <f t="shared" ref="HO4" ca="1" si="197">HN4+1</f>
        <v>45621</v>
      </c>
      <c r="HP4" s="29">
        <f t="shared" ref="HP4" ca="1" si="198">HO4+1</f>
        <v>45622</v>
      </c>
      <c r="HQ4" s="29">
        <f t="shared" ref="HQ4" ca="1" si="199">HP4+1</f>
        <v>45623</v>
      </c>
      <c r="HR4" s="29">
        <f t="shared" ref="HR4" ca="1" si="200">HQ4+1</f>
        <v>45624</v>
      </c>
      <c r="HS4" s="29">
        <f t="shared" ref="HS4" ca="1" si="201">HR4+1</f>
        <v>45625</v>
      </c>
      <c r="HT4" s="29">
        <f t="shared" ref="HT4" ca="1" si="202">HS4+1</f>
        <v>45626</v>
      </c>
      <c r="HU4" s="29">
        <f t="shared" ref="HU4" ca="1" si="203">HT4+1</f>
        <v>45627</v>
      </c>
      <c r="HV4" s="29">
        <f t="shared" ref="HV4" ca="1" si="204">HU4+1</f>
        <v>45628</v>
      </c>
      <c r="HW4" s="29">
        <f t="shared" ref="HW4" ca="1" si="205">HV4+1</f>
        <v>45629</v>
      </c>
      <c r="HX4" s="29">
        <f t="shared" ref="HX4" ca="1" si="206">HW4+1</f>
        <v>45630</v>
      </c>
      <c r="HY4" s="29">
        <f t="shared" ref="HY4" ca="1" si="207">HX4+1</f>
        <v>45631</v>
      </c>
      <c r="HZ4" s="29">
        <f t="shared" ref="HZ4" ca="1" si="208">HY4+1</f>
        <v>45632</v>
      </c>
      <c r="IA4" s="29">
        <f t="shared" ref="IA4" ca="1" si="209">HZ4+1</f>
        <v>45633</v>
      </c>
      <c r="IB4" s="29">
        <f t="shared" ref="IB4" ca="1" si="210">IA4+1</f>
        <v>45634</v>
      </c>
      <c r="IC4" s="29">
        <f t="shared" ref="IC4" ca="1" si="211">IB4+1</f>
        <v>45635</v>
      </c>
      <c r="ID4" s="29">
        <f t="shared" ref="ID4" ca="1" si="212">IC4+1</f>
        <v>45636</v>
      </c>
      <c r="IE4" s="29">
        <f t="shared" ref="IE4" ca="1" si="213">ID4+1</f>
        <v>45637</v>
      </c>
      <c r="IF4" s="29">
        <f t="shared" ref="IF4" ca="1" si="214">IE4+1</f>
        <v>45638</v>
      </c>
      <c r="IG4" s="29">
        <f t="shared" ref="IG4" ca="1" si="215">IF4+1</f>
        <v>45639</v>
      </c>
      <c r="IH4" s="29">
        <f t="shared" ref="IH4" ca="1" si="216">IG4+1</f>
        <v>45640</v>
      </c>
      <c r="II4" s="29">
        <f t="shared" ref="II4" ca="1" si="217">IH4+1</f>
        <v>45641</v>
      </c>
      <c r="IJ4" s="29">
        <f t="shared" ref="IJ4" ca="1" si="218">II4+1</f>
        <v>45642</v>
      </c>
      <c r="IK4" s="29">
        <f t="shared" ref="IK4" ca="1" si="219">IJ4+1</f>
        <v>45643</v>
      </c>
      <c r="IL4" s="29">
        <f t="shared" ref="IL4" ca="1" si="220">IK4+1</f>
        <v>45644</v>
      </c>
      <c r="IM4" s="29">
        <f t="shared" ref="IM4" ca="1" si="221">IL4+1</f>
        <v>45645</v>
      </c>
      <c r="IN4" s="29">
        <f t="shared" ref="IN4" ca="1" si="222">IM4+1</f>
        <v>45646</v>
      </c>
      <c r="IO4" s="29">
        <f t="shared" ref="IO4" ca="1" si="223">IN4+1</f>
        <v>45647</v>
      </c>
      <c r="IP4" s="29">
        <f t="shared" ref="IP4" ca="1" si="224">IO4+1</f>
        <v>45648</v>
      </c>
      <c r="IQ4" s="29">
        <f t="shared" ref="IQ4" ca="1" si="225">IP4+1</f>
        <v>45649</v>
      </c>
      <c r="IR4" s="29">
        <f t="shared" ref="IR4" ca="1" si="226">IQ4+1</f>
        <v>45650</v>
      </c>
      <c r="IS4" s="29">
        <f t="shared" ref="IS4" ca="1" si="227">IR4+1</f>
        <v>45651</v>
      </c>
      <c r="IT4" s="29">
        <f t="shared" ref="IT4" ca="1" si="228">IS4+1</f>
        <v>45652</v>
      </c>
      <c r="IU4" s="29">
        <f t="shared" ref="IU4" ca="1" si="229">IT4+1</f>
        <v>45653</v>
      </c>
      <c r="IV4" s="29">
        <f t="shared" ref="IV4" ca="1" si="230">IU4+1</f>
        <v>45654</v>
      </c>
      <c r="IW4" s="29">
        <f t="shared" ref="IW4" ca="1" si="231">IV4+1</f>
        <v>45655</v>
      </c>
      <c r="IX4" s="29">
        <f t="shared" ref="IX4" ca="1" si="232">IW4+1</f>
        <v>45656</v>
      </c>
      <c r="IY4" s="29">
        <f t="shared" ref="IY4" ca="1" si="233">IX4+1</f>
        <v>45657</v>
      </c>
      <c r="IZ4" s="29">
        <f t="shared" ref="IZ4" ca="1" si="234">IY4+1</f>
        <v>45658</v>
      </c>
      <c r="JA4" s="29">
        <f t="shared" ref="JA4" ca="1" si="235">IZ4+1</f>
        <v>45659</v>
      </c>
      <c r="JB4" s="29">
        <f t="shared" ref="JB4" ca="1" si="236">JA4+1</f>
        <v>45660</v>
      </c>
      <c r="JC4" s="29">
        <f t="shared" ref="JC4" ca="1" si="237">JB4+1</f>
        <v>45661</v>
      </c>
      <c r="JD4" s="29">
        <f t="shared" ref="JD4" ca="1" si="238">JC4+1</f>
        <v>45662</v>
      </c>
      <c r="JE4" s="29">
        <f t="shared" ref="JE4" ca="1" si="239">JD4+1</f>
        <v>45663</v>
      </c>
      <c r="JF4" s="29">
        <f t="shared" ref="JF4" ca="1" si="240">JE4+1</f>
        <v>45664</v>
      </c>
      <c r="JG4" s="29">
        <f t="shared" ref="JG4" ca="1" si="241">JF4+1</f>
        <v>45665</v>
      </c>
      <c r="JH4" s="29">
        <f t="shared" ref="JH4" ca="1" si="242">JG4+1</f>
        <v>45666</v>
      </c>
      <c r="JI4" s="29">
        <f t="shared" ref="JI4" ca="1" si="243">JH4+1</f>
        <v>45667</v>
      </c>
      <c r="JJ4" s="29">
        <f t="shared" ref="JJ4" ca="1" si="244">JI4+1</f>
        <v>45668</v>
      </c>
      <c r="JK4" s="29">
        <f t="shared" ref="JK4" ca="1" si="245">JJ4+1</f>
        <v>45669</v>
      </c>
      <c r="JL4" s="29">
        <f t="shared" ref="JL4" ca="1" si="246">JK4+1</f>
        <v>45670</v>
      </c>
      <c r="JM4" s="29">
        <f t="shared" ref="JM4" ca="1" si="247">JL4+1</f>
        <v>45671</v>
      </c>
      <c r="JN4" s="29">
        <f t="shared" ref="JN4" ca="1" si="248">JM4+1</f>
        <v>45672</v>
      </c>
      <c r="JO4" s="29">
        <f t="shared" ref="JO4" ca="1" si="249">JN4+1</f>
        <v>45673</v>
      </c>
      <c r="JP4" s="29">
        <f t="shared" ref="JP4" ca="1" si="250">JO4+1</f>
        <v>45674</v>
      </c>
      <c r="JQ4" s="29">
        <f t="shared" ref="JQ4" ca="1" si="251">JP4+1</f>
        <v>45675</v>
      </c>
      <c r="JR4" s="29">
        <f t="shared" ref="JR4" ca="1" si="252">JQ4+1</f>
        <v>45676</v>
      </c>
      <c r="JS4" s="29">
        <f t="shared" ref="JS4" ca="1" si="253">JR4+1</f>
        <v>45677</v>
      </c>
      <c r="JT4" s="29">
        <f t="shared" ref="JT4" ca="1" si="254">JS4+1</f>
        <v>45678</v>
      </c>
      <c r="JU4" s="29">
        <f t="shared" ref="JU4" ca="1" si="255">JT4+1</f>
        <v>45679</v>
      </c>
      <c r="JV4" s="29">
        <f t="shared" ref="JV4" ca="1" si="256">JU4+1</f>
        <v>45680</v>
      </c>
      <c r="JW4" s="29">
        <f t="shared" ref="JW4" ca="1" si="257">JV4+1</f>
        <v>45681</v>
      </c>
      <c r="JX4" s="29">
        <f t="shared" ref="JX4" ca="1" si="258">JW4+1</f>
        <v>45682</v>
      </c>
      <c r="JY4" s="29">
        <f t="shared" ref="JY4" ca="1" si="259">JX4+1</f>
        <v>45683</v>
      </c>
      <c r="JZ4" s="29">
        <f t="shared" ref="JZ4" ca="1" si="260">JY4+1</f>
        <v>45684</v>
      </c>
      <c r="KA4" s="29">
        <f t="shared" ref="KA4" ca="1" si="261">JZ4+1</f>
        <v>45685</v>
      </c>
      <c r="KB4" s="29">
        <f t="shared" ref="KB4" ca="1" si="262">KA4+1</f>
        <v>45686</v>
      </c>
      <c r="KC4" s="29">
        <f t="shared" ref="KC4" ca="1" si="263">KB4+1</f>
        <v>45687</v>
      </c>
      <c r="KD4" s="29">
        <f t="shared" ref="KD4" ca="1" si="264">KC4+1</f>
        <v>45688</v>
      </c>
      <c r="KE4" s="29">
        <f t="shared" ref="KE4" ca="1" si="265">KD4+1</f>
        <v>45689</v>
      </c>
      <c r="KF4" s="29">
        <f t="shared" ref="KF4" ca="1" si="266">KE4+1</f>
        <v>45690</v>
      </c>
      <c r="KG4" s="29">
        <f t="shared" ref="KG4" ca="1" si="267">KF4+1</f>
        <v>45691</v>
      </c>
      <c r="KH4" s="29">
        <f t="shared" ref="KH4" ca="1" si="268">KG4+1</f>
        <v>45692</v>
      </c>
      <c r="KI4" s="29">
        <f t="shared" ref="KI4" ca="1" si="269">KH4+1</f>
        <v>45693</v>
      </c>
      <c r="KJ4" s="29">
        <f t="shared" ref="KJ4" ca="1" si="270">KI4+1</f>
        <v>45694</v>
      </c>
      <c r="KK4" s="29">
        <f t="shared" ref="KK4" ca="1" si="271">KJ4+1</f>
        <v>45695</v>
      </c>
      <c r="KL4" s="29">
        <f t="shared" ref="KL4" ca="1" si="272">KK4+1</f>
        <v>45696</v>
      </c>
      <c r="KM4" s="29">
        <f t="shared" ref="KM4" ca="1" si="273">KL4+1</f>
        <v>45697</v>
      </c>
      <c r="KN4" s="29">
        <f t="shared" ref="KN4" ca="1" si="274">KM4+1</f>
        <v>45698</v>
      </c>
      <c r="KO4" s="29">
        <f t="shared" ref="KO4" ca="1" si="275">KN4+1</f>
        <v>45699</v>
      </c>
      <c r="KP4" s="29">
        <f t="shared" ref="KP4" ca="1" si="276">KO4+1</f>
        <v>45700</v>
      </c>
      <c r="KQ4" s="29">
        <f t="shared" ref="KQ4" ca="1" si="277">KP4+1</f>
        <v>45701</v>
      </c>
      <c r="KR4" s="29">
        <f t="shared" ref="KR4" ca="1" si="278">KQ4+1</f>
        <v>45702</v>
      </c>
      <c r="KS4" s="29">
        <f t="shared" ref="KS4" ca="1" si="279">KR4+1</f>
        <v>45703</v>
      </c>
      <c r="KT4" s="29">
        <f t="shared" ref="KT4" ca="1" si="280">KS4+1</f>
        <v>45704</v>
      </c>
      <c r="KU4" s="29">
        <f t="shared" ref="KU4" ca="1" si="281">KT4+1</f>
        <v>45705</v>
      </c>
      <c r="KV4" s="29">
        <f t="shared" ref="KV4" ca="1" si="282">KU4+1</f>
        <v>45706</v>
      </c>
      <c r="KW4" s="29">
        <f t="shared" ref="KW4" ca="1" si="283">KV4+1</f>
        <v>45707</v>
      </c>
      <c r="KX4" s="29">
        <f t="shared" ref="KX4" ca="1" si="284">KW4+1</f>
        <v>45708</v>
      </c>
      <c r="KY4" s="29">
        <f t="shared" ref="KY4" ca="1" si="285">KX4+1</f>
        <v>45709</v>
      </c>
      <c r="KZ4" s="29">
        <f t="shared" ref="KZ4" ca="1" si="286">KY4+1</f>
        <v>45710</v>
      </c>
      <c r="LA4" s="29">
        <f t="shared" ref="LA4" ca="1" si="287">KZ4+1</f>
        <v>45711</v>
      </c>
      <c r="LB4" s="29">
        <f t="shared" ref="LB4" ca="1" si="288">LA4+1</f>
        <v>45712</v>
      </c>
      <c r="LC4" s="29">
        <f t="shared" ref="LC4" ca="1" si="289">LB4+1</f>
        <v>45713</v>
      </c>
      <c r="LD4" s="29">
        <f t="shared" ref="LD4" ca="1" si="290">LC4+1</f>
        <v>45714</v>
      </c>
      <c r="LE4" s="29">
        <f t="shared" ref="LE4" ca="1" si="291">LD4+1</f>
        <v>45715</v>
      </c>
      <c r="LF4" s="29">
        <f t="shared" ref="LF4" ca="1" si="292">LE4+1</f>
        <v>45716</v>
      </c>
      <c r="LG4" s="29">
        <f t="shared" ref="LG4" ca="1" si="293">LF4+1</f>
        <v>45717</v>
      </c>
      <c r="LH4" s="29">
        <f t="shared" ref="LH4" ca="1" si="294">LG4+1</f>
        <v>45718</v>
      </c>
      <c r="LI4" s="29">
        <f t="shared" ref="LI4" ca="1" si="295">LH4+1</f>
        <v>45719</v>
      </c>
      <c r="LJ4" s="29">
        <f t="shared" ref="LJ4" ca="1" si="296">LI4+1</f>
        <v>45720</v>
      </c>
      <c r="LK4" s="29">
        <f t="shared" ref="LK4" ca="1" si="297">LJ4+1</f>
        <v>45721</v>
      </c>
      <c r="LL4" s="29">
        <f t="shared" ref="LL4" ca="1" si="298">LK4+1</f>
        <v>45722</v>
      </c>
      <c r="LM4" s="29">
        <f t="shared" ref="LM4" ca="1" si="299">LL4+1</f>
        <v>45723</v>
      </c>
      <c r="LN4" s="29">
        <f t="shared" ref="LN4" ca="1" si="300">LM4+1</f>
        <v>45724</v>
      </c>
      <c r="LO4" s="29">
        <f t="shared" ref="LO4" ca="1" si="301">LN4+1</f>
        <v>45725</v>
      </c>
      <c r="LP4" s="29">
        <f t="shared" ref="LP4" ca="1" si="302">LO4+1</f>
        <v>45726</v>
      </c>
      <c r="LQ4" s="29">
        <f t="shared" ref="LQ4" ca="1" si="303">LP4+1</f>
        <v>45727</v>
      </c>
      <c r="LR4" s="29">
        <f t="shared" ref="LR4" ca="1" si="304">LQ4+1</f>
        <v>45728</v>
      </c>
      <c r="LS4" s="29">
        <f t="shared" ref="LS4" ca="1" si="305">LR4+1</f>
        <v>45729</v>
      </c>
      <c r="LT4" s="29">
        <f t="shared" ref="LT4" ca="1" si="306">LS4+1</f>
        <v>45730</v>
      </c>
      <c r="LU4" s="29">
        <f t="shared" ref="LU4" ca="1" si="307">LT4+1</f>
        <v>45731</v>
      </c>
      <c r="LV4" s="29">
        <f t="shared" ref="LV4" ca="1" si="308">LU4+1</f>
        <v>45732</v>
      </c>
      <c r="LW4" s="29">
        <f t="shared" ref="LW4" ca="1" si="309">LV4+1</f>
        <v>45733</v>
      </c>
      <c r="LX4" s="29">
        <f t="shared" ref="LX4" ca="1" si="310">LW4+1</f>
        <v>45734</v>
      </c>
      <c r="LY4" s="29">
        <f t="shared" ref="LY4" ca="1" si="311">LX4+1</f>
        <v>45735</v>
      </c>
      <c r="LZ4" s="29">
        <f t="shared" ref="LZ4" ca="1" si="312">LY4+1</f>
        <v>45736</v>
      </c>
      <c r="MA4" s="29">
        <f t="shared" ref="MA4" ca="1" si="313">LZ4+1</f>
        <v>45737</v>
      </c>
      <c r="MB4" s="29">
        <f t="shared" ref="MB4" ca="1" si="314">MA4+1</f>
        <v>45738</v>
      </c>
      <c r="MC4" s="29">
        <f t="shared" ref="MC4" ca="1" si="315">MB4+1</f>
        <v>45739</v>
      </c>
      <c r="MD4" s="29">
        <f t="shared" ref="MD4" ca="1" si="316">MC4+1</f>
        <v>45740</v>
      </c>
      <c r="ME4" s="29">
        <f t="shared" ref="ME4" ca="1" si="317">MD4+1</f>
        <v>45741</v>
      </c>
      <c r="MF4" s="29">
        <f t="shared" ref="MF4" ca="1" si="318">ME4+1</f>
        <v>45742</v>
      </c>
      <c r="MG4" s="29">
        <f t="shared" ref="MG4" ca="1" si="319">MF4+1</f>
        <v>45743</v>
      </c>
      <c r="MH4" s="29">
        <f t="shared" ref="MH4" ca="1" si="320">MG4+1</f>
        <v>45744</v>
      </c>
      <c r="MI4" s="29">
        <f t="shared" ref="MI4" ca="1" si="321">MH4+1</f>
        <v>45745</v>
      </c>
      <c r="MJ4" s="29">
        <f t="shared" ref="MJ4" ca="1" si="322">MI4+1</f>
        <v>45746</v>
      </c>
      <c r="MK4" s="29">
        <f t="shared" ref="MK4" ca="1" si="323">MJ4+1</f>
        <v>45747</v>
      </c>
      <c r="ML4" s="29">
        <f t="shared" ref="ML4" ca="1" si="324">MK4+1</f>
        <v>45748</v>
      </c>
      <c r="MM4" s="29">
        <f t="shared" ref="MM4" ca="1" si="325">ML4+1</f>
        <v>45749</v>
      </c>
      <c r="MN4" s="29">
        <f t="shared" ref="MN4" ca="1" si="326">MM4+1</f>
        <v>45750</v>
      </c>
      <c r="MO4" s="29">
        <f t="shared" ref="MO4" ca="1" si="327">MN4+1</f>
        <v>45751</v>
      </c>
      <c r="MP4" s="29">
        <f t="shared" ref="MP4" ca="1" si="328">MO4+1</f>
        <v>45752</v>
      </c>
    </row>
    <row r="5" spans="1:354" ht="29.9" customHeight="1" thickBot="1">
      <c r="A5" s="5" t="s">
        <v>4</v>
      </c>
      <c r="B5" s="15" t="s">
        <v>12</v>
      </c>
      <c r="C5" s="15" t="s">
        <v>13</v>
      </c>
      <c r="D5" s="15"/>
      <c r="E5" s="79"/>
      <c r="F5" s="16" t="s">
        <v>14</v>
      </c>
      <c r="G5" s="16" t="s">
        <v>15</v>
      </c>
      <c r="H5" s="16" t="s">
        <v>56</v>
      </c>
      <c r="I5" s="16" t="s">
        <v>10</v>
      </c>
      <c r="J5" s="16" t="s">
        <v>11</v>
      </c>
      <c r="K5" s="16" t="s">
        <v>17</v>
      </c>
      <c r="L5" s="16" t="s">
        <v>16</v>
      </c>
      <c r="M5" s="17" t="str">
        <f ca="1">RIGHT(TEXT(M4,"aaa"),1)</f>
        <v>n</v>
      </c>
      <c r="N5" s="17" t="str">
        <f t="shared" ref="N5:BY5" ca="1" si="329">RIGHT(TEXT(N4,"aaa"),1)</f>
        <v>e</v>
      </c>
      <c r="O5" s="17" t="str">
        <f t="shared" ca="1" si="329"/>
        <v>d</v>
      </c>
      <c r="P5" s="17" t="str">
        <f t="shared" ca="1" si="329"/>
        <v>u</v>
      </c>
      <c r="Q5" s="17" t="str">
        <f t="shared" ca="1" si="329"/>
        <v>i</v>
      </c>
      <c r="R5" s="17" t="str">
        <f t="shared" ca="1" si="329"/>
        <v>t</v>
      </c>
      <c r="S5" s="17" t="str">
        <f t="shared" ca="1" si="329"/>
        <v>n</v>
      </c>
      <c r="T5" s="17" t="str">
        <f t="shared" ca="1" si="329"/>
        <v>n</v>
      </c>
      <c r="U5" s="17" t="str">
        <f t="shared" ca="1" si="329"/>
        <v>e</v>
      </c>
      <c r="V5" s="17" t="str">
        <f t="shared" ca="1" si="329"/>
        <v>d</v>
      </c>
      <c r="W5" s="17" t="str">
        <f t="shared" ca="1" si="329"/>
        <v>u</v>
      </c>
      <c r="X5" s="17" t="str">
        <f t="shared" ca="1" si="329"/>
        <v>i</v>
      </c>
      <c r="Y5" s="17" t="str">
        <f t="shared" ca="1" si="329"/>
        <v>t</v>
      </c>
      <c r="Z5" s="17" t="str">
        <f t="shared" ca="1" si="329"/>
        <v>n</v>
      </c>
      <c r="AA5" s="17" t="str">
        <f t="shared" ca="1" si="329"/>
        <v>n</v>
      </c>
      <c r="AB5" s="17" t="str">
        <f t="shared" ca="1" si="329"/>
        <v>e</v>
      </c>
      <c r="AC5" s="17" t="str">
        <f t="shared" ca="1" si="329"/>
        <v>d</v>
      </c>
      <c r="AD5" s="17" t="str">
        <f t="shared" ca="1" si="329"/>
        <v>u</v>
      </c>
      <c r="AE5" s="17" t="str">
        <f t="shared" ca="1" si="329"/>
        <v>i</v>
      </c>
      <c r="AF5" s="17" t="str">
        <f t="shared" ca="1" si="329"/>
        <v>t</v>
      </c>
      <c r="AG5" s="17" t="str">
        <f t="shared" ca="1" si="329"/>
        <v>n</v>
      </c>
      <c r="AH5" s="17" t="str">
        <f t="shared" ca="1" si="329"/>
        <v>n</v>
      </c>
      <c r="AI5" s="17" t="str">
        <f t="shared" ca="1" si="329"/>
        <v>e</v>
      </c>
      <c r="AJ5" s="17" t="str">
        <f t="shared" ca="1" si="329"/>
        <v>d</v>
      </c>
      <c r="AK5" s="17" t="str">
        <f t="shared" ca="1" si="329"/>
        <v>u</v>
      </c>
      <c r="AL5" s="17" t="str">
        <f t="shared" ca="1" si="329"/>
        <v>i</v>
      </c>
      <c r="AM5" s="17" t="str">
        <f t="shared" ca="1" si="329"/>
        <v>t</v>
      </c>
      <c r="AN5" s="17" t="str">
        <f t="shared" ca="1" si="329"/>
        <v>n</v>
      </c>
      <c r="AO5" s="17" t="str">
        <f t="shared" ca="1" si="329"/>
        <v>n</v>
      </c>
      <c r="AP5" s="17" t="str">
        <f t="shared" ca="1" si="329"/>
        <v>e</v>
      </c>
      <c r="AQ5" s="17" t="str">
        <f t="shared" ca="1" si="329"/>
        <v>d</v>
      </c>
      <c r="AR5" s="17" t="str">
        <f t="shared" ca="1" si="329"/>
        <v>u</v>
      </c>
      <c r="AS5" s="17" t="str">
        <f t="shared" ca="1" si="329"/>
        <v>i</v>
      </c>
      <c r="AT5" s="17" t="str">
        <f t="shared" ca="1" si="329"/>
        <v>t</v>
      </c>
      <c r="AU5" s="17" t="str">
        <f t="shared" ca="1" si="329"/>
        <v>n</v>
      </c>
      <c r="AV5" s="17" t="str">
        <f t="shared" ca="1" si="329"/>
        <v>n</v>
      </c>
      <c r="AW5" s="17" t="str">
        <f t="shared" ca="1" si="329"/>
        <v>e</v>
      </c>
      <c r="AX5" s="17" t="str">
        <f t="shared" ca="1" si="329"/>
        <v>d</v>
      </c>
      <c r="AY5" s="17" t="str">
        <f t="shared" ca="1" si="329"/>
        <v>u</v>
      </c>
      <c r="AZ5" s="17" t="str">
        <f t="shared" ca="1" si="329"/>
        <v>i</v>
      </c>
      <c r="BA5" s="17" t="str">
        <f t="shared" ca="1" si="329"/>
        <v>t</v>
      </c>
      <c r="BB5" s="17" t="str">
        <f t="shared" ca="1" si="329"/>
        <v>n</v>
      </c>
      <c r="BC5" s="17" t="str">
        <f t="shared" ca="1" si="329"/>
        <v>n</v>
      </c>
      <c r="BD5" s="17" t="str">
        <f t="shared" ca="1" si="329"/>
        <v>e</v>
      </c>
      <c r="BE5" s="17" t="str">
        <f t="shared" ca="1" si="329"/>
        <v>d</v>
      </c>
      <c r="BF5" s="17" t="str">
        <f t="shared" ca="1" si="329"/>
        <v>u</v>
      </c>
      <c r="BG5" s="17" t="str">
        <f t="shared" ca="1" si="329"/>
        <v>i</v>
      </c>
      <c r="BH5" s="17" t="str">
        <f t="shared" ca="1" si="329"/>
        <v>t</v>
      </c>
      <c r="BI5" s="17" t="str">
        <f t="shared" ca="1" si="329"/>
        <v>n</v>
      </c>
      <c r="BJ5" s="17" t="str">
        <f t="shared" ca="1" si="329"/>
        <v>n</v>
      </c>
      <c r="BK5" s="17" t="str">
        <f t="shared" ca="1" si="329"/>
        <v>e</v>
      </c>
      <c r="BL5" s="17" t="str">
        <f t="shared" ca="1" si="329"/>
        <v>d</v>
      </c>
      <c r="BM5" s="17" t="str">
        <f t="shared" ca="1" si="329"/>
        <v>u</v>
      </c>
      <c r="BN5" s="17" t="str">
        <f t="shared" ca="1" si="329"/>
        <v>i</v>
      </c>
      <c r="BO5" s="17" t="str">
        <f t="shared" ca="1" si="329"/>
        <v>t</v>
      </c>
      <c r="BP5" s="17" t="str">
        <f t="shared" ca="1" si="329"/>
        <v>n</v>
      </c>
      <c r="BQ5" s="17" t="str">
        <f t="shared" ca="1" si="329"/>
        <v>n</v>
      </c>
      <c r="BR5" s="17" t="str">
        <f t="shared" ca="1" si="329"/>
        <v>e</v>
      </c>
      <c r="BS5" s="17" t="str">
        <f t="shared" ca="1" si="329"/>
        <v>d</v>
      </c>
      <c r="BT5" s="17" t="str">
        <f t="shared" ca="1" si="329"/>
        <v>u</v>
      </c>
      <c r="BU5" s="17" t="str">
        <f t="shared" ca="1" si="329"/>
        <v>i</v>
      </c>
      <c r="BV5" s="17" t="str">
        <f t="shared" ca="1" si="329"/>
        <v>t</v>
      </c>
      <c r="BW5" s="17" t="str">
        <f t="shared" ca="1" si="329"/>
        <v>n</v>
      </c>
      <c r="BX5" s="17" t="str">
        <f t="shared" ca="1" si="329"/>
        <v>n</v>
      </c>
      <c r="BY5" s="17" t="str">
        <f t="shared" ca="1" si="329"/>
        <v>e</v>
      </c>
      <c r="BZ5" s="17" t="str">
        <f t="shared" ref="BZ5:CX5" ca="1" si="330">RIGHT(TEXT(BZ4,"aaa"),1)</f>
        <v>d</v>
      </c>
      <c r="CA5" s="17" t="str">
        <f t="shared" ca="1" si="330"/>
        <v>u</v>
      </c>
      <c r="CB5" s="17" t="str">
        <f t="shared" ca="1" si="330"/>
        <v>i</v>
      </c>
      <c r="CC5" s="17" t="str">
        <f t="shared" ca="1" si="330"/>
        <v>t</v>
      </c>
      <c r="CD5" s="17" t="str">
        <f t="shared" ca="1" si="330"/>
        <v>n</v>
      </c>
      <c r="CE5" s="17" t="str">
        <f t="shared" ca="1" si="330"/>
        <v>n</v>
      </c>
      <c r="CF5" s="17" t="str">
        <f t="shared" ca="1" si="330"/>
        <v>e</v>
      </c>
      <c r="CG5" s="17" t="str">
        <f t="shared" ca="1" si="330"/>
        <v>d</v>
      </c>
      <c r="CH5" s="17" t="str">
        <f t="shared" ca="1" si="330"/>
        <v>u</v>
      </c>
      <c r="CI5" s="17" t="str">
        <f t="shared" ca="1" si="330"/>
        <v>i</v>
      </c>
      <c r="CJ5" s="17" t="str">
        <f t="shared" ca="1" si="330"/>
        <v>t</v>
      </c>
      <c r="CK5" s="17" t="str">
        <f t="shared" ca="1" si="330"/>
        <v>n</v>
      </c>
      <c r="CL5" s="17" t="str">
        <f t="shared" ca="1" si="330"/>
        <v>n</v>
      </c>
      <c r="CM5" s="17" t="str">
        <f t="shared" ca="1" si="330"/>
        <v>e</v>
      </c>
      <c r="CN5" s="17" t="str">
        <f t="shared" ca="1" si="330"/>
        <v>d</v>
      </c>
      <c r="CO5" s="17" t="str">
        <f t="shared" ca="1" si="330"/>
        <v>u</v>
      </c>
      <c r="CP5" s="17" t="str">
        <f t="shared" ca="1" si="330"/>
        <v>i</v>
      </c>
      <c r="CQ5" s="17" t="str">
        <f t="shared" ca="1" si="330"/>
        <v>t</v>
      </c>
      <c r="CR5" s="17" t="str">
        <f t="shared" ca="1" si="330"/>
        <v>n</v>
      </c>
      <c r="CS5" s="17" t="str">
        <f t="shared" ca="1" si="330"/>
        <v>n</v>
      </c>
      <c r="CT5" s="17" t="str">
        <f t="shared" ca="1" si="330"/>
        <v>e</v>
      </c>
      <c r="CU5" s="17" t="str">
        <f t="shared" ca="1" si="330"/>
        <v>d</v>
      </c>
      <c r="CV5" s="17" t="str">
        <f t="shared" ca="1" si="330"/>
        <v>u</v>
      </c>
      <c r="CW5" s="17" t="str">
        <f t="shared" ca="1" si="330"/>
        <v>i</v>
      </c>
      <c r="CX5" s="17" t="str">
        <f t="shared" ca="1" si="330"/>
        <v>t</v>
      </c>
      <c r="CY5" s="17" t="str">
        <f t="shared" ref="CY5:DI5" ca="1" si="331">RIGHT(TEXT(CY4,"aaa"),1)</f>
        <v>n</v>
      </c>
      <c r="CZ5" s="17" t="str">
        <f t="shared" ca="1" si="331"/>
        <v>n</v>
      </c>
      <c r="DA5" s="17" t="str">
        <f t="shared" ca="1" si="331"/>
        <v>e</v>
      </c>
      <c r="DB5" s="17" t="str">
        <f t="shared" ca="1" si="331"/>
        <v>d</v>
      </c>
      <c r="DC5" s="17" t="str">
        <f t="shared" ca="1" si="331"/>
        <v>u</v>
      </c>
      <c r="DD5" s="17" t="str">
        <f t="shared" ca="1" si="331"/>
        <v>i</v>
      </c>
      <c r="DE5" s="17" t="str">
        <f t="shared" ca="1" si="331"/>
        <v>t</v>
      </c>
      <c r="DF5" s="17" t="str">
        <f t="shared" ca="1" si="331"/>
        <v>n</v>
      </c>
      <c r="DG5" s="17" t="str">
        <f t="shared" ca="1" si="331"/>
        <v>n</v>
      </c>
      <c r="DH5" s="17" t="str">
        <f t="shared" ca="1" si="331"/>
        <v>e</v>
      </c>
      <c r="DI5" s="17" t="str">
        <f t="shared" ca="1" si="331"/>
        <v>d</v>
      </c>
      <c r="DJ5" s="17" t="str">
        <f t="shared" ref="DJ5:DO5" ca="1" si="332">RIGHT(TEXT(DJ4,"aaa"),1)</f>
        <v>u</v>
      </c>
      <c r="DK5" s="17" t="str">
        <f t="shared" ca="1" si="332"/>
        <v>i</v>
      </c>
      <c r="DL5" s="17" t="str">
        <f t="shared" ca="1" si="332"/>
        <v>t</v>
      </c>
      <c r="DM5" s="17" t="str">
        <f t="shared" ca="1" si="332"/>
        <v>n</v>
      </c>
      <c r="DN5" s="17" t="str">
        <f t="shared" ca="1" si="332"/>
        <v>n</v>
      </c>
      <c r="DO5" s="17" t="str">
        <f t="shared" ca="1" si="332"/>
        <v>e</v>
      </c>
      <c r="DP5" s="17" t="str">
        <f t="shared" ref="DP5:DV5" ca="1" si="333">RIGHT(TEXT(DP4,"aaa"),1)</f>
        <v>d</v>
      </c>
      <c r="DQ5" s="17" t="str">
        <f t="shared" ca="1" si="333"/>
        <v>u</v>
      </c>
      <c r="DR5" s="17" t="str">
        <f t="shared" ca="1" si="333"/>
        <v>i</v>
      </c>
      <c r="DS5" s="17" t="str">
        <f t="shared" ca="1" si="333"/>
        <v>t</v>
      </c>
      <c r="DT5" s="17" t="str">
        <f t="shared" ca="1" si="333"/>
        <v>n</v>
      </c>
      <c r="DU5" s="17" t="str">
        <f t="shared" ca="1" si="333"/>
        <v>n</v>
      </c>
      <c r="DV5" s="17" t="str">
        <f t="shared" ca="1" si="333"/>
        <v>e</v>
      </c>
      <c r="DW5" s="17" t="str">
        <f t="shared" ref="DW5:GD5" ca="1" si="334">RIGHT(TEXT(DW4,"aaa"),1)</f>
        <v>d</v>
      </c>
      <c r="DX5" s="17" t="str">
        <f t="shared" ca="1" si="334"/>
        <v>u</v>
      </c>
      <c r="DY5" s="17" t="str">
        <f t="shared" ca="1" si="334"/>
        <v>i</v>
      </c>
      <c r="DZ5" s="17" t="str">
        <f t="shared" ca="1" si="334"/>
        <v>t</v>
      </c>
      <c r="EA5" s="17" t="str">
        <f t="shared" ca="1" si="334"/>
        <v>n</v>
      </c>
      <c r="EB5" s="17" t="str">
        <f t="shared" ca="1" si="334"/>
        <v>n</v>
      </c>
      <c r="EC5" s="17" t="str">
        <f t="shared" ca="1" si="334"/>
        <v>e</v>
      </c>
      <c r="ED5" s="17" t="str">
        <f t="shared" ca="1" si="334"/>
        <v>d</v>
      </c>
      <c r="EE5" s="17" t="str">
        <f t="shared" ca="1" si="334"/>
        <v>u</v>
      </c>
      <c r="EF5" s="17" t="str">
        <f t="shared" ca="1" si="334"/>
        <v>i</v>
      </c>
      <c r="EG5" s="17" t="str">
        <f t="shared" ca="1" si="334"/>
        <v>t</v>
      </c>
      <c r="EH5" s="17" t="str">
        <f t="shared" ca="1" si="334"/>
        <v>n</v>
      </c>
      <c r="EI5" s="17" t="str">
        <f t="shared" ca="1" si="334"/>
        <v>n</v>
      </c>
      <c r="EJ5" s="17" t="str">
        <f t="shared" ca="1" si="334"/>
        <v>e</v>
      </c>
      <c r="EK5" s="17" t="str">
        <f t="shared" ca="1" si="334"/>
        <v>d</v>
      </c>
      <c r="EL5" s="17" t="str">
        <f t="shared" ca="1" si="334"/>
        <v>u</v>
      </c>
      <c r="EM5" s="17" t="str">
        <f t="shared" ca="1" si="334"/>
        <v>i</v>
      </c>
      <c r="EN5" s="17" t="str">
        <f t="shared" ca="1" si="334"/>
        <v>t</v>
      </c>
      <c r="EO5" s="17" t="str">
        <f t="shared" ca="1" si="334"/>
        <v>n</v>
      </c>
      <c r="EP5" s="17" t="str">
        <f t="shared" ca="1" si="334"/>
        <v>n</v>
      </c>
      <c r="EQ5" s="17" t="str">
        <f t="shared" ca="1" si="334"/>
        <v>e</v>
      </c>
      <c r="ER5" s="17" t="str">
        <f t="shared" ca="1" si="334"/>
        <v>d</v>
      </c>
      <c r="ES5" s="17" t="str">
        <f t="shared" ca="1" si="334"/>
        <v>u</v>
      </c>
      <c r="ET5" s="17" t="str">
        <f t="shared" ca="1" si="334"/>
        <v>i</v>
      </c>
      <c r="EU5" s="17" t="str">
        <f t="shared" ca="1" si="334"/>
        <v>t</v>
      </c>
      <c r="EV5" s="17" t="str">
        <f t="shared" ca="1" si="334"/>
        <v>n</v>
      </c>
      <c r="EW5" s="17" t="str">
        <f t="shared" ca="1" si="334"/>
        <v>n</v>
      </c>
      <c r="EX5" s="17" t="str">
        <f t="shared" ca="1" si="334"/>
        <v>e</v>
      </c>
      <c r="EY5" s="17" t="str">
        <f t="shared" ca="1" si="334"/>
        <v>d</v>
      </c>
      <c r="EZ5" s="17" t="str">
        <f t="shared" ca="1" si="334"/>
        <v>u</v>
      </c>
      <c r="FA5" s="17" t="str">
        <f t="shared" ca="1" si="334"/>
        <v>i</v>
      </c>
      <c r="FB5" s="17" t="str">
        <f t="shared" ca="1" si="334"/>
        <v>t</v>
      </c>
      <c r="FC5" s="17" t="str">
        <f t="shared" ca="1" si="334"/>
        <v>n</v>
      </c>
      <c r="FD5" s="17" t="str">
        <f t="shared" ca="1" si="334"/>
        <v>n</v>
      </c>
      <c r="FE5" s="17" t="str">
        <f t="shared" ca="1" si="334"/>
        <v>e</v>
      </c>
      <c r="FF5" s="17" t="str">
        <f t="shared" ca="1" si="334"/>
        <v>d</v>
      </c>
      <c r="FG5" s="17" t="str">
        <f t="shared" ca="1" si="334"/>
        <v>u</v>
      </c>
      <c r="FH5" s="17" t="str">
        <f t="shared" ca="1" si="334"/>
        <v>i</v>
      </c>
      <c r="FI5" s="17" t="str">
        <f t="shared" ca="1" si="334"/>
        <v>t</v>
      </c>
      <c r="FJ5" s="17" t="str">
        <f t="shared" ca="1" si="334"/>
        <v>n</v>
      </c>
      <c r="FK5" s="17" t="str">
        <f t="shared" ca="1" si="334"/>
        <v>n</v>
      </c>
      <c r="FL5" s="17" t="str">
        <f t="shared" ca="1" si="334"/>
        <v>e</v>
      </c>
      <c r="FM5" s="17" t="str">
        <f t="shared" ca="1" si="334"/>
        <v>d</v>
      </c>
      <c r="FN5" s="17" t="str">
        <f t="shared" ca="1" si="334"/>
        <v>u</v>
      </c>
      <c r="FO5" s="17" t="str">
        <f t="shared" ca="1" si="334"/>
        <v>i</v>
      </c>
      <c r="FP5" s="17" t="str">
        <f t="shared" ca="1" si="334"/>
        <v>t</v>
      </c>
      <c r="FQ5" s="17" t="str">
        <f t="shared" ca="1" si="334"/>
        <v>n</v>
      </c>
      <c r="FR5" s="17" t="str">
        <f t="shared" ca="1" si="334"/>
        <v>n</v>
      </c>
      <c r="FS5" s="17" t="str">
        <f t="shared" ca="1" si="334"/>
        <v>e</v>
      </c>
      <c r="FT5" s="17" t="str">
        <f t="shared" ca="1" si="334"/>
        <v>d</v>
      </c>
      <c r="FU5" s="17" t="str">
        <f t="shared" ca="1" si="334"/>
        <v>u</v>
      </c>
      <c r="FV5" s="17" t="str">
        <f t="shared" ca="1" si="334"/>
        <v>i</v>
      </c>
      <c r="FW5" s="17" t="str">
        <f t="shared" ca="1" si="334"/>
        <v>t</v>
      </c>
      <c r="FX5" s="17" t="str">
        <f t="shared" ca="1" si="334"/>
        <v>n</v>
      </c>
      <c r="FY5" s="17" t="str">
        <f t="shared" ca="1" si="334"/>
        <v>n</v>
      </c>
      <c r="FZ5" s="17" t="str">
        <f t="shared" ca="1" si="334"/>
        <v>e</v>
      </c>
      <c r="GA5" s="17" t="str">
        <f t="shared" ca="1" si="334"/>
        <v>d</v>
      </c>
      <c r="GB5" s="17" t="str">
        <f t="shared" ca="1" si="334"/>
        <v>u</v>
      </c>
      <c r="GC5" s="17" t="str">
        <f t="shared" ca="1" si="334"/>
        <v>i</v>
      </c>
      <c r="GD5" s="17" t="str">
        <f t="shared" ca="1" si="334"/>
        <v>t</v>
      </c>
      <c r="GE5" s="17" t="str">
        <f t="shared" ref="GE5:IP5" ca="1" si="335">RIGHT(TEXT(GE4,"aaa"),1)</f>
        <v>n</v>
      </c>
      <c r="GF5" s="17" t="str">
        <f t="shared" ca="1" si="335"/>
        <v>n</v>
      </c>
      <c r="GG5" s="17" t="str">
        <f t="shared" ca="1" si="335"/>
        <v>e</v>
      </c>
      <c r="GH5" s="17" t="str">
        <f t="shared" ca="1" si="335"/>
        <v>d</v>
      </c>
      <c r="GI5" s="17" t="str">
        <f t="shared" ca="1" si="335"/>
        <v>u</v>
      </c>
      <c r="GJ5" s="17" t="str">
        <f t="shared" ca="1" si="335"/>
        <v>i</v>
      </c>
      <c r="GK5" s="17" t="str">
        <f t="shared" ca="1" si="335"/>
        <v>t</v>
      </c>
      <c r="GL5" s="17" t="str">
        <f t="shared" ca="1" si="335"/>
        <v>n</v>
      </c>
      <c r="GM5" s="17" t="str">
        <f t="shared" ca="1" si="335"/>
        <v>n</v>
      </c>
      <c r="GN5" s="17" t="str">
        <f t="shared" ca="1" si="335"/>
        <v>e</v>
      </c>
      <c r="GO5" s="17" t="str">
        <f t="shared" ca="1" si="335"/>
        <v>d</v>
      </c>
      <c r="GP5" s="17" t="str">
        <f t="shared" ca="1" si="335"/>
        <v>u</v>
      </c>
      <c r="GQ5" s="17" t="str">
        <f t="shared" ca="1" si="335"/>
        <v>i</v>
      </c>
      <c r="GR5" s="17" t="str">
        <f t="shared" ca="1" si="335"/>
        <v>t</v>
      </c>
      <c r="GS5" s="17" t="str">
        <f t="shared" ca="1" si="335"/>
        <v>n</v>
      </c>
      <c r="GT5" s="17" t="str">
        <f t="shared" ca="1" si="335"/>
        <v>n</v>
      </c>
      <c r="GU5" s="17" t="str">
        <f t="shared" ca="1" si="335"/>
        <v>e</v>
      </c>
      <c r="GV5" s="17" t="str">
        <f t="shared" ca="1" si="335"/>
        <v>d</v>
      </c>
      <c r="GW5" s="17" t="str">
        <f t="shared" ca="1" si="335"/>
        <v>u</v>
      </c>
      <c r="GX5" s="17" t="str">
        <f t="shared" ca="1" si="335"/>
        <v>i</v>
      </c>
      <c r="GY5" s="17" t="str">
        <f t="shared" ca="1" si="335"/>
        <v>t</v>
      </c>
      <c r="GZ5" s="17" t="str">
        <f t="shared" ca="1" si="335"/>
        <v>n</v>
      </c>
      <c r="HA5" s="17" t="str">
        <f t="shared" ca="1" si="335"/>
        <v>n</v>
      </c>
      <c r="HB5" s="17" t="str">
        <f t="shared" ca="1" si="335"/>
        <v>e</v>
      </c>
      <c r="HC5" s="17" t="str">
        <f t="shared" ca="1" si="335"/>
        <v>d</v>
      </c>
      <c r="HD5" s="17" t="str">
        <f t="shared" ca="1" si="335"/>
        <v>u</v>
      </c>
      <c r="HE5" s="17" t="str">
        <f t="shared" ca="1" si="335"/>
        <v>i</v>
      </c>
      <c r="HF5" s="17" t="str">
        <f t="shared" ca="1" si="335"/>
        <v>t</v>
      </c>
      <c r="HG5" s="17" t="str">
        <f t="shared" ca="1" si="335"/>
        <v>n</v>
      </c>
      <c r="HH5" s="17" t="str">
        <f t="shared" ca="1" si="335"/>
        <v>n</v>
      </c>
      <c r="HI5" s="17" t="str">
        <f t="shared" ca="1" si="335"/>
        <v>e</v>
      </c>
      <c r="HJ5" s="17" t="str">
        <f t="shared" ca="1" si="335"/>
        <v>d</v>
      </c>
      <c r="HK5" s="17" t="str">
        <f t="shared" ca="1" si="335"/>
        <v>u</v>
      </c>
      <c r="HL5" s="17" t="str">
        <f t="shared" ca="1" si="335"/>
        <v>i</v>
      </c>
      <c r="HM5" s="17" t="str">
        <f t="shared" ca="1" si="335"/>
        <v>t</v>
      </c>
      <c r="HN5" s="17" t="str">
        <f t="shared" ca="1" si="335"/>
        <v>n</v>
      </c>
      <c r="HO5" s="17" t="str">
        <f t="shared" ca="1" si="335"/>
        <v>n</v>
      </c>
      <c r="HP5" s="17" t="str">
        <f t="shared" ca="1" si="335"/>
        <v>e</v>
      </c>
      <c r="HQ5" s="17" t="str">
        <f t="shared" ca="1" si="335"/>
        <v>d</v>
      </c>
      <c r="HR5" s="17" t="str">
        <f t="shared" ca="1" si="335"/>
        <v>u</v>
      </c>
      <c r="HS5" s="17" t="str">
        <f t="shared" ca="1" si="335"/>
        <v>i</v>
      </c>
      <c r="HT5" s="17" t="str">
        <f t="shared" ca="1" si="335"/>
        <v>t</v>
      </c>
      <c r="HU5" s="17" t="str">
        <f t="shared" ca="1" si="335"/>
        <v>n</v>
      </c>
      <c r="HV5" s="17" t="str">
        <f t="shared" ca="1" si="335"/>
        <v>n</v>
      </c>
      <c r="HW5" s="17" t="str">
        <f t="shared" ca="1" si="335"/>
        <v>e</v>
      </c>
      <c r="HX5" s="17" t="str">
        <f t="shared" ca="1" si="335"/>
        <v>d</v>
      </c>
      <c r="HY5" s="17" t="str">
        <f t="shared" ca="1" si="335"/>
        <v>u</v>
      </c>
      <c r="HZ5" s="17" t="str">
        <f t="shared" ca="1" si="335"/>
        <v>i</v>
      </c>
      <c r="IA5" s="17" t="str">
        <f t="shared" ca="1" si="335"/>
        <v>t</v>
      </c>
      <c r="IB5" s="17" t="str">
        <f t="shared" ca="1" si="335"/>
        <v>n</v>
      </c>
      <c r="IC5" s="17" t="str">
        <f t="shared" ca="1" si="335"/>
        <v>n</v>
      </c>
      <c r="ID5" s="17" t="str">
        <f t="shared" ca="1" si="335"/>
        <v>e</v>
      </c>
      <c r="IE5" s="17" t="str">
        <f t="shared" ca="1" si="335"/>
        <v>d</v>
      </c>
      <c r="IF5" s="17" t="str">
        <f t="shared" ca="1" si="335"/>
        <v>u</v>
      </c>
      <c r="IG5" s="17" t="str">
        <f t="shared" ca="1" si="335"/>
        <v>i</v>
      </c>
      <c r="IH5" s="17" t="str">
        <f t="shared" ca="1" si="335"/>
        <v>t</v>
      </c>
      <c r="II5" s="17" t="str">
        <f t="shared" ca="1" si="335"/>
        <v>n</v>
      </c>
      <c r="IJ5" s="17" t="str">
        <f t="shared" ca="1" si="335"/>
        <v>n</v>
      </c>
      <c r="IK5" s="17" t="str">
        <f t="shared" ca="1" si="335"/>
        <v>e</v>
      </c>
      <c r="IL5" s="17" t="str">
        <f t="shared" ca="1" si="335"/>
        <v>d</v>
      </c>
      <c r="IM5" s="17" t="str">
        <f t="shared" ca="1" si="335"/>
        <v>u</v>
      </c>
      <c r="IN5" s="17" t="str">
        <f t="shared" ca="1" si="335"/>
        <v>i</v>
      </c>
      <c r="IO5" s="17" t="str">
        <f t="shared" ca="1" si="335"/>
        <v>t</v>
      </c>
      <c r="IP5" s="17" t="str">
        <f t="shared" ca="1" si="335"/>
        <v>n</v>
      </c>
      <c r="IQ5" s="17" t="str">
        <f t="shared" ref="IQ5:IV5" ca="1" si="336">RIGHT(TEXT(IQ4,"aaa"),1)</f>
        <v>n</v>
      </c>
      <c r="IR5" s="17" t="str">
        <f t="shared" ca="1" si="336"/>
        <v>e</v>
      </c>
      <c r="IS5" s="17" t="str">
        <f t="shared" ca="1" si="336"/>
        <v>d</v>
      </c>
      <c r="IT5" s="17" t="str">
        <f t="shared" ca="1" si="336"/>
        <v>u</v>
      </c>
      <c r="IU5" s="17" t="str">
        <f t="shared" ca="1" si="336"/>
        <v>i</v>
      </c>
      <c r="IV5" s="17" t="str">
        <f t="shared" ca="1" si="336"/>
        <v>t</v>
      </c>
      <c r="IW5" s="17" t="str">
        <f t="shared" ref="IW5:LH5" ca="1" si="337">RIGHT(TEXT(IW4,"aaa"),1)</f>
        <v>n</v>
      </c>
      <c r="IX5" s="17" t="str">
        <f t="shared" ca="1" si="337"/>
        <v>n</v>
      </c>
      <c r="IY5" s="17" t="str">
        <f t="shared" ca="1" si="337"/>
        <v>e</v>
      </c>
      <c r="IZ5" s="17" t="str">
        <f t="shared" ca="1" si="337"/>
        <v>d</v>
      </c>
      <c r="JA5" s="17" t="str">
        <f t="shared" ca="1" si="337"/>
        <v>u</v>
      </c>
      <c r="JB5" s="17" t="str">
        <f t="shared" ca="1" si="337"/>
        <v>i</v>
      </c>
      <c r="JC5" s="17" t="str">
        <f t="shared" ca="1" si="337"/>
        <v>t</v>
      </c>
      <c r="JD5" s="17" t="str">
        <f t="shared" ca="1" si="337"/>
        <v>n</v>
      </c>
      <c r="JE5" s="17" t="str">
        <f t="shared" ca="1" si="337"/>
        <v>n</v>
      </c>
      <c r="JF5" s="17" t="str">
        <f t="shared" ca="1" si="337"/>
        <v>e</v>
      </c>
      <c r="JG5" s="17" t="str">
        <f t="shared" ca="1" si="337"/>
        <v>d</v>
      </c>
      <c r="JH5" s="17" t="str">
        <f t="shared" ca="1" si="337"/>
        <v>u</v>
      </c>
      <c r="JI5" s="17" t="str">
        <f t="shared" ca="1" si="337"/>
        <v>i</v>
      </c>
      <c r="JJ5" s="17" t="str">
        <f t="shared" ca="1" si="337"/>
        <v>t</v>
      </c>
      <c r="JK5" s="17" t="str">
        <f t="shared" ca="1" si="337"/>
        <v>n</v>
      </c>
      <c r="JL5" s="17" t="str">
        <f t="shared" ca="1" si="337"/>
        <v>n</v>
      </c>
      <c r="JM5" s="17" t="str">
        <f t="shared" ca="1" si="337"/>
        <v>e</v>
      </c>
      <c r="JN5" s="17" t="str">
        <f t="shared" ca="1" si="337"/>
        <v>d</v>
      </c>
      <c r="JO5" s="17" t="str">
        <f t="shared" ca="1" si="337"/>
        <v>u</v>
      </c>
      <c r="JP5" s="17" t="str">
        <f t="shared" ca="1" si="337"/>
        <v>i</v>
      </c>
      <c r="JQ5" s="17" t="str">
        <f t="shared" ca="1" si="337"/>
        <v>t</v>
      </c>
      <c r="JR5" s="17" t="str">
        <f t="shared" ca="1" si="337"/>
        <v>n</v>
      </c>
      <c r="JS5" s="17" t="str">
        <f t="shared" ca="1" si="337"/>
        <v>n</v>
      </c>
      <c r="JT5" s="17" t="str">
        <f t="shared" ca="1" si="337"/>
        <v>e</v>
      </c>
      <c r="JU5" s="17" t="str">
        <f t="shared" ca="1" si="337"/>
        <v>d</v>
      </c>
      <c r="JV5" s="17" t="str">
        <f t="shared" ca="1" si="337"/>
        <v>u</v>
      </c>
      <c r="JW5" s="17" t="str">
        <f t="shared" ca="1" si="337"/>
        <v>i</v>
      </c>
      <c r="JX5" s="17" t="str">
        <f t="shared" ca="1" si="337"/>
        <v>t</v>
      </c>
      <c r="JY5" s="17" t="str">
        <f t="shared" ca="1" si="337"/>
        <v>n</v>
      </c>
      <c r="JZ5" s="17" t="str">
        <f t="shared" ca="1" si="337"/>
        <v>n</v>
      </c>
      <c r="KA5" s="17" t="str">
        <f t="shared" ca="1" si="337"/>
        <v>e</v>
      </c>
      <c r="KB5" s="17" t="str">
        <f t="shared" ca="1" si="337"/>
        <v>d</v>
      </c>
      <c r="KC5" s="17" t="str">
        <f t="shared" ca="1" si="337"/>
        <v>u</v>
      </c>
      <c r="KD5" s="17" t="str">
        <f t="shared" ca="1" si="337"/>
        <v>i</v>
      </c>
      <c r="KE5" s="17" t="str">
        <f t="shared" ca="1" si="337"/>
        <v>t</v>
      </c>
      <c r="KF5" s="17" t="str">
        <f t="shared" ca="1" si="337"/>
        <v>n</v>
      </c>
      <c r="KG5" s="17" t="str">
        <f t="shared" ca="1" si="337"/>
        <v>n</v>
      </c>
      <c r="KH5" s="17" t="str">
        <f t="shared" ca="1" si="337"/>
        <v>e</v>
      </c>
      <c r="KI5" s="17" t="str">
        <f t="shared" ca="1" si="337"/>
        <v>d</v>
      </c>
      <c r="KJ5" s="17" t="str">
        <f t="shared" ca="1" si="337"/>
        <v>u</v>
      </c>
      <c r="KK5" s="17" t="str">
        <f t="shared" ca="1" si="337"/>
        <v>i</v>
      </c>
      <c r="KL5" s="17" t="str">
        <f t="shared" ca="1" si="337"/>
        <v>t</v>
      </c>
      <c r="KM5" s="17" t="str">
        <f t="shared" ca="1" si="337"/>
        <v>n</v>
      </c>
      <c r="KN5" s="17" t="str">
        <f t="shared" ca="1" si="337"/>
        <v>n</v>
      </c>
      <c r="KO5" s="17" t="str">
        <f t="shared" ca="1" si="337"/>
        <v>e</v>
      </c>
      <c r="KP5" s="17" t="str">
        <f t="shared" ca="1" si="337"/>
        <v>d</v>
      </c>
      <c r="KQ5" s="17" t="str">
        <f t="shared" ca="1" si="337"/>
        <v>u</v>
      </c>
      <c r="KR5" s="17" t="str">
        <f t="shared" ca="1" si="337"/>
        <v>i</v>
      </c>
      <c r="KS5" s="17" t="str">
        <f t="shared" ca="1" si="337"/>
        <v>t</v>
      </c>
      <c r="KT5" s="17" t="str">
        <f t="shared" ca="1" si="337"/>
        <v>n</v>
      </c>
      <c r="KU5" s="17" t="str">
        <f t="shared" ca="1" si="337"/>
        <v>n</v>
      </c>
      <c r="KV5" s="17" t="str">
        <f t="shared" ca="1" si="337"/>
        <v>e</v>
      </c>
      <c r="KW5" s="17" t="str">
        <f t="shared" ca="1" si="337"/>
        <v>d</v>
      </c>
      <c r="KX5" s="17" t="str">
        <f t="shared" ca="1" si="337"/>
        <v>u</v>
      </c>
      <c r="KY5" s="17" t="str">
        <f t="shared" ca="1" si="337"/>
        <v>i</v>
      </c>
      <c r="KZ5" s="17" t="str">
        <f t="shared" ca="1" si="337"/>
        <v>t</v>
      </c>
      <c r="LA5" s="17" t="str">
        <f t="shared" ca="1" si="337"/>
        <v>n</v>
      </c>
      <c r="LB5" s="17" t="str">
        <f t="shared" ca="1" si="337"/>
        <v>n</v>
      </c>
      <c r="LC5" s="17" t="str">
        <f t="shared" ca="1" si="337"/>
        <v>e</v>
      </c>
      <c r="LD5" s="17" t="str">
        <f t="shared" ca="1" si="337"/>
        <v>d</v>
      </c>
      <c r="LE5" s="17" t="str">
        <f t="shared" ca="1" si="337"/>
        <v>u</v>
      </c>
      <c r="LF5" s="17" t="str">
        <f t="shared" ca="1" si="337"/>
        <v>i</v>
      </c>
      <c r="LG5" s="17" t="str">
        <f t="shared" ca="1" si="337"/>
        <v>t</v>
      </c>
      <c r="LH5" s="17" t="str">
        <f t="shared" ca="1" si="337"/>
        <v>n</v>
      </c>
      <c r="LI5" s="17" t="str">
        <f t="shared" ref="LI5:LR5" ca="1" si="338">RIGHT(TEXT(LI4,"aaa"),1)</f>
        <v>n</v>
      </c>
      <c r="LJ5" s="17" t="str">
        <f t="shared" ca="1" si="338"/>
        <v>e</v>
      </c>
      <c r="LK5" s="17" t="str">
        <f t="shared" ca="1" si="338"/>
        <v>d</v>
      </c>
      <c r="LL5" s="17" t="str">
        <f t="shared" ca="1" si="338"/>
        <v>u</v>
      </c>
      <c r="LM5" s="17" t="str">
        <f t="shared" ca="1" si="338"/>
        <v>i</v>
      </c>
      <c r="LN5" s="17" t="str">
        <f t="shared" ca="1" si="338"/>
        <v>t</v>
      </c>
      <c r="LO5" s="17" t="str">
        <f t="shared" ca="1" si="338"/>
        <v>n</v>
      </c>
      <c r="LP5" s="17" t="str">
        <f t="shared" ca="1" si="338"/>
        <v>n</v>
      </c>
      <c r="LQ5" s="17" t="str">
        <f t="shared" ca="1" si="338"/>
        <v>e</v>
      </c>
      <c r="LR5" s="17" t="str">
        <f t="shared" ca="1" si="338"/>
        <v>d</v>
      </c>
      <c r="LS5" s="17" t="str">
        <f t="shared" ref="LS5:MP5" ca="1" si="339">RIGHT(TEXT(LS4,"aaa"),1)</f>
        <v>u</v>
      </c>
      <c r="LT5" s="17" t="str">
        <f t="shared" ca="1" si="339"/>
        <v>i</v>
      </c>
      <c r="LU5" s="17" t="str">
        <f t="shared" ca="1" si="339"/>
        <v>t</v>
      </c>
      <c r="LV5" s="17" t="str">
        <f t="shared" ca="1" si="339"/>
        <v>n</v>
      </c>
      <c r="LW5" s="17" t="str">
        <f t="shared" ca="1" si="339"/>
        <v>n</v>
      </c>
      <c r="LX5" s="17" t="str">
        <f t="shared" ca="1" si="339"/>
        <v>e</v>
      </c>
      <c r="LY5" s="17" t="str">
        <f t="shared" ca="1" si="339"/>
        <v>d</v>
      </c>
      <c r="LZ5" s="17" t="str">
        <f t="shared" ca="1" si="339"/>
        <v>u</v>
      </c>
      <c r="MA5" s="17" t="str">
        <f t="shared" ca="1" si="339"/>
        <v>i</v>
      </c>
      <c r="MB5" s="17" t="str">
        <f t="shared" ca="1" si="339"/>
        <v>t</v>
      </c>
      <c r="MC5" s="17" t="str">
        <f t="shared" ca="1" si="339"/>
        <v>n</v>
      </c>
      <c r="MD5" s="17" t="str">
        <f t="shared" ca="1" si="339"/>
        <v>n</v>
      </c>
      <c r="ME5" s="17" t="str">
        <f t="shared" ca="1" si="339"/>
        <v>e</v>
      </c>
      <c r="MF5" s="17" t="str">
        <f t="shared" ca="1" si="339"/>
        <v>d</v>
      </c>
      <c r="MG5" s="17" t="str">
        <f t="shared" ca="1" si="339"/>
        <v>u</v>
      </c>
      <c r="MH5" s="17" t="str">
        <f t="shared" ca="1" si="339"/>
        <v>i</v>
      </c>
      <c r="MI5" s="17" t="str">
        <f t="shared" ca="1" si="339"/>
        <v>t</v>
      </c>
      <c r="MJ5" s="17" t="str">
        <f t="shared" ca="1" si="339"/>
        <v>n</v>
      </c>
      <c r="MK5" s="17" t="str">
        <f t="shared" ca="1" si="339"/>
        <v>n</v>
      </c>
      <c r="ML5" s="17" t="str">
        <f t="shared" ca="1" si="339"/>
        <v>e</v>
      </c>
      <c r="MM5" s="17" t="str">
        <f t="shared" ca="1" si="339"/>
        <v>d</v>
      </c>
      <c r="MN5" s="17" t="str">
        <f t="shared" ca="1" si="339"/>
        <v>u</v>
      </c>
      <c r="MO5" s="17" t="str">
        <f t="shared" ca="1" si="339"/>
        <v>i</v>
      </c>
      <c r="MP5" s="17" t="str">
        <f t="shared" ca="1" si="339"/>
        <v>t</v>
      </c>
    </row>
    <row r="6" spans="1:354" ht="29.9" hidden="1" customHeight="1" thickBot="1">
      <c r="A6" s="4" t="s">
        <v>5</v>
      </c>
      <c r="F6" s="6"/>
      <c r="G6" s="6"/>
      <c r="I6"/>
      <c r="J6"/>
      <c r="K6" s="6"/>
      <c r="L6" s="19" t="str">
        <f t="shared" ref="L6:L105" si="340">IF(OR(ISBLANK(task_start),ISBLANK(task_end)),"",task_end-task_start+1)</f>
        <v/>
      </c>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row>
    <row r="7" spans="1:354" s="1" customFormat="1" ht="29.9" customHeight="1" thickBot="1">
      <c r="A7" s="5" t="s">
        <v>9</v>
      </c>
      <c r="B7" s="18" t="s">
        <v>24</v>
      </c>
      <c r="C7" s="50"/>
      <c r="D7" s="50" t="s">
        <v>149</v>
      </c>
      <c r="E7" s="81" t="s">
        <v>150</v>
      </c>
      <c r="F7" s="35"/>
      <c r="G7" s="35">
        <f>SUM(G8:G107)</f>
        <v>1354</v>
      </c>
      <c r="H7" s="36"/>
      <c r="I7" s="37"/>
      <c r="J7" s="38"/>
      <c r="K7" s="8"/>
      <c r="L7" s="19" t="str">
        <f t="shared" si="340"/>
        <v/>
      </c>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row>
    <row r="8" spans="1:354" s="1" customFormat="1" ht="29.9" customHeight="1" outlineLevel="1" thickBot="1">
      <c r="A8" s="5"/>
      <c r="B8" s="45"/>
      <c r="C8" s="68" t="s">
        <v>20</v>
      </c>
      <c r="D8" s="74"/>
      <c r="E8" s="84"/>
      <c r="F8" s="9"/>
      <c r="G8" s="9"/>
      <c r="H8" s="20"/>
      <c r="I8" s="39"/>
      <c r="J8" s="39"/>
      <c r="K8" s="9"/>
      <c r="L8" s="19"/>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row>
    <row r="9" spans="1:354" s="1" customFormat="1" ht="29.9" customHeight="1" outlineLevel="1" thickBot="1">
      <c r="A9" s="5"/>
      <c r="B9" s="45"/>
      <c r="C9" s="52" t="s">
        <v>159</v>
      </c>
      <c r="D9" s="74">
        <v>1000</v>
      </c>
      <c r="E9" s="84">
        <v>45383</v>
      </c>
      <c r="F9" s="9" t="s">
        <v>21</v>
      </c>
      <c r="G9" s="9">
        <v>40</v>
      </c>
      <c r="H9" s="20">
        <v>0.6</v>
      </c>
      <c r="I9" s="39"/>
      <c r="J9" s="39"/>
      <c r="K9" s="9"/>
      <c r="L9" s="19"/>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row>
    <row r="10" spans="1:354" s="1" customFormat="1" ht="29.9" customHeight="1" outlineLevel="1" thickBot="1">
      <c r="A10" s="5"/>
      <c r="B10" s="45"/>
      <c r="C10" s="52" t="s">
        <v>166</v>
      </c>
      <c r="D10" s="74">
        <v>1000</v>
      </c>
      <c r="E10" s="84">
        <v>45383</v>
      </c>
      <c r="F10" s="9" t="s">
        <v>21</v>
      </c>
      <c r="G10" s="9">
        <v>40</v>
      </c>
      <c r="H10" s="20">
        <v>0.6</v>
      </c>
      <c r="I10" s="39"/>
      <c r="J10" s="39"/>
      <c r="K10" s="9"/>
      <c r="L10" s="19"/>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row>
    <row r="11" spans="1:354" s="1" customFormat="1" ht="29.9" customHeight="1" outlineLevel="1" thickBot="1">
      <c r="A11" s="5"/>
      <c r="B11" s="45"/>
      <c r="C11" s="52" t="s">
        <v>160</v>
      </c>
      <c r="D11" s="74">
        <v>1000</v>
      </c>
      <c r="E11" s="84">
        <v>45383</v>
      </c>
      <c r="F11" s="9" t="s">
        <v>161</v>
      </c>
      <c r="G11" s="9">
        <v>60</v>
      </c>
      <c r="H11" s="20">
        <v>0.6</v>
      </c>
      <c r="I11" s="39"/>
      <c r="J11" s="39"/>
      <c r="K11" s="9"/>
      <c r="L11" s="19"/>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row>
    <row r="12" spans="1:354" s="1" customFormat="1" ht="29.9" customHeight="1" outlineLevel="1" thickBot="1">
      <c r="A12" s="5"/>
      <c r="B12" s="45"/>
      <c r="C12" s="52" t="s">
        <v>163</v>
      </c>
      <c r="D12" s="74">
        <v>1000</v>
      </c>
      <c r="E12" s="84">
        <v>45383</v>
      </c>
      <c r="F12" s="9" t="s">
        <v>22</v>
      </c>
      <c r="G12" s="9">
        <v>64</v>
      </c>
      <c r="H12" s="20">
        <v>0.8</v>
      </c>
      <c r="I12" s="39"/>
      <c r="J12" s="39"/>
      <c r="K12" s="9"/>
      <c r="L12" s="19"/>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row>
    <row r="13" spans="1:354" s="1" customFormat="1" ht="29.9" customHeight="1" outlineLevel="1" thickBot="1">
      <c r="A13" s="5"/>
      <c r="B13" s="45"/>
      <c r="C13" s="52" t="s">
        <v>165</v>
      </c>
      <c r="D13" s="74">
        <v>1000</v>
      </c>
      <c r="E13" s="84">
        <v>45383</v>
      </c>
      <c r="F13" s="9" t="s">
        <v>162</v>
      </c>
      <c r="G13" s="9">
        <v>32</v>
      </c>
      <c r="H13" s="20">
        <v>1</v>
      </c>
      <c r="I13" s="39"/>
      <c r="J13" s="39"/>
      <c r="K13" s="9"/>
      <c r="L13" s="19"/>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row>
    <row r="14" spans="1:354" s="1" customFormat="1" ht="29.9" customHeight="1" outlineLevel="1" thickBot="1">
      <c r="A14" s="5"/>
      <c r="B14" s="45">
        <v>1</v>
      </c>
      <c r="C14" s="68" t="s">
        <v>25</v>
      </c>
      <c r="D14" s="74"/>
      <c r="E14" s="84"/>
      <c r="F14" s="9"/>
      <c r="G14" s="9"/>
      <c r="H14" s="20"/>
      <c r="I14" s="39"/>
      <c r="J14" s="39"/>
      <c r="K14" s="9"/>
      <c r="L14" s="19"/>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row>
    <row r="15" spans="1:354" s="1" customFormat="1" ht="29.9" customHeight="1" outlineLevel="1" thickBot="1">
      <c r="A15" s="5"/>
      <c r="B15" s="45">
        <v>1.1000000000000001</v>
      </c>
      <c r="C15" s="52" t="s">
        <v>55</v>
      </c>
      <c r="D15" s="74">
        <v>1000</v>
      </c>
      <c r="E15" s="84">
        <v>45383</v>
      </c>
      <c r="F15" s="9" t="s">
        <v>21</v>
      </c>
      <c r="G15" s="9">
        <v>36</v>
      </c>
      <c r="H15" s="20">
        <v>0.5</v>
      </c>
      <c r="I15" s="39"/>
      <c r="J15" s="39"/>
      <c r="K15" s="9"/>
      <c r="L15" s="19"/>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row>
    <row r="16" spans="1:354" s="1" customFormat="1" ht="29.9" customHeight="1" outlineLevel="1" thickBot="1">
      <c r="A16" s="5"/>
      <c r="B16" s="45">
        <v>1.2</v>
      </c>
      <c r="C16" s="68" t="s">
        <v>42</v>
      </c>
      <c r="D16" s="74"/>
      <c r="E16" s="84"/>
      <c r="F16" s="9"/>
      <c r="G16" s="9"/>
      <c r="H16" s="20"/>
      <c r="I16" s="39"/>
      <c r="J16" s="39"/>
      <c r="K16" s="9"/>
      <c r="L16" s="19"/>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row>
    <row r="17" spans="1:354" s="1" customFormat="1" ht="29.9" customHeight="1" outlineLevel="2" thickBot="1">
      <c r="A17" s="5"/>
      <c r="B17" s="45" t="s">
        <v>57</v>
      </c>
      <c r="C17" s="52" t="s">
        <v>49</v>
      </c>
      <c r="D17" s="74">
        <v>1000</v>
      </c>
      <c r="E17" s="84">
        <v>45383</v>
      </c>
      <c r="F17" s="9" t="s">
        <v>18</v>
      </c>
      <c r="G17" s="9">
        <v>8</v>
      </c>
      <c r="H17" s="20">
        <v>1</v>
      </c>
      <c r="I17" s="39"/>
      <c r="J17" s="39"/>
      <c r="K17" s="9"/>
      <c r="L17" s="19"/>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row>
    <row r="18" spans="1:354" s="1" customFormat="1" ht="29.9" customHeight="1" outlineLevel="2" thickBot="1">
      <c r="A18" s="5"/>
      <c r="B18" s="45" t="s">
        <v>58</v>
      </c>
      <c r="C18" s="52" t="s">
        <v>54</v>
      </c>
      <c r="D18" s="74">
        <v>1000</v>
      </c>
      <c r="E18" s="84">
        <v>45383</v>
      </c>
      <c r="F18" s="9" t="s">
        <v>19</v>
      </c>
      <c r="G18" s="9">
        <v>12</v>
      </c>
      <c r="H18" s="20">
        <v>1</v>
      </c>
      <c r="I18" s="39"/>
      <c r="J18" s="39"/>
      <c r="K18" s="9"/>
      <c r="L18" s="19"/>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row>
    <row r="19" spans="1:354" s="1" customFormat="1" ht="29.9" customHeight="1" outlineLevel="2" thickBot="1">
      <c r="A19" s="5"/>
      <c r="B19" s="45" t="s">
        <v>59</v>
      </c>
      <c r="C19" s="52" t="s">
        <v>50</v>
      </c>
      <c r="D19" s="74">
        <v>1000</v>
      </c>
      <c r="E19" s="84">
        <v>45383</v>
      </c>
      <c r="F19" s="9" t="s">
        <v>107</v>
      </c>
      <c r="G19" s="9">
        <v>12</v>
      </c>
      <c r="H19" s="20">
        <v>1</v>
      </c>
      <c r="I19" s="39"/>
      <c r="J19" s="39"/>
      <c r="K19" s="9"/>
      <c r="L19" s="19"/>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row>
    <row r="20" spans="1:354" s="1" customFormat="1" ht="29.9" customHeight="1" outlineLevel="2" thickBot="1">
      <c r="A20" s="5"/>
      <c r="B20" s="45" t="s">
        <v>59</v>
      </c>
      <c r="C20" s="52" t="s">
        <v>51</v>
      </c>
      <c r="D20" s="74">
        <v>1000</v>
      </c>
      <c r="E20" s="84">
        <v>45383</v>
      </c>
      <c r="F20" s="9" t="s">
        <v>22</v>
      </c>
      <c r="G20" s="9">
        <v>2</v>
      </c>
      <c r="H20" s="20">
        <v>1</v>
      </c>
      <c r="I20" s="39"/>
      <c r="J20" s="39"/>
      <c r="K20" s="9"/>
      <c r="L20" s="19"/>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row>
    <row r="21" spans="1:354" s="1" customFormat="1" ht="29.9" customHeight="1" outlineLevel="2" thickBot="1">
      <c r="A21" s="5"/>
      <c r="B21" s="45" t="s">
        <v>59</v>
      </c>
      <c r="C21" s="52" t="s">
        <v>41</v>
      </c>
      <c r="D21" s="74">
        <v>1000</v>
      </c>
      <c r="E21" s="84">
        <v>45383</v>
      </c>
      <c r="F21" s="9" t="s">
        <v>18</v>
      </c>
      <c r="G21" s="9">
        <v>8</v>
      </c>
      <c r="H21" s="20">
        <v>0.3</v>
      </c>
      <c r="I21" s="39"/>
      <c r="J21" s="39"/>
      <c r="K21" s="9"/>
      <c r="L21" s="19"/>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row>
    <row r="22" spans="1:354" s="1" customFormat="1" ht="29.9" customHeight="1" outlineLevel="1" thickBot="1">
      <c r="A22" s="5"/>
      <c r="B22" s="45">
        <v>1.3</v>
      </c>
      <c r="C22" s="68" t="s">
        <v>43</v>
      </c>
      <c r="D22" s="74"/>
      <c r="E22" s="84"/>
      <c r="F22" s="9"/>
      <c r="G22" s="9"/>
      <c r="H22" s="20"/>
      <c r="I22" s="39"/>
      <c r="J22" s="39"/>
      <c r="K22" s="9"/>
      <c r="L22" s="19"/>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row>
    <row r="23" spans="1:354" s="1" customFormat="1" ht="29.9" customHeight="1" outlineLevel="2" thickBot="1">
      <c r="A23" s="5"/>
      <c r="B23" s="45" t="s">
        <v>60</v>
      </c>
      <c r="C23" s="52" t="s">
        <v>52</v>
      </c>
      <c r="D23" s="74">
        <v>1000</v>
      </c>
      <c r="E23" s="84">
        <v>45383</v>
      </c>
      <c r="F23" s="9" t="s">
        <v>18</v>
      </c>
      <c r="G23" s="9">
        <v>8</v>
      </c>
      <c r="H23" s="20">
        <v>1</v>
      </c>
      <c r="I23" s="39"/>
      <c r="J23" s="39"/>
      <c r="K23" s="9"/>
      <c r="L23" s="19"/>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row>
    <row r="24" spans="1:354" s="1" customFormat="1" ht="29.9" customHeight="1" outlineLevel="2" thickBot="1">
      <c r="A24" s="5"/>
      <c r="B24" s="45" t="s">
        <v>62</v>
      </c>
      <c r="C24" s="52" t="s">
        <v>53</v>
      </c>
      <c r="D24" s="74">
        <v>1000</v>
      </c>
      <c r="E24" s="84">
        <v>45383</v>
      </c>
      <c r="F24" s="9" t="s">
        <v>19</v>
      </c>
      <c r="G24" s="9">
        <v>12</v>
      </c>
      <c r="H24" s="20">
        <v>1</v>
      </c>
      <c r="I24" s="39"/>
      <c r="J24" s="39"/>
      <c r="K24" s="9"/>
      <c r="L24" s="19"/>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row>
    <row r="25" spans="1:354" s="1" customFormat="1" ht="29.9" customHeight="1" outlineLevel="2" thickBot="1">
      <c r="A25" s="5"/>
      <c r="B25" s="45" t="s">
        <v>61</v>
      </c>
      <c r="C25" s="52" t="s">
        <v>147</v>
      </c>
      <c r="D25" s="74">
        <v>1000</v>
      </c>
      <c r="E25" s="84">
        <v>45383</v>
      </c>
      <c r="F25" s="9" t="s">
        <v>19</v>
      </c>
      <c r="G25" s="9">
        <v>24</v>
      </c>
      <c r="H25" s="20">
        <v>1</v>
      </c>
      <c r="I25" s="39"/>
      <c r="J25" s="39"/>
      <c r="K25" s="9"/>
      <c r="L25" s="19"/>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c r="LZ25" s="2"/>
      <c r="MA25" s="2"/>
      <c r="MB25" s="2"/>
      <c r="MC25" s="2"/>
      <c r="MD25" s="2"/>
      <c r="ME25" s="2"/>
      <c r="MF25" s="2"/>
      <c r="MG25" s="2"/>
      <c r="MH25" s="2"/>
      <c r="MI25" s="2"/>
      <c r="MJ25" s="2"/>
      <c r="MK25" s="2"/>
      <c r="ML25" s="2"/>
      <c r="MM25" s="2"/>
      <c r="MN25" s="2"/>
      <c r="MO25" s="2"/>
      <c r="MP25" s="2"/>
    </row>
    <row r="26" spans="1:354" s="1" customFormat="1" ht="29.9" customHeight="1" outlineLevel="2" thickBot="1">
      <c r="A26" s="5"/>
      <c r="B26" s="45" t="s">
        <v>177</v>
      </c>
      <c r="C26" s="52" t="s">
        <v>172</v>
      </c>
      <c r="D26" s="74">
        <v>1000</v>
      </c>
      <c r="E26" s="84">
        <v>45383</v>
      </c>
      <c r="F26" s="9" t="s">
        <v>18</v>
      </c>
      <c r="G26" s="9">
        <v>8</v>
      </c>
      <c r="H26" s="20">
        <v>0.5</v>
      </c>
      <c r="I26" s="39"/>
      <c r="J26" s="39"/>
      <c r="K26" s="9"/>
      <c r="L26" s="19"/>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row>
    <row r="27" spans="1:354" s="1" customFormat="1" ht="29.9" customHeight="1" outlineLevel="2" thickBot="1">
      <c r="A27" s="5"/>
      <c r="B27" s="45" t="s">
        <v>178</v>
      </c>
      <c r="C27" s="52" t="s">
        <v>173</v>
      </c>
      <c r="D27" s="74">
        <v>1000</v>
      </c>
      <c r="E27" s="84">
        <v>45383</v>
      </c>
      <c r="F27" s="9" t="s">
        <v>18</v>
      </c>
      <c r="G27" s="9">
        <v>12</v>
      </c>
      <c r="H27" s="20">
        <v>1</v>
      </c>
      <c r="I27" s="39"/>
      <c r="J27" s="39"/>
      <c r="K27" s="9"/>
      <c r="L27" s="19"/>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row>
    <row r="28" spans="1:354" s="1" customFormat="1" ht="29.9" customHeight="1" outlineLevel="2" thickBot="1">
      <c r="A28" s="5"/>
      <c r="B28" s="45" t="s">
        <v>179</v>
      </c>
      <c r="C28" s="52" t="s">
        <v>174</v>
      </c>
      <c r="D28" s="74">
        <v>1000</v>
      </c>
      <c r="E28" s="84">
        <v>45383</v>
      </c>
      <c r="F28" s="9" t="s">
        <v>18</v>
      </c>
      <c r="G28" s="9">
        <v>12</v>
      </c>
      <c r="H28" s="20">
        <v>0</v>
      </c>
      <c r="I28" s="39"/>
      <c r="J28" s="39"/>
      <c r="K28" s="9"/>
      <c r="L28" s="19"/>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row>
    <row r="29" spans="1:354" s="1" customFormat="1" ht="29.9" customHeight="1" outlineLevel="2" thickBot="1">
      <c r="A29" s="5"/>
      <c r="B29" s="45" t="s">
        <v>180</v>
      </c>
      <c r="C29" s="52" t="s">
        <v>175</v>
      </c>
      <c r="D29" s="74">
        <v>1000</v>
      </c>
      <c r="E29" s="84">
        <v>45383</v>
      </c>
      <c r="F29" s="9" t="s">
        <v>18</v>
      </c>
      <c r="G29" s="9">
        <v>16</v>
      </c>
      <c r="H29" s="20">
        <v>0</v>
      </c>
      <c r="I29" s="39"/>
      <c r="J29" s="39"/>
      <c r="K29" s="9"/>
      <c r="L29" s="19"/>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row>
    <row r="30" spans="1:354" s="1" customFormat="1" ht="29.9" customHeight="1" outlineLevel="2" thickBot="1">
      <c r="A30" s="5"/>
      <c r="B30" s="45" t="s">
        <v>181</v>
      </c>
      <c r="C30" s="52" t="s">
        <v>176</v>
      </c>
      <c r="D30" s="74">
        <v>1000</v>
      </c>
      <c r="E30" s="84">
        <v>45383</v>
      </c>
      <c r="F30" s="9" t="s">
        <v>18</v>
      </c>
      <c r="G30" s="9">
        <v>16</v>
      </c>
      <c r="H30" s="20">
        <v>0</v>
      </c>
      <c r="I30" s="39"/>
      <c r="J30" s="39"/>
      <c r="K30" s="9"/>
      <c r="L30" s="19"/>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c r="KE30" s="2"/>
      <c r="KF30" s="2"/>
      <c r="KG30" s="2"/>
      <c r="KH30" s="2"/>
      <c r="KI30" s="2"/>
      <c r="KJ30" s="2"/>
      <c r="KK30" s="2"/>
      <c r="KL30" s="2"/>
      <c r="KM30" s="2"/>
      <c r="KN30" s="2"/>
      <c r="KO30" s="2"/>
      <c r="KP30" s="2"/>
      <c r="KQ30" s="2"/>
      <c r="KR30" s="2"/>
      <c r="KS30" s="2"/>
      <c r="KT30" s="2"/>
      <c r="KU30" s="2"/>
      <c r="KV30" s="2"/>
      <c r="KW30" s="2"/>
      <c r="KX30" s="2"/>
      <c r="KY30" s="2"/>
      <c r="KZ30" s="2"/>
      <c r="LA30" s="2"/>
      <c r="LB30" s="2"/>
      <c r="LC30" s="2"/>
      <c r="LD30" s="2"/>
      <c r="LE30" s="2"/>
      <c r="LF30" s="2"/>
      <c r="LG30" s="2"/>
      <c r="LH30" s="2"/>
      <c r="LI30" s="2"/>
      <c r="LJ30" s="2"/>
      <c r="LK30" s="2"/>
      <c r="LL30" s="2"/>
      <c r="LM30" s="2"/>
      <c r="LN30" s="2"/>
      <c r="LO30" s="2"/>
      <c r="LP30" s="2"/>
      <c r="LQ30" s="2"/>
      <c r="LR30" s="2"/>
      <c r="LS30" s="2"/>
      <c r="LT30" s="2"/>
      <c r="LU30" s="2"/>
      <c r="LV30" s="2"/>
      <c r="LW30" s="2"/>
      <c r="LX30" s="2"/>
      <c r="LY30" s="2"/>
      <c r="LZ30" s="2"/>
      <c r="MA30" s="2"/>
      <c r="MB30" s="2"/>
      <c r="MC30" s="2"/>
      <c r="MD30" s="2"/>
      <c r="ME30" s="2"/>
      <c r="MF30" s="2"/>
      <c r="MG30" s="2"/>
      <c r="MH30" s="2"/>
      <c r="MI30" s="2"/>
      <c r="MJ30" s="2"/>
      <c r="MK30" s="2"/>
      <c r="ML30" s="2"/>
      <c r="MM30" s="2"/>
      <c r="MN30" s="2"/>
      <c r="MO30" s="2"/>
      <c r="MP30" s="2"/>
    </row>
    <row r="31" spans="1:354" s="1" customFormat="1" ht="29.9" customHeight="1" outlineLevel="2" thickBot="1">
      <c r="A31" s="5"/>
      <c r="B31" s="45" t="s">
        <v>182</v>
      </c>
      <c r="C31" s="52" t="s">
        <v>51</v>
      </c>
      <c r="D31" s="74">
        <v>1000</v>
      </c>
      <c r="E31" s="84">
        <v>45383</v>
      </c>
      <c r="F31" s="9" t="s">
        <v>22</v>
      </c>
      <c r="G31" s="9">
        <v>8</v>
      </c>
      <c r="H31" s="20">
        <v>1</v>
      </c>
      <c r="I31" s="39"/>
      <c r="J31" s="39"/>
      <c r="K31" s="9"/>
      <c r="L31" s="19"/>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c r="KD31" s="2"/>
      <c r="KE31" s="2"/>
      <c r="KF31" s="2"/>
      <c r="KG31" s="2"/>
      <c r="KH31" s="2"/>
      <c r="KI31" s="2"/>
      <c r="KJ31" s="2"/>
      <c r="KK31" s="2"/>
      <c r="KL31" s="2"/>
      <c r="KM31" s="2"/>
      <c r="KN31" s="2"/>
      <c r="KO31" s="2"/>
      <c r="KP31" s="2"/>
      <c r="KQ31" s="2"/>
      <c r="KR31" s="2"/>
      <c r="KS31" s="2"/>
      <c r="KT31" s="2"/>
      <c r="KU31" s="2"/>
      <c r="KV31" s="2"/>
      <c r="KW31" s="2"/>
      <c r="KX31" s="2"/>
      <c r="KY31" s="2"/>
      <c r="KZ31" s="2"/>
      <c r="LA31" s="2"/>
      <c r="LB31" s="2"/>
      <c r="LC31" s="2"/>
      <c r="LD31" s="2"/>
      <c r="LE31" s="2"/>
      <c r="LF31" s="2"/>
      <c r="LG31" s="2"/>
      <c r="LH31" s="2"/>
      <c r="LI31" s="2"/>
      <c r="LJ31" s="2"/>
      <c r="LK31" s="2"/>
      <c r="LL31" s="2"/>
      <c r="LM31" s="2"/>
      <c r="LN31" s="2"/>
      <c r="LO31" s="2"/>
      <c r="LP31" s="2"/>
      <c r="LQ31" s="2"/>
      <c r="LR31" s="2"/>
      <c r="LS31" s="2"/>
      <c r="LT31" s="2"/>
      <c r="LU31" s="2"/>
      <c r="LV31" s="2"/>
      <c r="LW31" s="2"/>
      <c r="LX31" s="2"/>
      <c r="LY31" s="2"/>
      <c r="LZ31" s="2"/>
      <c r="MA31" s="2"/>
      <c r="MB31" s="2"/>
      <c r="MC31" s="2"/>
      <c r="MD31" s="2"/>
      <c r="ME31" s="2"/>
      <c r="MF31" s="2"/>
      <c r="MG31" s="2"/>
      <c r="MH31" s="2"/>
      <c r="MI31" s="2"/>
      <c r="MJ31" s="2"/>
      <c r="MK31" s="2"/>
      <c r="ML31" s="2"/>
      <c r="MM31" s="2"/>
      <c r="MN31" s="2"/>
      <c r="MO31" s="2"/>
      <c r="MP31" s="2"/>
    </row>
    <row r="32" spans="1:354" s="1" customFormat="1" ht="29.9" customHeight="1" outlineLevel="2" thickBot="1">
      <c r="A32" s="5"/>
      <c r="B32" s="45" t="s">
        <v>183</v>
      </c>
      <c r="C32" s="52" t="s">
        <v>50</v>
      </c>
      <c r="D32" s="74">
        <v>1000</v>
      </c>
      <c r="E32" s="84">
        <v>45383</v>
      </c>
      <c r="F32" s="9" t="s">
        <v>107</v>
      </c>
      <c r="G32" s="9">
        <v>36</v>
      </c>
      <c r="H32" s="20">
        <v>0.8</v>
      </c>
      <c r="I32" s="39"/>
      <c r="J32" s="39"/>
      <c r="K32" s="9"/>
      <c r="L32" s="19"/>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row>
    <row r="33" spans="1:354" s="1" customFormat="1" ht="29.9" customHeight="1" outlineLevel="2" thickBot="1">
      <c r="A33" s="5"/>
      <c r="B33" s="45" t="s">
        <v>184</v>
      </c>
      <c r="C33" s="52" t="s">
        <v>41</v>
      </c>
      <c r="D33" s="74">
        <v>1000</v>
      </c>
      <c r="E33" s="84">
        <v>45383</v>
      </c>
      <c r="F33" s="9" t="s">
        <v>19</v>
      </c>
      <c r="G33" s="9">
        <v>8</v>
      </c>
      <c r="H33" s="20">
        <v>0.2</v>
      </c>
      <c r="I33" s="39"/>
      <c r="J33" s="39"/>
      <c r="K33" s="9"/>
      <c r="L33" s="19"/>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row>
    <row r="34" spans="1:354" s="1" customFormat="1" ht="29.9" customHeight="1" outlineLevel="2" thickBot="1">
      <c r="A34" s="5"/>
      <c r="B34" s="45">
        <v>1.4</v>
      </c>
      <c r="C34" s="68" t="s">
        <v>185</v>
      </c>
      <c r="D34" s="74"/>
      <c r="E34" s="84"/>
      <c r="F34" s="9"/>
      <c r="G34" s="9"/>
      <c r="H34" s="20"/>
      <c r="I34" s="39"/>
      <c r="J34" s="39"/>
      <c r="K34" s="9"/>
      <c r="L34" s="19"/>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row>
    <row r="35" spans="1:354" s="1" customFormat="1" ht="29.9" customHeight="1" outlineLevel="2" thickBot="1">
      <c r="A35" s="5"/>
      <c r="B35" s="45" t="s">
        <v>186</v>
      </c>
      <c r="C35" s="52" t="s">
        <v>187</v>
      </c>
      <c r="D35" s="74">
        <v>1000</v>
      </c>
      <c r="E35" s="84">
        <v>45383</v>
      </c>
      <c r="F35" s="9" t="s">
        <v>18</v>
      </c>
      <c r="G35" s="9">
        <v>8</v>
      </c>
      <c r="H35" s="20">
        <v>0</v>
      </c>
      <c r="I35" s="39"/>
      <c r="J35" s="39"/>
      <c r="K35" s="9"/>
      <c r="L35" s="19"/>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row>
    <row r="36" spans="1:354" s="1" customFormat="1" ht="29.9" customHeight="1" outlineLevel="2" thickBot="1">
      <c r="A36" s="5"/>
      <c r="B36" s="45" t="s">
        <v>188</v>
      </c>
      <c r="C36" s="52" t="s">
        <v>189</v>
      </c>
      <c r="D36" s="74">
        <v>1000</v>
      </c>
      <c r="E36" s="84">
        <v>45383</v>
      </c>
      <c r="F36" s="9" t="s">
        <v>18</v>
      </c>
      <c r="G36" s="9">
        <v>0</v>
      </c>
      <c r="H36" s="20">
        <v>1</v>
      </c>
      <c r="I36" s="39"/>
      <c r="J36" s="39"/>
      <c r="K36" s="9"/>
      <c r="L36" s="19"/>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row>
    <row r="37" spans="1:354" s="1" customFormat="1" ht="29.9" customHeight="1" outlineLevel="2" thickBot="1">
      <c r="A37" s="5"/>
      <c r="B37" s="45" t="s">
        <v>190</v>
      </c>
      <c r="C37" s="52" t="s">
        <v>191</v>
      </c>
      <c r="D37" s="74">
        <v>1000</v>
      </c>
      <c r="E37" s="84">
        <v>45383</v>
      </c>
      <c r="F37" s="9" t="s">
        <v>193</v>
      </c>
      <c r="G37" s="9">
        <v>16</v>
      </c>
      <c r="H37" s="20">
        <v>0</v>
      </c>
      <c r="I37" s="39"/>
      <c r="J37" s="39"/>
      <c r="K37" s="9"/>
      <c r="L37" s="19"/>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row>
    <row r="38" spans="1:354" s="1" customFormat="1" ht="29.9" customHeight="1" outlineLevel="2" thickBot="1">
      <c r="A38" s="5"/>
      <c r="B38" s="45" t="s">
        <v>192</v>
      </c>
      <c r="C38" s="52" t="s">
        <v>41</v>
      </c>
      <c r="D38" s="74">
        <v>1000</v>
      </c>
      <c r="E38" s="84">
        <v>45383</v>
      </c>
      <c r="F38" s="9" t="s">
        <v>18</v>
      </c>
      <c r="G38" s="9">
        <v>8</v>
      </c>
      <c r="H38" s="20">
        <v>0</v>
      </c>
      <c r="I38" s="39"/>
      <c r="J38" s="39"/>
      <c r="K38" s="9"/>
      <c r="L38" s="19"/>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c r="KE38" s="2"/>
      <c r="KF38" s="2"/>
      <c r="KG38" s="2"/>
      <c r="KH38" s="2"/>
      <c r="KI38" s="2"/>
      <c r="KJ38" s="2"/>
      <c r="KK38" s="2"/>
      <c r="KL38" s="2"/>
      <c r="KM38" s="2"/>
      <c r="KN38" s="2"/>
      <c r="KO38" s="2"/>
      <c r="KP38" s="2"/>
      <c r="KQ38" s="2"/>
      <c r="KR38" s="2"/>
      <c r="KS38" s="2"/>
      <c r="KT38" s="2"/>
      <c r="KU38" s="2"/>
      <c r="KV38" s="2"/>
      <c r="KW38" s="2"/>
      <c r="KX38" s="2"/>
      <c r="KY38" s="2"/>
      <c r="KZ38" s="2"/>
      <c r="LA38" s="2"/>
      <c r="LB38" s="2"/>
      <c r="LC38" s="2"/>
      <c r="LD38" s="2"/>
      <c r="LE38" s="2"/>
      <c r="LF38" s="2"/>
      <c r="LG38" s="2"/>
      <c r="LH38" s="2"/>
      <c r="LI38" s="2"/>
      <c r="LJ38" s="2"/>
      <c r="LK38" s="2"/>
      <c r="LL38" s="2"/>
      <c r="LM38" s="2"/>
      <c r="LN38" s="2"/>
      <c r="LO38" s="2"/>
      <c r="LP38" s="2"/>
      <c r="LQ38" s="2"/>
      <c r="LR38" s="2"/>
      <c r="LS38" s="2"/>
      <c r="LT38" s="2"/>
      <c r="LU38" s="2"/>
      <c r="LV38" s="2"/>
      <c r="LW38" s="2"/>
      <c r="LX38" s="2"/>
      <c r="LY38" s="2"/>
      <c r="LZ38" s="2"/>
      <c r="MA38" s="2"/>
      <c r="MB38" s="2"/>
      <c r="MC38" s="2"/>
      <c r="MD38" s="2"/>
      <c r="ME38" s="2"/>
      <c r="MF38" s="2"/>
      <c r="MG38" s="2"/>
      <c r="MH38" s="2"/>
      <c r="MI38" s="2"/>
      <c r="MJ38" s="2"/>
      <c r="MK38" s="2"/>
      <c r="ML38" s="2"/>
      <c r="MM38" s="2"/>
      <c r="MN38" s="2"/>
      <c r="MO38" s="2"/>
      <c r="MP38" s="2"/>
    </row>
    <row r="39" spans="1:354" s="1" customFormat="1" ht="29.9" customHeight="1" thickBot="1">
      <c r="A39" s="4"/>
      <c r="B39" s="63">
        <v>2</v>
      </c>
      <c r="C39" s="64" t="s">
        <v>35</v>
      </c>
      <c r="D39" s="63"/>
      <c r="E39" s="82"/>
      <c r="F39" s="65"/>
      <c r="G39" s="65"/>
      <c r="H39" s="66"/>
      <c r="I39" s="67"/>
      <c r="J39" s="67"/>
      <c r="K39" s="65"/>
      <c r="L39" s="19"/>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c r="KB39" s="2"/>
      <c r="KC39" s="2"/>
      <c r="KD39" s="2"/>
      <c r="KE39" s="2"/>
      <c r="KF39" s="2"/>
      <c r="KG39" s="2"/>
      <c r="KH39" s="2"/>
      <c r="KI39" s="2"/>
      <c r="KJ39" s="2"/>
      <c r="KK39" s="2"/>
      <c r="KL39" s="2"/>
      <c r="KM39" s="2"/>
      <c r="KN39" s="2"/>
      <c r="KO39" s="2"/>
      <c r="KP39" s="2"/>
      <c r="KQ39" s="2"/>
      <c r="KR39" s="2"/>
      <c r="KS39" s="2"/>
      <c r="KT39" s="2"/>
      <c r="KU39" s="2"/>
      <c r="KV39" s="2"/>
      <c r="KW39" s="2"/>
      <c r="KX39" s="2"/>
      <c r="KY39" s="2"/>
      <c r="KZ39" s="2"/>
      <c r="LA39" s="2"/>
      <c r="LB39" s="2"/>
      <c r="LC39" s="2"/>
      <c r="LD39" s="2"/>
      <c r="LE39" s="2"/>
      <c r="LF39" s="2"/>
      <c r="LG39" s="2"/>
      <c r="LH39" s="2"/>
      <c r="LI39" s="2"/>
      <c r="LJ39" s="2"/>
      <c r="LK39" s="2"/>
      <c r="LL39" s="2"/>
      <c r="LM39" s="2"/>
      <c r="LN39" s="2"/>
      <c r="LO39" s="2"/>
      <c r="LP39" s="2"/>
      <c r="LQ39" s="2"/>
      <c r="LR39" s="2"/>
      <c r="LS39" s="2"/>
      <c r="LT39" s="2"/>
      <c r="LU39" s="2"/>
      <c r="LV39" s="2"/>
      <c r="LW39" s="2"/>
      <c r="LX39" s="2"/>
      <c r="LY39" s="2"/>
      <c r="LZ39" s="2"/>
      <c r="MA39" s="2"/>
      <c r="MB39" s="2"/>
      <c r="MC39" s="2"/>
      <c r="MD39" s="2"/>
      <c r="ME39" s="2"/>
      <c r="MF39" s="2"/>
      <c r="MG39" s="2"/>
      <c r="MH39" s="2"/>
      <c r="MI39" s="2"/>
      <c r="MJ39" s="2"/>
      <c r="MK39" s="2"/>
      <c r="ML39" s="2"/>
      <c r="MM39" s="2"/>
      <c r="MN39" s="2"/>
      <c r="MO39" s="2"/>
      <c r="MP39" s="2"/>
    </row>
    <row r="40" spans="1:354" s="1" customFormat="1" ht="29.9" customHeight="1" outlineLevel="1" thickBot="1">
      <c r="A40" s="4"/>
      <c r="B40" s="58">
        <v>2.1</v>
      </c>
      <c r="C40" s="62" t="s">
        <v>112</v>
      </c>
      <c r="D40" s="75">
        <v>900</v>
      </c>
      <c r="E40" s="85">
        <v>45383</v>
      </c>
      <c r="F40" s="59"/>
      <c r="G40" s="59"/>
      <c r="H40" s="60"/>
      <c r="I40" s="61"/>
      <c r="J40" s="61"/>
      <c r="K40" s="59"/>
      <c r="L40" s="19"/>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c r="KB40" s="2"/>
      <c r="KC40" s="2"/>
      <c r="KD40" s="2"/>
      <c r="KE40" s="2"/>
      <c r="KF40" s="2"/>
      <c r="KG40" s="2"/>
      <c r="KH40" s="2"/>
      <c r="KI40" s="2"/>
      <c r="KJ40" s="2"/>
      <c r="KK40" s="2"/>
      <c r="KL40" s="2"/>
      <c r="KM40" s="2"/>
      <c r="KN40" s="2"/>
      <c r="KO40" s="2"/>
      <c r="KP40" s="2"/>
      <c r="KQ40" s="2"/>
      <c r="KR40" s="2"/>
      <c r="KS40" s="2"/>
      <c r="KT40" s="2"/>
      <c r="KU40" s="2"/>
      <c r="KV40" s="2"/>
      <c r="KW40" s="2"/>
      <c r="KX40" s="2"/>
      <c r="KY40" s="2"/>
      <c r="KZ40" s="2"/>
      <c r="LA40" s="2"/>
      <c r="LB40" s="2"/>
      <c r="LC40" s="2"/>
      <c r="LD40" s="2"/>
      <c r="LE40" s="2"/>
      <c r="LF40" s="2"/>
      <c r="LG40" s="2"/>
      <c r="LH40" s="2"/>
      <c r="LI40" s="2"/>
      <c r="LJ40" s="2"/>
      <c r="LK40" s="2"/>
      <c r="LL40" s="2"/>
      <c r="LM40" s="2"/>
      <c r="LN40" s="2"/>
      <c r="LO40" s="2"/>
      <c r="LP40" s="2"/>
      <c r="LQ40" s="2"/>
      <c r="LR40" s="2"/>
      <c r="LS40" s="2"/>
      <c r="LT40" s="2"/>
      <c r="LU40" s="2"/>
      <c r="LV40" s="2"/>
      <c r="LW40" s="2"/>
      <c r="LX40" s="2"/>
      <c r="LY40" s="2"/>
      <c r="LZ40" s="2"/>
      <c r="MA40" s="2"/>
      <c r="MB40" s="2"/>
      <c r="MC40" s="2"/>
      <c r="MD40" s="2"/>
      <c r="ME40" s="2"/>
      <c r="MF40" s="2"/>
      <c r="MG40" s="2"/>
      <c r="MH40" s="2"/>
      <c r="MI40" s="2"/>
      <c r="MJ40" s="2"/>
      <c r="MK40" s="2"/>
      <c r="ML40" s="2"/>
      <c r="MM40" s="2"/>
      <c r="MN40" s="2"/>
      <c r="MO40" s="2"/>
      <c r="MP40" s="2"/>
    </row>
    <row r="41" spans="1:354" s="1" customFormat="1" ht="29.9" customHeight="1" outlineLevel="2" thickBot="1">
      <c r="A41" s="4"/>
      <c r="B41" s="58" t="s">
        <v>63</v>
      </c>
      <c r="C41" s="69" t="s">
        <v>121</v>
      </c>
      <c r="D41" s="75">
        <v>900</v>
      </c>
      <c r="E41" s="85">
        <v>45383</v>
      </c>
      <c r="F41" s="71" t="s">
        <v>132</v>
      </c>
      <c r="G41" s="59">
        <v>16</v>
      </c>
      <c r="H41" s="60">
        <v>1</v>
      </c>
      <c r="I41" s="61"/>
      <c r="J41" s="61"/>
      <c r="K41" s="59"/>
      <c r="L41" s="19"/>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row>
    <row r="42" spans="1:354" s="1" customFormat="1" ht="29.9" customHeight="1" outlineLevel="2" thickBot="1">
      <c r="A42" s="4"/>
      <c r="B42" s="69" t="s">
        <v>116</v>
      </c>
      <c r="C42" s="69" t="s">
        <v>139</v>
      </c>
      <c r="D42" s="75">
        <v>900</v>
      </c>
      <c r="E42" s="85">
        <v>45383</v>
      </c>
      <c r="F42" s="71" t="s">
        <v>110</v>
      </c>
      <c r="G42" s="59">
        <v>40</v>
      </c>
      <c r="H42" s="60">
        <v>1</v>
      </c>
      <c r="I42" s="61"/>
      <c r="J42" s="61"/>
      <c r="K42" s="59"/>
      <c r="L42" s="19"/>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row>
    <row r="43" spans="1:354" s="1" customFormat="1" ht="29.9" customHeight="1" outlineLevel="2" thickBot="1">
      <c r="A43" s="4"/>
      <c r="B43" s="58" t="s">
        <v>117</v>
      </c>
      <c r="C43" s="69" t="s">
        <v>113</v>
      </c>
      <c r="D43" s="75">
        <v>900</v>
      </c>
      <c r="E43" s="85">
        <v>45383</v>
      </c>
      <c r="F43" s="71" t="s">
        <v>109</v>
      </c>
      <c r="G43" s="59">
        <v>24</v>
      </c>
      <c r="H43" s="60">
        <v>1</v>
      </c>
      <c r="I43" s="61"/>
      <c r="J43" s="61"/>
      <c r="K43" s="71" t="s">
        <v>146</v>
      </c>
      <c r="L43" s="19"/>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c r="KV43" s="2"/>
      <c r="KW43" s="2"/>
      <c r="KX43" s="2"/>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row>
    <row r="44" spans="1:354" s="1" customFormat="1" ht="29.9" customHeight="1" outlineLevel="2" thickBot="1">
      <c r="A44" s="4"/>
      <c r="B44" s="69" t="s">
        <v>81</v>
      </c>
      <c r="C44" s="69" t="s">
        <v>138</v>
      </c>
      <c r="D44" s="75">
        <v>900</v>
      </c>
      <c r="E44" s="85">
        <v>45383</v>
      </c>
      <c r="F44" s="71" t="s">
        <v>110</v>
      </c>
      <c r="G44" s="59">
        <v>24</v>
      </c>
      <c r="H44" s="60">
        <v>1</v>
      </c>
      <c r="I44" s="61"/>
      <c r="J44" s="61"/>
      <c r="K44" s="71" t="s">
        <v>116</v>
      </c>
      <c r="L44" s="19"/>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row>
    <row r="45" spans="1:354" s="1" customFormat="1" ht="29.9" customHeight="1" outlineLevel="2" thickBot="1">
      <c r="A45" s="4"/>
      <c r="B45" s="58" t="s">
        <v>118</v>
      </c>
      <c r="C45" s="69" t="s">
        <v>141</v>
      </c>
      <c r="D45" s="75">
        <v>900</v>
      </c>
      <c r="E45" s="85">
        <v>45383</v>
      </c>
      <c r="F45" s="71" t="s">
        <v>110</v>
      </c>
      <c r="G45" s="59">
        <v>16</v>
      </c>
      <c r="H45" s="60">
        <v>1</v>
      </c>
      <c r="I45" s="61"/>
      <c r="J45" s="61"/>
      <c r="K45" s="71" t="s">
        <v>81</v>
      </c>
      <c r="L45" s="19"/>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c r="KE45" s="2"/>
      <c r="KF45" s="2"/>
      <c r="KG45" s="2"/>
      <c r="KH45" s="2"/>
      <c r="KI45" s="2"/>
      <c r="KJ45" s="2"/>
      <c r="KK45" s="2"/>
      <c r="KL45" s="2"/>
      <c r="KM45" s="2"/>
      <c r="KN45" s="2"/>
      <c r="KO45" s="2"/>
      <c r="KP45" s="2"/>
      <c r="KQ45" s="2"/>
      <c r="KR45" s="2"/>
      <c r="KS45" s="2"/>
      <c r="KT45" s="2"/>
      <c r="KU45" s="2"/>
      <c r="KV45" s="2"/>
      <c r="KW45" s="2"/>
      <c r="KX45" s="2"/>
      <c r="KY45" s="2"/>
      <c r="KZ45" s="2"/>
      <c r="LA45" s="2"/>
      <c r="LB45" s="2"/>
      <c r="LC45" s="2"/>
      <c r="LD45" s="2"/>
      <c r="LE45" s="2"/>
      <c r="LF45" s="2"/>
      <c r="LG45" s="2"/>
      <c r="LH45" s="2"/>
      <c r="LI45" s="2"/>
      <c r="LJ45" s="2"/>
      <c r="LK45" s="2"/>
      <c r="LL45" s="2"/>
      <c r="LM45" s="2"/>
      <c r="LN45" s="2"/>
      <c r="LO45" s="2"/>
      <c r="LP45" s="2"/>
      <c r="LQ45" s="2"/>
      <c r="LR45" s="2"/>
      <c r="LS45" s="2"/>
      <c r="LT45" s="2"/>
      <c r="LU45" s="2"/>
      <c r="LV45" s="2"/>
      <c r="LW45" s="2"/>
      <c r="LX45" s="2"/>
      <c r="LY45" s="2"/>
      <c r="LZ45" s="2"/>
      <c r="MA45" s="2"/>
      <c r="MB45" s="2"/>
      <c r="MC45" s="2"/>
      <c r="MD45" s="2"/>
      <c r="ME45" s="2"/>
      <c r="MF45" s="2"/>
      <c r="MG45" s="2"/>
      <c r="MH45" s="2"/>
      <c r="MI45" s="2"/>
      <c r="MJ45" s="2"/>
      <c r="MK45" s="2"/>
      <c r="ML45" s="2"/>
      <c r="MM45" s="2"/>
      <c r="MN45" s="2"/>
      <c r="MO45" s="2"/>
      <c r="MP45" s="2"/>
    </row>
    <row r="46" spans="1:354" s="1" customFormat="1" ht="29.9" customHeight="1" outlineLevel="2" thickBot="1">
      <c r="A46" s="4"/>
      <c r="B46" s="69" t="s">
        <v>119</v>
      </c>
      <c r="C46" s="69" t="s">
        <v>169</v>
      </c>
      <c r="D46" s="75">
        <v>900</v>
      </c>
      <c r="E46" s="85">
        <v>45383</v>
      </c>
      <c r="F46" s="71" t="s">
        <v>18</v>
      </c>
      <c r="G46" s="59">
        <v>24</v>
      </c>
      <c r="H46" s="60">
        <v>1</v>
      </c>
      <c r="I46" s="61"/>
      <c r="J46" s="61"/>
      <c r="K46" s="71"/>
      <c r="L46" s="19"/>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c r="KE46" s="2"/>
      <c r="KF46" s="2"/>
      <c r="KG46" s="2"/>
      <c r="KH46" s="2"/>
      <c r="KI46" s="2"/>
      <c r="KJ46" s="2"/>
      <c r="KK46" s="2"/>
      <c r="KL46" s="2"/>
      <c r="KM46" s="2"/>
      <c r="KN46" s="2"/>
      <c r="KO46" s="2"/>
      <c r="KP46" s="2"/>
      <c r="KQ46" s="2"/>
      <c r="KR46" s="2"/>
      <c r="KS46" s="2"/>
      <c r="KT46" s="2"/>
      <c r="KU46" s="2"/>
      <c r="KV46" s="2"/>
      <c r="KW46" s="2"/>
      <c r="KX46" s="2"/>
      <c r="KY46" s="2"/>
      <c r="KZ46" s="2"/>
      <c r="LA46" s="2"/>
      <c r="LB46" s="2"/>
      <c r="LC46" s="2"/>
      <c r="LD46" s="2"/>
      <c r="LE46" s="2"/>
      <c r="LF46" s="2"/>
      <c r="LG46" s="2"/>
      <c r="LH46" s="2"/>
      <c r="LI46" s="2"/>
      <c r="LJ46" s="2"/>
      <c r="LK46" s="2"/>
      <c r="LL46" s="2"/>
      <c r="LM46" s="2"/>
      <c r="LN46" s="2"/>
      <c r="LO46" s="2"/>
      <c r="LP46" s="2"/>
      <c r="LQ46" s="2"/>
      <c r="LR46" s="2"/>
      <c r="LS46" s="2"/>
      <c r="LT46" s="2"/>
      <c r="LU46" s="2"/>
      <c r="LV46" s="2"/>
      <c r="LW46" s="2"/>
      <c r="LX46" s="2"/>
      <c r="LY46" s="2"/>
      <c r="LZ46" s="2"/>
      <c r="MA46" s="2"/>
      <c r="MB46" s="2"/>
      <c r="MC46" s="2"/>
      <c r="MD46" s="2"/>
      <c r="ME46" s="2"/>
      <c r="MF46" s="2"/>
      <c r="MG46" s="2"/>
      <c r="MH46" s="2"/>
      <c r="MI46" s="2"/>
      <c r="MJ46" s="2"/>
      <c r="MK46" s="2"/>
      <c r="ML46" s="2"/>
      <c r="MM46" s="2"/>
      <c r="MN46" s="2"/>
      <c r="MO46" s="2"/>
      <c r="MP46" s="2"/>
    </row>
    <row r="47" spans="1:354" s="1" customFormat="1" ht="29.9" customHeight="1" outlineLevel="2" thickBot="1">
      <c r="A47" s="4"/>
      <c r="B47" s="58" t="s">
        <v>120</v>
      </c>
      <c r="C47" s="69" t="s">
        <v>108</v>
      </c>
      <c r="D47" s="75">
        <v>900</v>
      </c>
      <c r="E47" s="85">
        <v>45383</v>
      </c>
      <c r="F47" s="71" t="s">
        <v>110</v>
      </c>
      <c r="G47" s="59">
        <v>16</v>
      </c>
      <c r="H47" s="60">
        <v>0.1</v>
      </c>
      <c r="I47" s="61"/>
      <c r="J47" s="61"/>
      <c r="K47" s="59"/>
      <c r="L47" s="19"/>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c r="KE47" s="2"/>
      <c r="KF47" s="2"/>
      <c r="KG47" s="2"/>
      <c r="KH47" s="2"/>
      <c r="KI47" s="2"/>
      <c r="KJ47" s="2"/>
      <c r="KK47" s="2"/>
      <c r="KL47" s="2"/>
      <c r="KM47" s="2"/>
      <c r="KN47" s="2"/>
      <c r="KO47" s="2"/>
      <c r="KP47" s="2"/>
      <c r="KQ47" s="2"/>
      <c r="KR47" s="2"/>
      <c r="KS47" s="2"/>
      <c r="KT47" s="2"/>
      <c r="KU47" s="2"/>
      <c r="KV47" s="2"/>
      <c r="KW47" s="2"/>
      <c r="KX47" s="2"/>
      <c r="KY47" s="2"/>
      <c r="KZ47" s="2"/>
      <c r="LA47" s="2"/>
      <c r="LB47" s="2"/>
      <c r="LC47" s="2"/>
      <c r="LD47" s="2"/>
      <c r="LE47" s="2"/>
      <c r="LF47" s="2"/>
      <c r="LG47" s="2"/>
      <c r="LH47" s="2"/>
      <c r="LI47" s="2"/>
      <c r="LJ47" s="2"/>
      <c r="LK47" s="2"/>
      <c r="LL47" s="2"/>
      <c r="LM47" s="2"/>
      <c r="LN47" s="2"/>
      <c r="LO47" s="2"/>
      <c r="LP47" s="2"/>
      <c r="LQ47" s="2"/>
      <c r="LR47" s="2"/>
      <c r="LS47" s="2"/>
      <c r="LT47" s="2"/>
      <c r="LU47" s="2"/>
      <c r="LV47" s="2"/>
      <c r="LW47" s="2"/>
      <c r="LX47" s="2"/>
      <c r="LY47" s="2"/>
      <c r="LZ47" s="2"/>
      <c r="MA47" s="2"/>
      <c r="MB47" s="2"/>
      <c r="MC47" s="2"/>
      <c r="MD47" s="2"/>
      <c r="ME47" s="2"/>
      <c r="MF47" s="2"/>
      <c r="MG47" s="2"/>
      <c r="MH47" s="2"/>
      <c r="MI47" s="2"/>
      <c r="MJ47" s="2"/>
      <c r="MK47" s="2"/>
      <c r="ML47" s="2"/>
      <c r="MM47" s="2"/>
      <c r="MN47" s="2"/>
      <c r="MO47" s="2"/>
      <c r="MP47" s="2"/>
    </row>
    <row r="48" spans="1:354" s="1" customFormat="1" ht="29.9" customHeight="1" outlineLevel="2" thickBot="1">
      <c r="A48" s="4"/>
      <c r="B48" s="69" t="s">
        <v>143</v>
      </c>
      <c r="C48" s="69" t="s">
        <v>142</v>
      </c>
      <c r="D48" s="75">
        <v>900</v>
      </c>
      <c r="E48" s="85">
        <v>45383</v>
      </c>
      <c r="F48" s="71" t="s">
        <v>193</v>
      </c>
      <c r="G48" s="59">
        <v>12</v>
      </c>
      <c r="H48" s="60">
        <v>0</v>
      </c>
      <c r="I48" s="61"/>
      <c r="J48" s="61"/>
      <c r="K48" s="59"/>
      <c r="L48" s="19"/>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c r="KE48" s="2"/>
      <c r="KF48" s="2"/>
      <c r="KG48" s="2"/>
      <c r="KH48" s="2"/>
      <c r="KI48" s="2"/>
      <c r="KJ48" s="2"/>
      <c r="KK48" s="2"/>
      <c r="KL48" s="2"/>
      <c r="KM48" s="2"/>
      <c r="KN48" s="2"/>
      <c r="KO48" s="2"/>
      <c r="KP48" s="2"/>
      <c r="KQ48" s="2"/>
      <c r="KR48" s="2"/>
      <c r="KS48" s="2"/>
      <c r="KT48" s="2"/>
      <c r="KU48" s="2"/>
      <c r="KV48" s="2"/>
      <c r="KW48" s="2"/>
      <c r="KX48" s="2"/>
      <c r="KY48" s="2"/>
      <c r="KZ48" s="2"/>
      <c r="LA48" s="2"/>
      <c r="LB48" s="2"/>
      <c r="LC48" s="2"/>
      <c r="LD48" s="2"/>
      <c r="LE48" s="2"/>
      <c r="LF48" s="2"/>
      <c r="LG48" s="2"/>
      <c r="LH48" s="2"/>
      <c r="LI48" s="2"/>
      <c r="LJ48" s="2"/>
      <c r="LK48" s="2"/>
      <c r="LL48" s="2"/>
      <c r="LM48" s="2"/>
      <c r="LN48" s="2"/>
      <c r="LO48" s="2"/>
      <c r="LP48" s="2"/>
      <c r="LQ48" s="2"/>
      <c r="LR48" s="2"/>
      <c r="LS48" s="2"/>
      <c r="LT48" s="2"/>
      <c r="LU48" s="2"/>
      <c r="LV48" s="2"/>
      <c r="LW48" s="2"/>
      <c r="LX48" s="2"/>
      <c r="LY48" s="2"/>
      <c r="LZ48" s="2"/>
      <c r="MA48" s="2"/>
      <c r="MB48" s="2"/>
      <c r="MC48" s="2"/>
      <c r="MD48" s="2"/>
      <c r="ME48" s="2"/>
      <c r="MF48" s="2"/>
      <c r="MG48" s="2"/>
      <c r="MH48" s="2"/>
      <c r="MI48" s="2"/>
      <c r="MJ48" s="2"/>
      <c r="MK48" s="2"/>
      <c r="ML48" s="2"/>
      <c r="MM48" s="2"/>
      <c r="MN48" s="2"/>
      <c r="MO48" s="2"/>
      <c r="MP48" s="2"/>
    </row>
    <row r="49" spans="1:354" s="1" customFormat="1" ht="29.9" customHeight="1" outlineLevel="2" thickBot="1">
      <c r="A49" s="4"/>
      <c r="B49" s="58" t="s">
        <v>168</v>
      </c>
      <c r="C49" s="69" t="s">
        <v>135</v>
      </c>
      <c r="D49" s="75">
        <v>900</v>
      </c>
      <c r="E49" s="85">
        <v>45383</v>
      </c>
      <c r="F49" s="71" t="s">
        <v>110</v>
      </c>
      <c r="G49" s="59">
        <v>16</v>
      </c>
      <c r="H49" s="60">
        <v>0</v>
      </c>
      <c r="I49" s="61"/>
      <c r="J49" s="61"/>
      <c r="K49" s="59"/>
      <c r="L49" s="19"/>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c r="KD49" s="2"/>
      <c r="KE49" s="2"/>
      <c r="KF49" s="2"/>
      <c r="KG49" s="2"/>
      <c r="KH49" s="2"/>
      <c r="KI49" s="2"/>
      <c r="KJ49" s="2"/>
      <c r="KK49" s="2"/>
      <c r="KL49" s="2"/>
      <c r="KM49" s="2"/>
      <c r="KN49" s="2"/>
      <c r="KO49" s="2"/>
      <c r="KP49" s="2"/>
      <c r="KQ49" s="2"/>
      <c r="KR49" s="2"/>
      <c r="KS49" s="2"/>
      <c r="KT49" s="2"/>
      <c r="KU49" s="2"/>
      <c r="KV49" s="2"/>
      <c r="KW49" s="2"/>
      <c r="KX49" s="2"/>
      <c r="KY49" s="2"/>
      <c r="KZ49" s="2"/>
      <c r="LA49" s="2"/>
      <c r="LB49" s="2"/>
      <c r="LC49" s="2"/>
      <c r="LD49" s="2"/>
      <c r="LE49" s="2"/>
      <c r="LF49" s="2"/>
      <c r="LG49" s="2"/>
      <c r="LH49" s="2"/>
      <c r="LI49" s="2"/>
      <c r="LJ49" s="2"/>
      <c r="LK49" s="2"/>
      <c r="LL49" s="2"/>
      <c r="LM49" s="2"/>
      <c r="LN49" s="2"/>
      <c r="LO49" s="2"/>
      <c r="LP49" s="2"/>
      <c r="LQ49" s="2"/>
      <c r="LR49" s="2"/>
      <c r="LS49" s="2"/>
      <c r="LT49" s="2"/>
      <c r="LU49" s="2"/>
      <c r="LV49" s="2"/>
      <c r="LW49" s="2"/>
      <c r="LX49" s="2"/>
      <c r="LY49" s="2"/>
      <c r="LZ49" s="2"/>
      <c r="MA49" s="2"/>
      <c r="MB49" s="2"/>
      <c r="MC49" s="2"/>
      <c r="MD49" s="2"/>
      <c r="ME49" s="2"/>
      <c r="MF49" s="2"/>
      <c r="MG49" s="2"/>
      <c r="MH49" s="2"/>
      <c r="MI49" s="2"/>
      <c r="MJ49" s="2"/>
      <c r="MK49" s="2"/>
      <c r="ML49" s="2"/>
      <c r="MM49" s="2"/>
      <c r="MN49" s="2"/>
      <c r="MO49" s="2"/>
      <c r="MP49" s="2"/>
    </row>
    <row r="50" spans="1:354" s="1" customFormat="1" ht="29.9" customHeight="1" outlineLevel="2" thickBot="1">
      <c r="A50" s="4"/>
      <c r="B50" s="69"/>
      <c r="C50" s="62" t="s">
        <v>154</v>
      </c>
      <c r="D50" s="75"/>
      <c r="E50" s="75"/>
      <c r="F50" s="71"/>
      <c r="G50" s="59"/>
      <c r="H50" s="60"/>
      <c r="I50" s="61"/>
      <c r="J50" s="61"/>
      <c r="K50" s="59"/>
      <c r="L50" s="19"/>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c r="KE50" s="2"/>
      <c r="KF50" s="2"/>
      <c r="KG50" s="2"/>
      <c r="KH50" s="2"/>
      <c r="KI50" s="2"/>
      <c r="KJ50" s="2"/>
      <c r="KK50" s="2"/>
      <c r="KL50" s="2"/>
      <c r="KM50" s="2"/>
      <c r="KN50" s="2"/>
      <c r="KO50" s="2"/>
      <c r="KP50" s="2"/>
      <c r="KQ50" s="2"/>
      <c r="KR50" s="2"/>
      <c r="KS50" s="2"/>
      <c r="KT50" s="2"/>
      <c r="KU50" s="2"/>
      <c r="KV50" s="2"/>
      <c r="KW50" s="2"/>
      <c r="KX50" s="2"/>
      <c r="KY50" s="2"/>
      <c r="KZ50" s="2"/>
      <c r="LA50" s="2"/>
      <c r="LB50" s="2"/>
      <c r="LC50" s="2"/>
      <c r="LD50" s="2"/>
      <c r="LE50" s="2"/>
      <c r="LF50" s="2"/>
      <c r="LG50" s="2"/>
      <c r="LH50" s="2"/>
      <c r="LI50" s="2"/>
      <c r="LJ50" s="2"/>
      <c r="LK50" s="2"/>
      <c r="LL50" s="2"/>
      <c r="LM50" s="2"/>
      <c r="LN50" s="2"/>
      <c r="LO50" s="2"/>
      <c r="LP50" s="2"/>
      <c r="LQ50" s="2"/>
      <c r="LR50" s="2"/>
      <c r="LS50" s="2"/>
      <c r="LT50" s="2"/>
      <c r="LU50" s="2"/>
      <c r="LV50" s="2"/>
      <c r="LW50" s="2"/>
      <c r="LX50" s="2"/>
      <c r="LY50" s="2"/>
      <c r="LZ50" s="2"/>
      <c r="MA50" s="2"/>
      <c r="MB50" s="2"/>
      <c r="MC50" s="2"/>
      <c r="MD50" s="2"/>
      <c r="ME50" s="2"/>
      <c r="MF50" s="2"/>
      <c r="MG50" s="2"/>
      <c r="MH50" s="2"/>
      <c r="MI50" s="2"/>
      <c r="MJ50" s="2"/>
      <c r="MK50" s="2"/>
      <c r="ML50" s="2"/>
      <c r="MM50" s="2"/>
      <c r="MN50" s="2"/>
      <c r="MO50" s="2"/>
      <c r="MP50" s="2"/>
    </row>
    <row r="51" spans="1:354" s="1" customFormat="1" ht="29.9" customHeight="1" outlineLevel="1" thickBot="1">
      <c r="A51" s="4"/>
      <c r="B51" s="58">
        <v>2.2000000000000002</v>
      </c>
      <c r="C51" s="62" t="s">
        <v>48</v>
      </c>
      <c r="D51" s="75"/>
      <c r="E51" s="75"/>
      <c r="F51" s="59"/>
      <c r="G51" s="59"/>
      <c r="H51" s="60"/>
      <c r="I51" s="61"/>
      <c r="J51" s="61"/>
      <c r="K51" s="59"/>
      <c r="L51" s="19"/>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c r="KE51" s="2"/>
      <c r="KF51" s="2"/>
      <c r="KG51" s="2"/>
      <c r="KH51" s="2"/>
      <c r="KI51" s="2"/>
      <c r="KJ51" s="2"/>
      <c r="KK51" s="2"/>
      <c r="KL51" s="2"/>
      <c r="KM51" s="2"/>
      <c r="KN51" s="2"/>
      <c r="KO51" s="2"/>
      <c r="KP51" s="2"/>
      <c r="KQ51" s="2"/>
      <c r="KR51" s="2"/>
      <c r="KS51" s="2"/>
      <c r="KT51" s="2"/>
      <c r="KU51" s="2"/>
      <c r="KV51" s="2"/>
      <c r="KW51" s="2"/>
      <c r="KX51" s="2"/>
      <c r="KY51" s="2"/>
      <c r="KZ51" s="2"/>
      <c r="LA51" s="2"/>
      <c r="LB51" s="2"/>
      <c r="LC51" s="2"/>
      <c r="LD51" s="2"/>
      <c r="LE51" s="2"/>
      <c r="LF51" s="2"/>
      <c r="LG51" s="2"/>
      <c r="LH51" s="2"/>
      <c r="LI51" s="2"/>
      <c r="LJ51" s="2"/>
      <c r="LK51" s="2"/>
      <c r="LL51" s="2"/>
      <c r="LM51" s="2"/>
      <c r="LN51" s="2"/>
      <c r="LO51" s="2"/>
      <c r="LP51" s="2"/>
      <c r="LQ51" s="2"/>
      <c r="LR51" s="2"/>
      <c r="LS51" s="2"/>
      <c r="LT51" s="2"/>
      <c r="LU51" s="2"/>
      <c r="LV51" s="2"/>
      <c r="LW51" s="2"/>
      <c r="LX51" s="2"/>
      <c r="LY51" s="2"/>
      <c r="LZ51" s="2"/>
      <c r="MA51" s="2"/>
      <c r="MB51" s="2"/>
      <c r="MC51" s="2"/>
      <c r="MD51" s="2"/>
      <c r="ME51" s="2"/>
      <c r="MF51" s="2"/>
      <c r="MG51" s="2"/>
      <c r="MH51" s="2"/>
      <c r="MI51" s="2"/>
      <c r="MJ51" s="2"/>
      <c r="MK51" s="2"/>
      <c r="ML51" s="2"/>
      <c r="MM51" s="2"/>
      <c r="MN51" s="2"/>
      <c r="MO51" s="2"/>
      <c r="MP51" s="2"/>
    </row>
    <row r="52" spans="1:354" s="1" customFormat="1" ht="29.9" customHeight="1" outlineLevel="2" thickBot="1">
      <c r="A52" s="4"/>
      <c r="B52" s="69" t="s">
        <v>82</v>
      </c>
      <c r="C52" s="69" t="s">
        <v>136</v>
      </c>
      <c r="D52" s="75"/>
      <c r="E52" s="87">
        <v>45413</v>
      </c>
      <c r="F52" s="71" t="s">
        <v>110</v>
      </c>
      <c r="G52" s="59">
        <v>32</v>
      </c>
      <c r="H52" s="60">
        <v>0</v>
      </c>
      <c r="I52" s="61"/>
      <c r="J52" s="61"/>
      <c r="K52" s="59">
        <v>2.1</v>
      </c>
      <c r="L52" s="19"/>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row>
    <row r="53" spans="1:354" s="1" customFormat="1" ht="29.9" customHeight="1" outlineLevel="2" thickBot="1">
      <c r="A53" s="4"/>
      <c r="B53" s="69" t="s">
        <v>83</v>
      </c>
      <c r="C53" s="69" t="s">
        <v>114</v>
      </c>
      <c r="D53" s="75">
        <v>900</v>
      </c>
      <c r="E53" s="85">
        <v>45383</v>
      </c>
      <c r="F53" s="71" t="s">
        <v>18</v>
      </c>
      <c r="G53" s="59">
        <v>12</v>
      </c>
      <c r="H53" s="60">
        <v>1</v>
      </c>
      <c r="I53" s="61"/>
      <c r="J53" s="61"/>
      <c r="K53" s="59"/>
      <c r="L53" s="19"/>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c r="KV53" s="2"/>
      <c r="KW53" s="2"/>
      <c r="KX53" s="2"/>
      <c r="KY53" s="2"/>
      <c r="KZ53" s="2"/>
      <c r="LA53" s="2"/>
      <c r="LB53" s="2"/>
      <c r="LC53" s="2"/>
      <c r="LD53" s="2"/>
      <c r="LE53" s="2"/>
      <c r="LF53" s="2"/>
      <c r="LG53" s="2"/>
      <c r="LH53" s="2"/>
      <c r="LI53" s="2"/>
      <c r="LJ53" s="2"/>
      <c r="LK53" s="2"/>
      <c r="LL53" s="2"/>
      <c r="LM53" s="2"/>
      <c r="LN53" s="2"/>
      <c r="LO53" s="2"/>
      <c r="LP53" s="2"/>
      <c r="LQ53" s="2"/>
      <c r="LR53" s="2"/>
      <c r="LS53" s="2"/>
      <c r="LT53" s="2"/>
      <c r="LU53" s="2"/>
      <c r="LV53" s="2"/>
      <c r="LW53" s="2"/>
      <c r="LX53" s="2"/>
      <c r="LY53" s="2"/>
      <c r="LZ53" s="2"/>
      <c r="MA53" s="2"/>
      <c r="MB53" s="2"/>
      <c r="MC53" s="2"/>
      <c r="MD53" s="2"/>
      <c r="ME53" s="2"/>
      <c r="MF53" s="2"/>
      <c r="MG53" s="2"/>
      <c r="MH53" s="2"/>
      <c r="MI53" s="2"/>
      <c r="MJ53" s="2"/>
      <c r="MK53" s="2"/>
      <c r="ML53" s="2"/>
      <c r="MM53" s="2"/>
      <c r="MN53" s="2"/>
      <c r="MO53" s="2"/>
      <c r="MP53" s="2"/>
    </row>
    <row r="54" spans="1:354" s="1" customFormat="1" ht="29.9" customHeight="1" outlineLevel="2" thickBot="1">
      <c r="A54" s="4"/>
      <c r="B54" s="69" t="s">
        <v>84</v>
      </c>
      <c r="C54" s="69" t="s">
        <v>105</v>
      </c>
      <c r="D54" s="75">
        <v>900</v>
      </c>
      <c r="E54" s="85">
        <v>45383</v>
      </c>
      <c r="F54" s="71" t="s">
        <v>18</v>
      </c>
      <c r="G54" s="59">
        <v>16</v>
      </c>
      <c r="H54" s="60">
        <v>0</v>
      </c>
      <c r="I54" s="61"/>
      <c r="J54" s="61"/>
      <c r="K54" s="71" t="s">
        <v>82</v>
      </c>
      <c r="L54" s="19"/>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c r="KD54" s="2"/>
      <c r="KE54" s="2"/>
      <c r="KF54" s="2"/>
      <c r="KG54" s="2"/>
      <c r="KH54" s="2"/>
      <c r="KI54" s="2"/>
      <c r="KJ54" s="2"/>
      <c r="KK54" s="2"/>
      <c r="KL54" s="2"/>
      <c r="KM54" s="2"/>
      <c r="KN54" s="2"/>
      <c r="KO54" s="2"/>
      <c r="KP54" s="2"/>
      <c r="KQ54" s="2"/>
      <c r="KR54" s="2"/>
      <c r="KS54" s="2"/>
      <c r="KT54" s="2"/>
      <c r="KU54" s="2"/>
      <c r="KV54" s="2"/>
      <c r="KW54" s="2"/>
      <c r="KX54" s="2"/>
      <c r="KY54" s="2"/>
      <c r="KZ54" s="2"/>
      <c r="LA54" s="2"/>
      <c r="LB54" s="2"/>
      <c r="LC54" s="2"/>
      <c r="LD54" s="2"/>
      <c r="LE54" s="2"/>
      <c r="LF54" s="2"/>
      <c r="LG54" s="2"/>
      <c r="LH54" s="2"/>
      <c r="LI54" s="2"/>
      <c r="LJ54" s="2"/>
      <c r="LK54" s="2"/>
      <c r="LL54" s="2"/>
      <c r="LM54" s="2"/>
      <c r="LN54" s="2"/>
      <c r="LO54" s="2"/>
      <c r="LP54" s="2"/>
      <c r="LQ54" s="2"/>
      <c r="LR54" s="2"/>
      <c r="LS54" s="2"/>
      <c r="LT54" s="2"/>
      <c r="LU54" s="2"/>
      <c r="LV54" s="2"/>
      <c r="LW54" s="2"/>
      <c r="LX54" s="2"/>
      <c r="LY54" s="2"/>
      <c r="LZ54" s="2"/>
      <c r="MA54" s="2"/>
      <c r="MB54" s="2"/>
      <c r="MC54" s="2"/>
      <c r="MD54" s="2"/>
      <c r="ME54" s="2"/>
      <c r="MF54" s="2"/>
      <c r="MG54" s="2"/>
      <c r="MH54" s="2"/>
      <c r="MI54" s="2"/>
      <c r="MJ54" s="2"/>
      <c r="MK54" s="2"/>
      <c r="ML54" s="2"/>
      <c r="MM54" s="2"/>
      <c r="MN54" s="2"/>
      <c r="MO54" s="2"/>
      <c r="MP54" s="2"/>
    </row>
    <row r="55" spans="1:354" s="1" customFormat="1" ht="29.9" customHeight="1" outlineLevel="2" thickBot="1">
      <c r="A55" s="4"/>
      <c r="B55" s="69" t="s">
        <v>85</v>
      </c>
      <c r="C55" s="69" t="s">
        <v>115</v>
      </c>
      <c r="D55" s="75"/>
      <c r="E55" s="87">
        <v>45413</v>
      </c>
      <c r="F55" s="71" t="s">
        <v>18</v>
      </c>
      <c r="G55" s="59">
        <v>8</v>
      </c>
      <c r="H55" s="60">
        <v>0</v>
      </c>
      <c r="I55" s="61"/>
      <c r="J55" s="61"/>
      <c r="K55" s="59"/>
      <c r="L55" s="19"/>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c r="KD55" s="2"/>
      <c r="KE55" s="2"/>
      <c r="KF55" s="2"/>
      <c r="KG55" s="2"/>
      <c r="KH55" s="2"/>
      <c r="KI55" s="2"/>
      <c r="KJ55" s="2"/>
      <c r="KK55" s="2"/>
      <c r="KL55" s="2"/>
      <c r="KM55" s="2"/>
      <c r="KN55" s="2"/>
      <c r="KO55" s="2"/>
      <c r="KP55" s="2"/>
      <c r="KQ55" s="2"/>
      <c r="KR55" s="2"/>
      <c r="KS55" s="2"/>
      <c r="KT55" s="2"/>
      <c r="KU55" s="2"/>
      <c r="KV55" s="2"/>
      <c r="KW55" s="2"/>
      <c r="KX55" s="2"/>
      <c r="KY55" s="2"/>
      <c r="KZ55" s="2"/>
      <c r="LA55" s="2"/>
      <c r="LB55" s="2"/>
      <c r="LC55" s="2"/>
      <c r="LD55" s="2"/>
      <c r="LE55" s="2"/>
      <c r="LF55" s="2"/>
      <c r="LG55" s="2"/>
      <c r="LH55" s="2"/>
      <c r="LI55" s="2"/>
      <c r="LJ55" s="2"/>
      <c r="LK55" s="2"/>
      <c r="LL55" s="2"/>
      <c r="LM55" s="2"/>
      <c r="LN55" s="2"/>
      <c r="LO55" s="2"/>
      <c r="LP55" s="2"/>
      <c r="LQ55" s="2"/>
      <c r="LR55" s="2"/>
      <c r="LS55" s="2"/>
      <c r="LT55" s="2"/>
      <c r="LU55" s="2"/>
      <c r="LV55" s="2"/>
      <c r="LW55" s="2"/>
      <c r="LX55" s="2"/>
      <c r="LY55" s="2"/>
      <c r="LZ55" s="2"/>
      <c r="MA55" s="2"/>
      <c r="MB55" s="2"/>
      <c r="MC55" s="2"/>
      <c r="MD55" s="2"/>
      <c r="ME55" s="2"/>
      <c r="MF55" s="2"/>
      <c r="MG55" s="2"/>
      <c r="MH55" s="2"/>
      <c r="MI55" s="2"/>
      <c r="MJ55" s="2"/>
      <c r="MK55" s="2"/>
      <c r="ML55" s="2"/>
      <c r="MM55" s="2"/>
      <c r="MN55" s="2"/>
      <c r="MO55" s="2"/>
      <c r="MP55" s="2"/>
    </row>
    <row r="56" spans="1:354" s="1" customFormat="1" ht="29.9" customHeight="1" outlineLevel="2" thickBot="1">
      <c r="A56" s="4"/>
      <c r="B56" s="69" t="s">
        <v>86</v>
      </c>
      <c r="C56" s="69" t="s">
        <v>123</v>
      </c>
      <c r="D56" s="75"/>
      <c r="E56" s="87">
        <v>45413</v>
      </c>
      <c r="F56" s="71" t="s">
        <v>18</v>
      </c>
      <c r="G56" s="59">
        <v>32</v>
      </c>
      <c r="H56" s="60">
        <v>0</v>
      </c>
      <c r="I56" s="61"/>
      <c r="J56" s="61"/>
      <c r="K56" s="71" t="s">
        <v>82</v>
      </c>
      <c r="L56" s="19"/>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c r="KD56" s="2"/>
      <c r="KE56" s="2"/>
      <c r="KF56" s="2"/>
      <c r="KG56" s="2"/>
      <c r="KH56" s="2"/>
      <c r="KI56" s="2"/>
      <c r="KJ56" s="2"/>
      <c r="KK56" s="2"/>
      <c r="KL56" s="2"/>
      <c r="KM56" s="2"/>
      <c r="KN56" s="2"/>
      <c r="KO56" s="2"/>
      <c r="KP56" s="2"/>
      <c r="KQ56" s="2"/>
      <c r="KR56" s="2"/>
      <c r="KS56" s="2"/>
      <c r="KT56" s="2"/>
      <c r="KU56" s="2"/>
      <c r="KV56" s="2"/>
      <c r="KW56" s="2"/>
      <c r="KX56" s="2"/>
      <c r="KY56" s="2"/>
      <c r="KZ56" s="2"/>
      <c r="LA56" s="2"/>
      <c r="LB56" s="2"/>
      <c r="LC56" s="2"/>
      <c r="LD56" s="2"/>
      <c r="LE56" s="2"/>
      <c r="LF56" s="2"/>
      <c r="LG56" s="2"/>
      <c r="LH56" s="2"/>
      <c r="LI56" s="2"/>
      <c r="LJ56" s="2"/>
      <c r="LK56" s="2"/>
      <c r="LL56" s="2"/>
      <c r="LM56" s="2"/>
      <c r="LN56" s="2"/>
      <c r="LO56" s="2"/>
      <c r="LP56" s="2"/>
      <c r="LQ56" s="2"/>
      <c r="LR56" s="2"/>
      <c r="LS56" s="2"/>
      <c r="LT56" s="2"/>
      <c r="LU56" s="2"/>
      <c r="LV56" s="2"/>
      <c r="LW56" s="2"/>
      <c r="LX56" s="2"/>
      <c r="LY56" s="2"/>
      <c r="LZ56" s="2"/>
      <c r="MA56" s="2"/>
      <c r="MB56" s="2"/>
      <c r="MC56" s="2"/>
      <c r="MD56" s="2"/>
      <c r="ME56" s="2"/>
      <c r="MF56" s="2"/>
      <c r="MG56" s="2"/>
      <c r="MH56" s="2"/>
      <c r="MI56" s="2"/>
      <c r="MJ56" s="2"/>
      <c r="MK56" s="2"/>
      <c r="ML56" s="2"/>
      <c r="MM56" s="2"/>
      <c r="MN56" s="2"/>
      <c r="MO56" s="2"/>
      <c r="MP56" s="2"/>
    </row>
    <row r="57" spans="1:354" s="1" customFormat="1" ht="29.9" customHeight="1" outlineLevel="2" thickBot="1">
      <c r="A57" s="4"/>
      <c r="B57" s="69" t="s">
        <v>88</v>
      </c>
      <c r="C57" s="69" t="s">
        <v>124</v>
      </c>
      <c r="D57" s="75"/>
      <c r="E57" s="87">
        <v>45413</v>
      </c>
      <c r="F57" s="71" t="s">
        <v>18</v>
      </c>
      <c r="G57" s="59">
        <v>24</v>
      </c>
      <c r="H57" s="60">
        <v>0</v>
      </c>
      <c r="I57" s="61"/>
      <c r="J57" s="61"/>
      <c r="K57" s="71" t="s">
        <v>86</v>
      </c>
      <c r="L57" s="19"/>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c r="KD57" s="2"/>
      <c r="KE57" s="2"/>
      <c r="KF57" s="2"/>
      <c r="KG57" s="2"/>
      <c r="KH57" s="2"/>
      <c r="KI57" s="2"/>
      <c r="KJ57" s="2"/>
      <c r="KK57" s="2"/>
      <c r="KL57" s="2"/>
      <c r="KM57" s="2"/>
      <c r="KN57" s="2"/>
      <c r="KO57" s="2"/>
      <c r="KP57" s="2"/>
      <c r="KQ57" s="2"/>
      <c r="KR57" s="2"/>
      <c r="KS57" s="2"/>
      <c r="KT57" s="2"/>
      <c r="KU57" s="2"/>
      <c r="KV57" s="2"/>
      <c r="KW57" s="2"/>
      <c r="KX57" s="2"/>
      <c r="KY57" s="2"/>
      <c r="KZ57" s="2"/>
      <c r="LA57" s="2"/>
      <c r="LB57" s="2"/>
      <c r="LC57" s="2"/>
      <c r="LD57" s="2"/>
      <c r="LE57" s="2"/>
      <c r="LF57" s="2"/>
      <c r="LG57" s="2"/>
      <c r="LH57" s="2"/>
      <c r="LI57" s="2"/>
      <c r="LJ57" s="2"/>
      <c r="LK57" s="2"/>
      <c r="LL57" s="2"/>
      <c r="LM57" s="2"/>
      <c r="LN57" s="2"/>
      <c r="LO57" s="2"/>
      <c r="LP57" s="2"/>
      <c r="LQ57" s="2"/>
      <c r="LR57" s="2"/>
      <c r="LS57" s="2"/>
      <c r="LT57" s="2"/>
      <c r="LU57" s="2"/>
      <c r="LV57" s="2"/>
      <c r="LW57" s="2"/>
      <c r="LX57" s="2"/>
      <c r="LY57" s="2"/>
      <c r="LZ57" s="2"/>
      <c r="MA57" s="2"/>
      <c r="MB57" s="2"/>
      <c r="MC57" s="2"/>
      <c r="MD57" s="2"/>
      <c r="ME57" s="2"/>
      <c r="MF57" s="2"/>
      <c r="MG57" s="2"/>
      <c r="MH57" s="2"/>
      <c r="MI57" s="2"/>
      <c r="MJ57" s="2"/>
      <c r="MK57" s="2"/>
      <c r="ML57" s="2"/>
      <c r="MM57" s="2"/>
      <c r="MN57" s="2"/>
      <c r="MO57" s="2"/>
      <c r="MP57" s="2"/>
    </row>
    <row r="58" spans="1:354" s="1" customFormat="1" ht="29.9" customHeight="1" outlineLevel="2" thickBot="1">
      <c r="A58" s="4"/>
      <c r="B58" s="69" t="s">
        <v>89</v>
      </c>
      <c r="C58" s="69" t="s">
        <v>134</v>
      </c>
      <c r="D58" s="75"/>
      <c r="E58" s="87">
        <v>45413</v>
      </c>
      <c r="F58" s="71" t="s">
        <v>132</v>
      </c>
      <c r="G58" s="59">
        <v>24</v>
      </c>
      <c r="H58" s="60">
        <v>0</v>
      </c>
      <c r="I58" s="61"/>
      <c r="J58" s="61"/>
      <c r="K58" s="59">
        <v>2.1</v>
      </c>
      <c r="L58" s="19"/>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c r="KD58" s="2"/>
      <c r="KE58" s="2"/>
      <c r="KF58" s="2"/>
      <c r="KG58" s="2"/>
      <c r="KH58" s="2"/>
      <c r="KI58" s="2"/>
      <c r="KJ58" s="2"/>
      <c r="KK58" s="2"/>
      <c r="KL58" s="2"/>
      <c r="KM58" s="2"/>
      <c r="KN58" s="2"/>
      <c r="KO58" s="2"/>
      <c r="KP58" s="2"/>
      <c r="KQ58" s="2"/>
      <c r="KR58" s="2"/>
      <c r="KS58" s="2"/>
      <c r="KT58" s="2"/>
      <c r="KU58" s="2"/>
      <c r="KV58" s="2"/>
      <c r="KW58" s="2"/>
      <c r="KX58" s="2"/>
      <c r="KY58" s="2"/>
      <c r="KZ58" s="2"/>
      <c r="LA58" s="2"/>
      <c r="LB58" s="2"/>
      <c r="LC58" s="2"/>
      <c r="LD58" s="2"/>
      <c r="LE58" s="2"/>
      <c r="LF58" s="2"/>
      <c r="LG58" s="2"/>
      <c r="LH58" s="2"/>
      <c r="LI58" s="2"/>
      <c r="LJ58" s="2"/>
      <c r="LK58" s="2"/>
      <c r="LL58" s="2"/>
      <c r="LM58" s="2"/>
      <c r="LN58" s="2"/>
      <c r="LO58" s="2"/>
      <c r="LP58" s="2"/>
      <c r="LQ58" s="2"/>
      <c r="LR58" s="2"/>
      <c r="LS58" s="2"/>
      <c r="LT58" s="2"/>
      <c r="LU58" s="2"/>
      <c r="LV58" s="2"/>
      <c r="LW58" s="2"/>
      <c r="LX58" s="2"/>
      <c r="LY58" s="2"/>
      <c r="LZ58" s="2"/>
      <c r="MA58" s="2"/>
      <c r="MB58" s="2"/>
      <c r="MC58" s="2"/>
      <c r="MD58" s="2"/>
      <c r="ME58" s="2"/>
      <c r="MF58" s="2"/>
      <c r="MG58" s="2"/>
      <c r="MH58" s="2"/>
      <c r="MI58" s="2"/>
      <c r="MJ58" s="2"/>
      <c r="MK58" s="2"/>
      <c r="ML58" s="2"/>
      <c r="MM58" s="2"/>
      <c r="MN58" s="2"/>
      <c r="MO58" s="2"/>
      <c r="MP58" s="2"/>
    </row>
    <row r="59" spans="1:354" s="1" customFormat="1" ht="29.9" customHeight="1" outlineLevel="2" thickBot="1">
      <c r="A59" s="4"/>
      <c r="B59" s="69" t="s">
        <v>90</v>
      </c>
      <c r="C59" s="69" t="s">
        <v>46</v>
      </c>
      <c r="D59" s="75"/>
      <c r="E59" s="87">
        <v>45413</v>
      </c>
      <c r="F59" s="71" t="s">
        <v>18</v>
      </c>
      <c r="G59" s="59">
        <v>32</v>
      </c>
      <c r="H59" s="60">
        <v>0</v>
      </c>
      <c r="I59" s="61"/>
      <c r="J59" s="61"/>
      <c r="K59" s="71" t="s">
        <v>89</v>
      </c>
      <c r="L59" s="19"/>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c r="KE59" s="2"/>
      <c r="KF59" s="2"/>
      <c r="KG59" s="2"/>
      <c r="KH59" s="2"/>
      <c r="KI59" s="2"/>
      <c r="KJ59" s="2"/>
      <c r="KK59" s="2"/>
      <c r="KL59" s="2"/>
      <c r="KM59" s="2"/>
      <c r="KN59" s="2"/>
      <c r="KO59" s="2"/>
      <c r="KP59" s="2"/>
      <c r="KQ59" s="2"/>
      <c r="KR59" s="2"/>
      <c r="KS59" s="2"/>
      <c r="KT59" s="2"/>
      <c r="KU59" s="2"/>
      <c r="KV59" s="2"/>
      <c r="KW59" s="2"/>
      <c r="KX59" s="2"/>
      <c r="KY59" s="2"/>
      <c r="KZ59" s="2"/>
      <c r="LA59" s="2"/>
      <c r="LB59" s="2"/>
      <c r="LC59" s="2"/>
      <c r="LD59" s="2"/>
      <c r="LE59" s="2"/>
      <c r="LF59" s="2"/>
      <c r="LG59" s="2"/>
      <c r="LH59" s="2"/>
      <c r="LI59" s="2"/>
      <c r="LJ59" s="2"/>
      <c r="LK59" s="2"/>
      <c r="LL59" s="2"/>
      <c r="LM59" s="2"/>
      <c r="LN59" s="2"/>
      <c r="LO59" s="2"/>
      <c r="LP59" s="2"/>
      <c r="LQ59" s="2"/>
      <c r="LR59" s="2"/>
      <c r="LS59" s="2"/>
      <c r="LT59" s="2"/>
      <c r="LU59" s="2"/>
      <c r="LV59" s="2"/>
      <c r="LW59" s="2"/>
      <c r="LX59" s="2"/>
      <c r="LY59" s="2"/>
      <c r="LZ59" s="2"/>
      <c r="MA59" s="2"/>
      <c r="MB59" s="2"/>
      <c r="MC59" s="2"/>
      <c r="MD59" s="2"/>
      <c r="ME59" s="2"/>
      <c r="MF59" s="2"/>
      <c r="MG59" s="2"/>
      <c r="MH59" s="2"/>
      <c r="MI59" s="2"/>
      <c r="MJ59" s="2"/>
      <c r="MK59" s="2"/>
      <c r="ML59" s="2"/>
      <c r="MM59" s="2"/>
      <c r="MN59" s="2"/>
      <c r="MO59" s="2"/>
      <c r="MP59" s="2"/>
    </row>
    <row r="60" spans="1:354" s="1" customFormat="1" ht="29.9" customHeight="1" outlineLevel="2" thickBot="1">
      <c r="A60" s="4"/>
      <c r="B60" s="69" t="s">
        <v>91</v>
      </c>
      <c r="C60" s="69" t="s">
        <v>125</v>
      </c>
      <c r="D60" s="75"/>
      <c r="E60" s="87">
        <v>45413</v>
      </c>
      <c r="F60" s="71" t="s">
        <v>18</v>
      </c>
      <c r="G60" s="59">
        <v>8</v>
      </c>
      <c r="H60" s="60">
        <v>0</v>
      </c>
      <c r="I60" s="61"/>
      <c r="J60" s="61"/>
      <c r="K60" s="59"/>
      <c r="L60" s="19"/>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c r="KD60" s="2"/>
      <c r="KE60" s="2"/>
      <c r="KF60" s="2"/>
      <c r="KG60" s="2"/>
      <c r="KH60" s="2"/>
      <c r="KI60" s="2"/>
      <c r="KJ60" s="2"/>
      <c r="KK60" s="2"/>
      <c r="KL60" s="2"/>
      <c r="KM60" s="2"/>
      <c r="KN60" s="2"/>
      <c r="KO60" s="2"/>
      <c r="KP60" s="2"/>
      <c r="KQ60" s="2"/>
      <c r="KR60" s="2"/>
      <c r="KS60" s="2"/>
      <c r="KT60" s="2"/>
      <c r="KU60" s="2"/>
      <c r="KV60" s="2"/>
      <c r="KW60" s="2"/>
      <c r="KX60" s="2"/>
      <c r="KY60" s="2"/>
      <c r="KZ60" s="2"/>
      <c r="LA60" s="2"/>
      <c r="LB60" s="2"/>
      <c r="LC60" s="2"/>
      <c r="LD60" s="2"/>
      <c r="LE60" s="2"/>
      <c r="LF60" s="2"/>
      <c r="LG60" s="2"/>
      <c r="LH60" s="2"/>
      <c r="LI60" s="2"/>
      <c r="LJ60" s="2"/>
      <c r="LK60" s="2"/>
      <c r="LL60" s="2"/>
      <c r="LM60" s="2"/>
      <c r="LN60" s="2"/>
      <c r="LO60" s="2"/>
      <c r="LP60" s="2"/>
      <c r="LQ60" s="2"/>
      <c r="LR60" s="2"/>
      <c r="LS60" s="2"/>
      <c r="LT60" s="2"/>
      <c r="LU60" s="2"/>
      <c r="LV60" s="2"/>
      <c r="LW60" s="2"/>
      <c r="LX60" s="2"/>
      <c r="LY60" s="2"/>
      <c r="LZ60" s="2"/>
      <c r="MA60" s="2"/>
      <c r="MB60" s="2"/>
      <c r="MC60" s="2"/>
      <c r="MD60" s="2"/>
      <c r="ME60" s="2"/>
      <c r="MF60" s="2"/>
      <c r="MG60" s="2"/>
      <c r="MH60" s="2"/>
      <c r="MI60" s="2"/>
      <c r="MJ60" s="2"/>
      <c r="MK60" s="2"/>
      <c r="ML60" s="2"/>
      <c r="MM60" s="2"/>
      <c r="MN60" s="2"/>
      <c r="MO60" s="2"/>
      <c r="MP60" s="2"/>
    </row>
    <row r="61" spans="1:354" s="1" customFormat="1" ht="29.9" customHeight="1" outlineLevel="2" thickBot="1">
      <c r="A61" s="4"/>
      <c r="B61" s="69" t="s">
        <v>92</v>
      </c>
      <c r="C61" s="69" t="s">
        <v>87</v>
      </c>
      <c r="D61" s="75"/>
      <c r="E61" s="87">
        <v>45413</v>
      </c>
      <c r="F61" s="71" t="s">
        <v>18</v>
      </c>
      <c r="G61" s="59">
        <v>8</v>
      </c>
      <c r="H61" s="60">
        <v>0</v>
      </c>
      <c r="I61" s="61"/>
      <c r="J61" s="61"/>
      <c r="K61" s="59"/>
      <c r="L61" s="19"/>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c r="KD61" s="2"/>
      <c r="KE61" s="2"/>
      <c r="KF61" s="2"/>
      <c r="KG61" s="2"/>
      <c r="KH61" s="2"/>
      <c r="KI61" s="2"/>
      <c r="KJ61" s="2"/>
      <c r="KK61" s="2"/>
      <c r="KL61" s="2"/>
      <c r="KM61" s="2"/>
      <c r="KN61" s="2"/>
      <c r="KO61" s="2"/>
      <c r="KP61" s="2"/>
      <c r="KQ61" s="2"/>
      <c r="KR61" s="2"/>
      <c r="KS61" s="2"/>
      <c r="KT61" s="2"/>
      <c r="KU61" s="2"/>
      <c r="KV61" s="2"/>
      <c r="KW61" s="2"/>
      <c r="KX61" s="2"/>
      <c r="KY61" s="2"/>
      <c r="KZ61" s="2"/>
      <c r="LA61" s="2"/>
      <c r="LB61" s="2"/>
      <c r="LC61" s="2"/>
      <c r="LD61" s="2"/>
      <c r="LE61" s="2"/>
      <c r="LF61" s="2"/>
      <c r="LG61" s="2"/>
      <c r="LH61" s="2"/>
      <c r="LI61" s="2"/>
      <c r="LJ61" s="2"/>
      <c r="LK61" s="2"/>
      <c r="LL61" s="2"/>
      <c r="LM61" s="2"/>
      <c r="LN61" s="2"/>
      <c r="LO61" s="2"/>
      <c r="LP61" s="2"/>
      <c r="LQ61" s="2"/>
      <c r="LR61" s="2"/>
      <c r="LS61" s="2"/>
      <c r="LT61" s="2"/>
      <c r="LU61" s="2"/>
      <c r="LV61" s="2"/>
      <c r="LW61" s="2"/>
      <c r="LX61" s="2"/>
      <c r="LY61" s="2"/>
      <c r="LZ61" s="2"/>
      <c r="MA61" s="2"/>
      <c r="MB61" s="2"/>
      <c r="MC61" s="2"/>
      <c r="MD61" s="2"/>
      <c r="ME61" s="2"/>
      <c r="MF61" s="2"/>
      <c r="MG61" s="2"/>
      <c r="MH61" s="2"/>
      <c r="MI61" s="2"/>
      <c r="MJ61" s="2"/>
      <c r="MK61" s="2"/>
      <c r="ML61" s="2"/>
      <c r="MM61" s="2"/>
      <c r="MN61" s="2"/>
      <c r="MO61" s="2"/>
      <c r="MP61" s="2"/>
    </row>
    <row r="62" spans="1:354" s="1" customFormat="1" ht="29.9" customHeight="1" outlineLevel="2" thickBot="1">
      <c r="A62" s="4"/>
      <c r="B62" s="69" t="s">
        <v>122</v>
      </c>
      <c r="C62" s="69" t="s">
        <v>47</v>
      </c>
      <c r="D62" s="75"/>
      <c r="E62" s="87">
        <v>45413</v>
      </c>
      <c r="F62" s="71" t="s">
        <v>18</v>
      </c>
      <c r="G62" s="59">
        <v>56</v>
      </c>
      <c r="H62" s="60">
        <v>0</v>
      </c>
      <c r="I62" s="61"/>
      <c r="J62" s="61"/>
      <c r="K62" s="59"/>
      <c r="L62" s="19"/>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c r="KV62" s="2"/>
      <c r="KW62" s="2"/>
      <c r="KX62" s="2"/>
      <c r="KY62" s="2"/>
      <c r="KZ62" s="2"/>
      <c r="LA62" s="2"/>
      <c r="LB62" s="2"/>
      <c r="LC62" s="2"/>
      <c r="LD62" s="2"/>
      <c r="LE62" s="2"/>
      <c r="LF62" s="2"/>
      <c r="LG62" s="2"/>
      <c r="LH62" s="2"/>
      <c r="LI62" s="2"/>
      <c r="LJ62" s="2"/>
      <c r="LK62" s="2"/>
      <c r="LL62" s="2"/>
      <c r="LM62" s="2"/>
      <c r="LN62" s="2"/>
      <c r="LO62" s="2"/>
      <c r="LP62" s="2"/>
      <c r="LQ62" s="2"/>
      <c r="LR62" s="2"/>
      <c r="LS62" s="2"/>
      <c r="LT62" s="2"/>
      <c r="LU62" s="2"/>
      <c r="LV62" s="2"/>
      <c r="LW62" s="2"/>
      <c r="LX62" s="2"/>
      <c r="LY62" s="2"/>
      <c r="LZ62" s="2"/>
      <c r="MA62" s="2"/>
      <c r="MB62" s="2"/>
      <c r="MC62" s="2"/>
      <c r="MD62" s="2"/>
      <c r="ME62" s="2"/>
      <c r="MF62" s="2"/>
      <c r="MG62" s="2"/>
      <c r="MH62" s="2"/>
      <c r="MI62" s="2"/>
      <c r="MJ62" s="2"/>
      <c r="MK62" s="2"/>
      <c r="ML62" s="2"/>
      <c r="MM62" s="2"/>
      <c r="MN62" s="2"/>
      <c r="MO62" s="2"/>
      <c r="MP62" s="2"/>
    </row>
    <row r="63" spans="1:354" s="1" customFormat="1" ht="29.9" customHeight="1" outlineLevel="2" thickBot="1">
      <c r="A63" s="4"/>
      <c r="B63" s="69" t="s">
        <v>133</v>
      </c>
      <c r="C63" s="69" t="s">
        <v>96</v>
      </c>
      <c r="D63" s="75"/>
      <c r="E63" s="87">
        <v>45413</v>
      </c>
      <c r="F63" s="71" t="s">
        <v>193</v>
      </c>
      <c r="G63" s="59">
        <v>24</v>
      </c>
      <c r="H63" s="60">
        <v>0</v>
      </c>
      <c r="I63" s="61"/>
      <c r="J63" s="61"/>
      <c r="K63" s="59"/>
      <c r="L63" s="19"/>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c r="KV63" s="2"/>
      <c r="KW63" s="2"/>
      <c r="KX63" s="2"/>
      <c r="KY63" s="2"/>
      <c r="KZ63" s="2"/>
      <c r="LA63" s="2"/>
      <c r="LB63" s="2"/>
      <c r="LC63" s="2"/>
      <c r="LD63" s="2"/>
      <c r="LE63" s="2"/>
      <c r="LF63" s="2"/>
      <c r="LG63" s="2"/>
      <c r="LH63" s="2"/>
      <c r="LI63" s="2"/>
      <c r="LJ63" s="2"/>
      <c r="LK63" s="2"/>
      <c r="LL63" s="2"/>
      <c r="LM63" s="2"/>
      <c r="LN63" s="2"/>
      <c r="LO63" s="2"/>
      <c r="LP63" s="2"/>
      <c r="LQ63" s="2"/>
      <c r="LR63" s="2"/>
      <c r="LS63" s="2"/>
      <c r="LT63" s="2"/>
      <c r="LU63" s="2"/>
      <c r="LV63" s="2"/>
      <c r="LW63" s="2"/>
      <c r="LX63" s="2"/>
      <c r="LY63" s="2"/>
      <c r="LZ63" s="2"/>
      <c r="MA63" s="2"/>
      <c r="MB63" s="2"/>
      <c r="MC63" s="2"/>
      <c r="MD63" s="2"/>
      <c r="ME63" s="2"/>
      <c r="MF63" s="2"/>
      <c r="MG63" s="2"/>
      <c r="MH63" s="2"/>
      <c r="MI63" s="2"/>
      <c r="MJ63" s="2"/>
      <c r="MK63" s="2"/>
      <c r="ML63" s="2"/>
      <c r="MM63" s="2"/>
      <c r="MN63" s="2"/>
      <c r="MO63" s="2"/>
      <c r="MP63" s="2"/>
    </row>
    <row r="64" spans="1:354" s="1" customFormat="1" ht="29.9" customHeight="1" outlineLevel="2" thickBot="1">
      <c r="A64" s="4"/>
      <c r="B64" s="69" t="s">
        <v>137</v>
      </c>
      <c r="C64" s="58" t="s">
        <v>41</v>
      </c>
      <c r="D64" s="75"/>
      <c r="E64" s="87">
        <v>45413</v>
      </c>
      <c r="F64" s="71" t="s">
        <v>18</v>
      </c>
      <c r="G64" s="59">
        <v>16</v>
      </c>
      <c r="H64" s="60">
        <v>0</v>
      </c>
      <c r="I64" s="61"/>
      <c r="J64" s="61"/>
      <c r="K64" s="59"/>
      <c r="L64" s="19"/>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c r="KE64" s="2"/>
      <c r="KF64" s="2"/>
      <c r="KG64" s="2"/>
      <c r="KH64" s="2"/>
      <c r="KI64" s="2"/>
      <c r="KJ64" s="2"/>
      <c r="KK64" s="2"/>
      <c r="KL64" s="2"/>
      <c r="KM64" s="2"/>
      <c r="KN64" s="2"/>
      <c r="KO64" s="2"/>
      <c r="KP64" s="2"/>
      <c r="KQ64" s="2"/>
      <c r="KR64" s="2"/>
      <c r="KS64" s="2"/>
      <c r="KT64" s="2"/>
      <c r="KU64" s="2"/>
      <c r="KV64" s="2"/>
      <c r="KW64" s="2"/>
      <c r="KX64" s="2"/>
      <c r="KY64" s="2"/>
      <c r="KZ64" s="2"/>
      <c r="LA64" s="2"/>
      <c r="LB64" s="2"/>
      <c r="LC64" s="2"/>
      <c r="LD64" s="2"/>
      <c r="LE64" s="2"/>
      <c r="LF64" s="2"/>
      <c r="LG64" s="2"/>
      <c r="LH64" s="2"/>
      <c r="LI64" s="2"/>
      <c r="LJ64" s="2"/>
      <c r="LK64" s="2"/>
      <c r="LL64" s="2"/>
      <c r="LM64" s="2"/>
      <c r="LN64" s="2"/>
      <c r="LO64" s="2"/>
      <c r="LP64" s="2"/>
      <c r="LQ64" s="2"/>
      <c r="LR64" s="2"/>
      <c r="LS64" s="2"/>
      <c r="LT64" s="2"/>
      <c r="LU64" s="2"/>
      <c r="LV64" s="2"/>
      <c r="LW64" s="2"/>
      <c r="LX64" s="2"/>
      <c r="LY64" s="2"/>
      <c r="LZ64" s="2"/>
      <c r="MA64" s="2"/>
      <c r="MB64" s="2"/>
      <c r="MC64" s="2"/>
      <c r="MD64" s="2"/>
      <c r="ME64" s="2"/>
      <c r="MF64" s="2"/>
      <c r="MG64" s="2"/>
      <c r="MH64" s="2"/>
      <c r="MI64" s="2"/>
      <c r="MJ64" s="2"/>
      <c r="MK64" s="2"/>
      <c r="ML64" s="2"/>
      <c r="MM64" s="2"/>
      <c r="MN64" s="2"/>
      <c r="MO64" s="2"/>
      <c r="MP64" s="2"/>
    </row>
    <row r="65" spans="1:354" s="1" customFormat="1" ht="29.9" customHeight="1" outlineLevel="1" thickBot="1">
      <c r="A65" s="4"/>
      <c r="B65" s="69">
        <v>2.2999999999999998</v>
      </c>
      <c r="C65" s="62" t="s">
        <v>126</v>
      </c>
      <c r="D65" s="75"/>
      <c r="E65" s="75"/>
      <c r="F65" s="59"/>
      <c r="G65" s="59"/>
      <c r="H65" s="60"/>
      <c r="I65" s="61"/>
      <c r="J65" s="61"/>
      <c r="K65" s="59"/>
      <c r="L65" s="19"/>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c r="KE65" s="2"/>
      <c r="KF65" s="2"/>
      <c r="KG65" s="2"/>
      <c r="KH65" s="2"/>
      <c r="KI65" s="2"/>
      <c r="KJ65" s="2"/>
      <c r="KK65" s="2"/>
      <c r="KL65" s="2"/>
      <c r="KM65" s="2"/>
      <c r="KN65" s="2"/>
      <c r="KO65" s="2"/>
      <c r="KP65" s="2"/>
      <c r="KQ65" s="2"/>
      <c r="KR65" s="2"/>
      <c r="KS65" s="2"/>
      <c r="KT65" s="2"/>
      <c r="KU65" s="2"/>
      <c r="KV65" s="2"/>
      <c r="KW65" s="2"/>
      <c r="KX65" s="2"/>
      <c r="KY65" s="2"/>
      <c r="KZ65" s="2"/>
      <c r="LA65" s="2"/>
      <c r="LB65" s="2"/>
      <c r="LC65" s="2"/>
      <c r="LD65" s="2"/>
      <c r="LE65" s="2"/>
      <c r="LF65" s="2"/>
      <c r="LG65" s="2"/>
      <c r="LH65" s="2"/>
      <c r="LI65" s="2"/>
      <c r="LJ65" s="2"/>
      <c r="LK65" s="2"/>
      <c r="LL65" s="2"/>
      <c r="LM65" s="2"/>
      <c r="LN65" s="2"/>
      <c r="LO65" s="2"/>
      <c r="LP65" s="2"/>
      <c r="LQ65" s="2"/>
      <c r="LR65" s="2"/>
      <c r="LS65" s="2"/>
      <c r="LT65" s="2"/>
      <c r="LU65" s="2"/>
      <c r="LV65" s="2"/>
      <c r="LW65" s="2"/>
      <c r="LX65" s="2"/>
      <c r="LY65" s="2"/>
      <c r="LZ65" s="2"/>
      <c r="MA65" s="2"/>
      <c r="MB65" s="2"/>
      <c r="MC65" s="2"/>
      <c r="MD65" s="2"/>
      <c r="ME65" s="2"/>
      <c r="MF65" s="2"/>
      <c r="MG65" s="2"/>
      <c r="MH65" s="2"/>
      <c r="MI65" s="2"/>
      <c r="MJ65" s="2"/>
      <c r="MK65" s="2"/>
      <c r="ML65" s="2"/>
      <c r="MM65" s="2"/>
      <c r="MN65" s="2"/>
      <c r="MO65" s="2"/>
      <c r="MP65" s="2"/>
    </row>
    <row r="66" spans="1:354" s="1" customFormat="1" ht="29.9" customHeight="1" outlineLevel="2" thickBot="1">
      <c r="A66" s="4"/>
      <c r="B66" s="69" t="s">
        <v>93</v>
      </c>
      <c r="C66" s="69" t="s">
        <v>106</v>
      </c>
      <c r="D66" s="75"/>
      <c r="E66" s="87">
        <v>45413</v>
      </c>
      <c r="F66" s="59" t="s">
        <v>19</v>
      </c>
      <c r="G66" s="59">
        <v>8</v>
      </c>
      <c r="H66" s="60">
        <v>0</v>
      </c>
      <c r="I66" s="61"/>
      <c r="J66" s="61"/>
      <c r="K66" s="59"/>
      <c r="L66" s="19"/>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c r="KE66" s="2"/>
      <c r="KF66" s="2"/>
      <c r="KG66" s="2"/>
      <c r="KH66" s="2"/>
      <c r="KI66" s="2"/>
      <c r="KJ66" s="2"/>
      <c r="KK66" s="2"/>
      <c r="KL66" s="2"/>
      <c r="KM66" s="2"/>
      <c r="KN66" s="2"/>
      <c r="KO66" s="2"/>
      <c r="KP66" s="2"/>
      <c r="KQ66" s="2"/>
      <c r="KR66" s="2"/>
      <c r="KS66" s="2"/>
      <c r="KT66" s="2"/>
      <c r="KU66" s="2"/>
      <c r="KV66" s="2"/>
      <c r="KW66" s="2"/>
      <c r="KX66" s="2"/>
      <c r="KY66" s="2"/>
      <c r="KZ66" s="2"/>
      <c r="LA66" s="2"/>
      <c r="LB66" s="2"/>
      <c r="LC66" s="2"/>
      <c r="LD66" s="2"/>
      <c r="LE66" s="2"/>
      <c r="LF66" s="2"/>
      <c r="LG66" s="2"/>
      <c r="LH66" s="2"/>
      <c r="LI66" s="2"/>
      <c r="LJ66" s="2"/>
      <c r="LK66" s="2"/>
      <c r="LL66" s="2"/>
      <c r="LM66" s="2"/>
      <c r="LN66" s="2"/>
      <c r="LO66" s="2"/>
      <c r="LP66" s="2"/>
      <c r="LQ66" s="2"/>
      <c r="LR66" s="2"/>
      <c r="LS66" s="2"/>
      <c r="LT66" s="2"/>
      <c r="LU66" s="2"/>
      <c r="LV66" s="2"/>
      <c r="LW66" s="2"/>
      <c r="LX66" s="2"/>
      <c r="LY66" s="2"/>
      <c r="LZ66" s="2"/>
      <c r="MA66" s="2"/>
      <c r="MB66" s="2"/>
      <c r="MC66" s="2"/>
      <c r="MD66" s="2"/>
      <c r="ME66" s="2"/>
      <c r="MF66" s="2"/>
      <c r="MG66" s="2"/>
      <c r="MH66" s="2"/>
      <c r="MI66" s="2"/>
      <c r="MJ66" s="2"/>
      <c r="MK66" s="2"/>
      <c r="ML66" s="2"/>
      <c r="MM66" s="2"/>
      <c r="MN66" s="2"/>
      <c r="MO66" s="2"/>
      <c r="MP66" s="2"/>
    </row>
    <row r="67" spans="1:354" s="1" customFormat="1" ht="29.9" customHeight="1" outlineLevel="2" thickBot="1">
      <c r="A67" s="4"/>
      <c r="B67" s="69" t="s">
        <v>94</v>
      </c>
      <c r="C67" s="69" t="s">
        <v>145</v>
      </c>
      <c r="D67" s="75"/>
      <c r="E67" s="87">
        <v>45413</v>
      </c>
      <c r="F67" s="59" t="s">
        <v>19</v>
      </c>
      <c r="G67" s="59">
        <v>16</v>
      </c>
      <c r="H67" s="60">
        <v>0</v>
      </c>
      <c r="I67" s="61"/>
      <c r="J67" s="61"/>
      <c r="K67" s="59"/>
      <c r="L67" s="19"/>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c r="KE67" s="2"/>
      <c r="KF67" s="2"/>
      <c r="KG67" s="2"/>
      <c r="KH67" s="2"/>
      <c r="KI67" s="2"/>
      <c r="KJ67" s="2"/>
      <c r="KK67" s="2"/>
      <c r="KL67" s="2"/>
      <c r="KM67" s="2"/>
      <c r="KN67" s="2"/>
      <c r="KO67" s="2"/>
      <c r="KP67" s="2"/>
      <c r="KQ67" s="2"/>
      <c r="KR67" s="2"/>
      <c r="KS67" s="2"/>
      <c r="KT67" s="2"/>
      <c r="KU67" s="2"/>
      <c r="KV67" s="2"/>
      <c r="KW67" s="2"/>
      <c r="KX67" s="2"/>
      <c r="KY67" s="2"/>
      <c r="KZ67" s="2"/>
      <c r="LA67" s="2"/>
      <c r="LB67" s="2"/>
      <c r="LC67" s="2"/>
      <c r="LD67" s="2"/>
      <c r="LE67" s="2"/>
      <c r="LF67" s="2"/>
      <c r="LG67" s="2"/>
      <c r="LH67" s="2"/>
      <c r="LI67" s="2"/>
      <c r="LJ67" s="2"/>
      <c r="LK67" s="2"/>
      <c r="LL67" s="2"/>
      <c r="LM67" s="2"/>
      <c r="LN67" s="2"/>
      <c r="LO67" s="2"/>
      <c r="LP67" s="2"/>
      <c r="LQ67" s="2"/>
      <c r="LR67" s="2"/>
      <c r="LS67" s="2"/>
      <c r="LT67" s="2"/>
      <c r="LU67" s="2"/>
      <c r="LV67" s="2"/>
      <c r="LW67" s="2"/>
      <c r="LX67" s="2"/>
      <c r="LY67" s="2"/>
      <c r="LZ67" s="2"/>
      <c r="MA67" s="2"/>
      <c r="MB67" s="2"/>
      <c r="MC67" s="2"/>
      <c r="MD67" s="2"/>
      <c r="ME67" s="2"/>
      <c r="MF67" s="2"/>
      <c r="MG67" s="2"/>
      <c r="MH67" s="2"/>
      <c r="MI67" s="2"/>
      <c r="MJ67" s="2"/>
      <c r="MK67" s="2"/>
      <c r="ML67" s="2"/>
      <c r="MM67" s="2"/>
      <c r="MN67" s="2"/>
      <c r="MO67" s="2"/>
      <c r="MP67" s="2"/>
    </row>
    <row r="68" spans="1:354" s="1" customFormat="1" ht="29.9" customHeight="1" outlineLevel="2" thickBot="1">
      <c r="A68" s="4"/>
      <c r="B68" s="69" t="s">
        <v>95</v>
      </c>
      <c r="C68" s="69" t="s">
        <v>140</v>
      </c>
      <c r="D68" s="75"/>
      <c r="E68" s="87">
        <v>45413</v>
      </c>
      <c r="F68" s="59" t="s">
        <v>19</v>
      </c>
      <c r="G68" s="59">
        <v>16</v>
      </c>
      <c r="H68" s="60">
        <v>0</v>
      </c>
      <c r="I68" s="61"/>
      <c r="J68" s="61"/>
      <c r="K68" s="59">
        <v>2.1</v>
      </c>
      <c r="L68" s="19"/>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c r="KE68" s="2"/>
      <c r="KF68" s="2"/>
      <c r="KG68" s="2"/>
      <c r="KH68" s="2"/>
      <c r="KI68" s="2"/>
      <c r="KJ68" s="2"/>
      <c r="KK68" s="2"/>
      <c r="KL68" s="2"/>
      <c r="KM68" s="2"/>
      <c r="KN68" s="2"/>
      <c r="KO68" s="2"/>
      <c r="KP68" s="2"/>
      <c r="KQ68" s="2"/>
      <c r="KR68" s="2"/>
      <c r="KS68" s="2"/>
      <c r="KT68" s="2"/>
      <c r="KU68" s="2"/>
      <c r="KV68" s="2"/>
      <c r="KW68" s="2"/>
      <c r="KX68" s="2"/>
      <c r="KY68" s="2"/>
      <c r="KZ68" s="2"/>
      <c r="LA68" s="2"/>
      <c r="LB68" s="2"/>
      <c r="LC68" s="2"/>
      <c r="LD68" s="2"/>
      <c r="LE68" s="2"/>
      <c r="LF68" s="2"/>
      <c r="LG68" s="2"/>
      <c r="LH68" s="2"/>
      <c r="LI68" s="2"/>
      <c r="LJ68" s="2"/>
      <c r="LK68" s="2"/>
      <c r="LL68" s="2"/>
      <c r="LM68" s="2"/>
      <c r="LN68" s="2"/>
      <c r="LO68" s="2"/>
      <c r="LP68" s="2"/>
      <c r="LQ68" s="2"/>
      <c r="LR68" s="2"/>
      <c r="LS68" s="2"/>
      <c r="LT68" s="2"/>
      <c r="LU68" s="2"/>
      <c r="LV68" s="2"/>
      <c r="LW68" s="2"/>
      <c r="LX68" s="2"/>
      <c r="LY68" s="2"/>
      <c r="LZ68" s="2"/>
      <c r="MA68" s="2"/>
      <c r="MB68" s="2"/>
      <c r="MC68" s="2"/>
      <c r="MD68" s="2"/>
      <c r="ME68" s="2"/>
      <c r="MF68" s="2"/>
      <c r="MG68" s="2"/>
      <c r="MH68" s="2"/>
      <c r="MI68" s="2"/>
      <c r="MJ68" s="2"/>
      <c r="MK68" s="2"/>
      <c r="ML68" s="2"/>
      <c r="MM68" s="2"/>
      <c r="MN68" s="2"/>
      <c r="MO68" s="2"/>
      <c r="MP68" s="2"/>
    </row>
    <row r="69" spans="1:354" s="1" customFormat="1" ht="29.9" customHeight="1" outlineLevel="2" thickBot="1">
      <c r="A69" s="4"/>
      <c r="B69" s="69" t="s">
        <v>131</v>
      </c>
      <c r="C69" s="58" t="s">
        <v>37</v>
      </c>
      <c r="D69" s="75"/>
      <c r="E69" s="87">
        <v>45413</v>
      </c>
      <c r="F69" s="71" t="s">
        <v>193</v>
      </c>
      <c r="G69" s="59">
        <v>24</v>
      </c>
      <c r="H69" s="60">
        <v>0</v>
      </c>
      <c r="I69" s="61"/>
      <c r="J69" s="61"/>
      <c r="K69" s="59"/>
      <c r="L69" s="19"/>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c r="LC69" s="2"/>
      <c r="LD69" s="2"/>
      <c r="LE69" s="2"/>
      <c r="LF69" s="2"/>
      <c r="LG69" s="2"/>
      <c r="LH69" s="2"/>
      <c r="LI69" s="2"/>
      <c r="LJ69" s="2"/>
      <c r="LK69" s="2"/>
      <c r="LL69" s="2"/>
      <c r="LM69" s="2"/>
      <c r="LN69" s="2"/>
      <c r="LO69" s="2"/>
      <c r="LP69" s="2"/>
      <c r="LQ69" s="2"/>
      <c r="LR69" s="2"/>
      <c r="LS69" s="2"/>
      <c r="LT69" s="2"/>
      <c r="LU69" s="2"/>
      <c r="LV69" s="2"/>
      <c r="LW69" s="2"/>
      <c r="LX69" s="2"/>
      <c r="LY69" s="2"/>
      <c r="LZ69" s="2"/>
      <c r="MA69" s="2"/>
      <c r="MB69" s="2"/>
      <c r="MC69" s="2"/>
      <c r="MD69" s="2"/>
      <c r="ME69" s="2"/>
      <c r="MF69" s="2"/>
      <c r="MG69" s="2"/>
      <c r="MH69" s="2"/>
      <c r="MI69" s="2"/>
      <c r="MJ69" s="2"/>
      <c r="MK69" s="2"/>
      <c r="ML69" s="2"/>
      <c r="MM69" s="2"/>
      <c r="MN69" s="2"/>
      <c r="MO69" s="2"/>
      <c r="MP69" s="2"/>
    </row>
    <row r="70" spans="1:354" s="1" customFormat="1" ht="29.9" customHeight="1" outlineLevel="2" thickBot="1">
      <c r="A70" s="4"/>
      <c r="B70" s="69" t="s">
        <v>144</v>
      </c>
      <c r="C70" s="69" t="s">
        <v>128</v>
      </c>
      <c r="D70" s="75"/>
      <c r="E70" s="87">
        <v>45413</v>
      </c>
      <c r="F70" s="59" t="s">
        <v>19</v>
      </c>
      <c r="G70" s="59">
        <v>16</v>
      </c>
      <c r="H70" s="60">
        <v>0</v>
      </c>
      <c r="I70" s="61"/>
      <c r="J70" s="61"/>
      <c r="K70" s="59"/>
      <c r="L70" s="19"/>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c r="LC70" s="2"/>
      <c r="LD70" s="2"/>
      <c r="LE70" s="2"/>
      <c r="LF70" s="2"/>
      <c r="LG70" s="2"/>
      <c r="LH70" s="2"/>
      <c r="LI70" s="2"/>
      <c r="LJ70" s="2"/>
      <c r="LK70" s="2"/>
      <c r="LL70" s="2"/>
      <c r="LM70" s="2"/>
      <c r="LN70" s="2"/>
      <c r="LO70" s="2"/>
      <c r="LP70" s="2"/>
      <c r="LQ70" s="2"/>
      <c r="LR70" s="2"/>
      <c r="LS70" s="2"/>
      <c r="LT70" s="2"/>
      <c r="LU70" s="2"/>
      <c r="LV70" s="2"/>
      <c r="LW70" s="2"/>
      <c r="LX70" s="2"/>
      <c r="LY70" s="2"/>
      <c r="LZ70" s="2"/>
      <c r="MA70" s="2"/>
      <c r="MB70" s="2"/>
      <c r="MC70" s="2"/>
      <c r="MD70" s="2"/>
      <c r="ME70" s="2"/>
      <c r="MF70" s="2"/>
      <c r="MG70" s="2"/>
      <c r="MH70" s="2"/>
      <c r="MI70" s="2"/>
      <c r="MJ70" s="2"/>
      <c r="MK70" s="2"/>
      <c r="ML70" s="2"/>
      <c r="MM70" s="2"/>
      <c r="MN70" s="2"/>
      <c r="MO70" s="2"/>
      <c r="MP70" s="2"/>
    </row>
    <row r="71" spans="1:354" s="1" customFormat="1" ht="29.9" customHeight="1" outlineLevel="1" thickBot="1">
      <c r="A71" s="4"/>
      <c r="B71" s="58">
        <v>2.4</v>
      </c>
      <c r="C71" s="62" t="s">
        <v>69</v>
      </c>
      <c r="D71" s="75"/>
      <c r="E71" s="75"/>
      <c r="F71" s="59"/>
      <c r="G71" s="59"/>
      <c r="H71" s="60"/>
      <c r="I71" s="61"/>
      <c r="J71" s="61"/>
      <c r="K71" s="59"/>
      <c r="L71" s="19"/>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c r="KE71" s="2"/>
      <c r="KF71" s="2"/>
      <c r="KG71" s="2"/>
      <c r="KH71" s="2"/>
      <c r="KI71" s="2"/>
      <c r="KJ71" s="2"/>
      <c r="KK71" s="2"/>
      <c r="KL71" s="2"/>
      <c r="KM71" s="2"/>
      <c r="KN71" s="2"/>
      <c r="KO71" s="2"/>
      <c r="KP71" s="2"/>
      <c r="KQ71" s="2"/>
      <c r="KR71" s="2"/>
      <c r="KS71" s="2"/>
      <c r="KT71" s="2"/>
      <c r="KU71" s="2"/>
      <c r="KV71" s="2"/>
      <c r="KW71" s="2"/>
      <c r="KX71" s="2"/>
      <c r="KY71" s="2"/>
      <c r="KZ71" s="2"/>
      <c r="LA71" s="2"/>
      <c r="LB71" s="2"/>
      <c r="LC71" s="2"/>
      <c r="LD71" s="2"/>
      <c r="LE71" s="2"/>
      <c r="LF71" s="2"/>
      <c r="LG71" s="2"/>
      <c r="LH71" s="2"/>
      <c r="LI71" s="2"/>
      <c r="LJ71" s="2"/>
      <c r="LK71" s="2"/>
      <c r="LL71" s="2"/>
      <c r="LM71" s="2"/>
      <c r="LN71" s="2"/>
      <c r="LO71" s="2"/>
      <c r="LP71" s="2"/>
      <c r="LQ71" s="2"/>
      <c r="LR71" s="2"/>
      <c r="LS71" s="2"/>
      <c r="LT71" s="2"/>
      <c r="LU71" s="2"/>
      <c r="LV71" s="2"/>
      <c r="LW71" s="2"/>
      <c r="LX71" s="2"/>
      <c r="LY71" s="2"/>
      <c r="LZ71" s="2"/>
      <c r="MA71" s="2"/>
      <c r="MB71" s="2"/>
      <c r="MC71" s="2"/>
      <c r="MD71" s="2"/>
      <c r="ME71" s="2"/>
      <c r="MF71" s="2"/>
      <c r="MG71" s="2"/>
      <c r="MH71" s="2"/>
      <c r="MI71" s="2"/>
      <c r="MJ71" s="2"/>
      <c r="MK71" s="2"/>
      <c r="ML71" s="2"/>
      <c r="MM71" s="2"/>
      <c r="MN71" s="2"/>
      <c r="MO71" s="2"/>
      <c r="MP71" s="2"/>
    </row>
    <row r="72" spans="1:354" s="1" customFormat="1" ht="29.9" customHeight="1" outlineLevel="2" thickBot="1">
      <c r="A72" s="4"/>
      <c r="B72" s="58" t="s">
        <v>64</v>
      </c>
      <c r="C72" s="69" t="s">
        <v>70</v>
      </c>
      <c r="D72" s="75"/>
      <c r="E72" s="87">
        <v>45413</v>
      </c>
      <c r="F72" s="59" t="s">
        <v>22</v>
      </c>
      <c r="G72" s="59">
        <v>8</v>
      </c>
      <c r="H72" s="60">
        <v>0</v>
      </c>
      <c r="I72" s="61"/>
      <c r="J72" s="61"/>
      <c r="K72" s="59"/>
      <c r="L72" s="19"/>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c r="KV72" s="2"/>
      <c r="KW72" s="2"/>
      <c r="KX72" s="2"/>
      <c r="KY72" s="2"/>
      <c r="KZ72" s="2"/>
      <c r="LA72" s="2"/>
      <c r="LB72" s="2"/>
      <c r="LC72" s="2"/>
      <c r="LD72" s="2"/>
      <c r="LE72" s="2"/>
      <c r="LF72" s="2"/>
      <c r="LG72" s="2"/>
      <c r="LH72" s="2"/>
      <c r="LI72" s="2"/>
      <c r="LJ72" s="2"/>
      <c r="LK72" s="2"/>
      <c r="LL72" s="2"/>
      <c r="LM72" s="2"/>
      <c r="LN72" s="2"/>
      <c r="LO72" s="2"/>
      <c r="LP72" s="2"/>
      <c r="LQ72" s="2"/>
      <c r="LR72" s="2"/>
      <c r="LS72" s="2"/>
      <c r="LT72" s="2"/>
      <c r="LU72" s="2"/>
      <c r="LV72" s="2"/>
      <c r="LW72" s="2"/>
      <c r="LX72" s="2"/>
      <c r="LY72" s="2"/>
      <c r="LZ72" s="2"/>
      <c r="MA72" s="2"/>
      <c r="MB72" s="2"/>
      <c r="MC72" s="2"/>
      <c r="MD72" s="2"/>
      <c r="ME72" s="2"/>
      <c r="MF72" s="2"/>
      <c r="MG72" s="2"/>
      <c r="MH72" s="2"/>
      <c r="MI72" s="2"/>
      <c r="MJ72" s="2"/>
      <c r="MK72" s="2"/>
      <c r="ML72" s="2"/>
      <c r="MM72" s="2"/>
      <c r="MN72" s="2"/>
      <c r="MO72" s="2"/>
      <c r="MP72" s="2"/>
    </row>
    <row r="73" spans="1:354" s="1" customFormat="1" ht="29.9" customHeight="1" outlineLevel="1" thickBot="1">
      <c r="A73" s="4"/>
      <c r="B73" s="58">
        <v>2.5</v>
      </c>
      <c r="C73" s="62" t="s">
        <v>78</v>
      </c>
      <c r="D73" s="75"/>
      <c r="E73" s="75"/>
      <c r="F73" s="59"/>
      <c r="G73" s="59"/>
      <c r="H73" s="60"/>
      <c r="I73" s="61"/>
      <c r="J73" s="61"/>
      <c r="K73" s="59"/>
      <c r="L73" s="19"/>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c r="KV73" s="2"/>
      <c r="KW73" s="2"/>
      <c r="KX73" s="2"/>
      <c r="KY73" s="2"/>
      <c r="KZ73" s="2"/>
      <c r="LA73" s="2"/>
      <c r="LB73" s="2"/>
      <c r="LC73" s="2"/>
      <c r="LD73" s="2"/>
      <c r="LE73" s="2"/>
      <c r="LF73" s="2"/>
      <c r="LG73" s="2"/>
      <c r="LH73" s="2"/>
      <c r="LI73" s="2"/>
      <c r="LJ73" s="2"/>
      <c r="LK73" s="2"/>
      <c r="LL73" s="2"/>
      <c r="LM73" s="2"/>
      <c r="LN73" s="2"/>
      <c r="LO73" s="2"/>
      <c r="LP73" s="2"/>
      <c r="LQ73" s="2"/>
      <c r="LR73" s="2"/>
      <c r="LS73" s="2"/>
      <c r="LT73" s="2"/>
      <c r="LU73" s="2"/>
      <c r="LV73" s="2"/>
      <c r="LW73" s="2"/>
      <c r="LX73" s="2"/>
      <c r="LY73" s="2"/>
      <c r="LZ73" s="2"/>
      <c r="MA73" s="2"/>
      <c r="MB73" s="2"/>
      <c r="MC73" s="2"/>
      <c r="MD73" s="2"/>
      <c r="ME73" s="2"/>
      <c r="MF73" s="2"/>
      <c r="MG73" s="2"/>
      <c r="MH73" s="2"/>
      <c r="MI73" s="2"/>
      <c r="MJ73" s="2"/>
      <c r="MK73" s="2"/>
      <c r="ML73" s="2"/>
      <c r="MM73" s="2"/>
      <c r="MN73" s="2"/>
      <c r="MO73" s="2"/>
      <c r="MP73" s="2"/>
    </row>
    <row r="74" spans="1:354" s="1" customFormat="1" ht="29.9" customHeight="1" outlineLevel="2" thickBot="1">
      <c r="A74" s="4"/>
      <c r="B74" s="69" t="s">
        <v>79</v>
      </c>
      <c r="C74" s="58" t="s">
        <v>39</v>
      </c>
      <c r="D74" s="75"/>
      <c r="E74" s="87">
        <v>45413</v>
      </c>
      <c r="F74" s="59"/>
      <c r="G74" s="59" t="s">
        <v>164</v>
      </c>
      <c r="H74" s="60">
        <v>0</v>
      </c>
      <c r="I74" s="61"/>
      <c r="J74" s="61"/>
      <c r="K74" s="59"/>
      <c r="L74" s="19"/>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c r="KE74" s="2"/>
      <c r="KF74" s="2"/>
      <c r="KG74" s="2"/>
      <c r="KH74" s="2"/>
      <c r="KI74" s="2"/>
      <c r="KJ74" s="2"/>
      <c r="KK74" s="2"/>
      <c r="KL74" s="2"/>
      <c r="KM74" s="2"/>
      <c r="KN74" s="2"/>
      <c r="KO74" s="2"/>
      <c r="KP74" s="2"/>
      <c r="KQ74" s="2"/>
      <c r="KR74" s="2"/>
      <c r="KS74" s="2"/>
      <c r="KT74" s="2"/>
      <c r="KU74" s="2"/>
      <c r="KV74" s="2"/>
      <c r="KW74" s="2"/>
      <c r="KX74" s="2"/>
      <c r="KY74" s="2"/>
      <c r="KZ74" s="2"/>
      <c r="LA74" s="2"/>
      <c r="LB74" s="2"/>
      <c r="LC74" s="2"/>
      <c r="LD74" s="2"/>
      <c r="LE74" s="2"/>
      <c r="LF74" s="2"/>
      <c r="LG74" s="2"/>
      <c r="LH74" s="2"/>
      <c r="LI74" s="2"/>
      <c r="LJ74" s="2"/>
      <c r="LK74" s="2"/>
      <c r="LL74" s="2"/>
      <c r="LM74" s="2"/>
      <c r="LN74" s="2"/>
      <c r="LO74" s="2"/>
      <c r="LP74" s="2"/>
      <c r="LQ74" s="2"/>
      <c r="LR74" s="2"/>
      <c r="LS74" s="2"/>
      <c r="LT74" s="2"/>
      <c r="LU74" s="2"/>
      <c r="LV74" s="2"/>
      <c r="LW74" s="2"/>
      <c r="LX74" s="2"/>
      <c r="LY74" s="2"/>
      <c r="LZ74" s="2"/>
      <c r="MA74" s="2"/>
      <c r="MB74" s="2"/>
      <c r="MC74" s="2"/>
      <c r="MD74" s="2"/>
      <c r="ME74" s="2"/>
      <c r="MF74" s="2"/>
      <c r="MG74" s="2"/>
      <c r="MH74" s="2"/>
      <c r="MI74" s="2"/>
      <c r="MJ74" s="2"/>
      <c r="MK74" s="2"/>
      <c r="ML74" s="2"/>
      <c r="MM74" s="2"/>
      <c r="MN74" s="2"/>
      <c r="MO74" s="2"/>
      <c r="MP74" s="2"/>
    </row>
    <row r="75" spans="1:354" s="1" customFormat="1" ht="29.9" customHeight="1" outlineLevel="2" thickBot="1">
      <c r="A75" s="4"/>
      <c r="B75" s="58" t="s">
        <v>65</v>
      </c>
      <c r="C75" s="58" t="s">
        <v>40</v>
      </c>
      <c r="D75" s="75"/>
      <c r="E75" s="87">
        <v>45413</v>
      </c>
      <c r="F75" s="59"/>
      <c r="G75" s="59" t="s">
        <v>164</v>
      </c>
      <c r="H75" s="60">
        <v>0</v>
      </c>
      <c r="I75" s="61"/>
      <c r="J75" s="61"/>
      <c r="K75" s="59"/>
      <c r="L75" s="19"/>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c r="KE75" s="2"/>
      <c r="KF75" s="2"/>
      <c r="KG75" s="2"/>
      <c r="KH75" s="2"/>
      <c r="KI75" s="2"/>
      <c r="KJ75" s="2"/>
      <c r="KK75" s="2"/>
      <c r="KL75" s="2"/>
      <c r="KM75" s="2"/>
      <c r="KN75" s="2"/>
      <c r="KO75" s="2"/>
      <c r="KP75" s="2"/>
      <c r="KQ75" s="2"/>
      <c r="KR75" s="2"/>
      <c r="KS75" s="2"/>
      <c r="KT75" s="2"/>
      <c r="KU75" s="2"/>
      <c r="KV75" s="2"/>
      <c r="KW75" s="2"/>
      <c r="KX75" s="2"/>
      <c r="KY75" s="2"/>
      <c r="KZ75" s="2"/>
      <c r="LA75" s="2"/>
      <c r="LB75" s="2"/>
      <c r="LC75" s="2"/>
      <c r="LD75" s="2"/>
      <c r="LE75" s="2"/>
      <c r="LF75" s="2"/>
      <c r="LG75" s="2"/>
      <c r="LH75" s="2"/>
      <c r="LI75" s="2"/>
      <c r="LJ75" s="2"/>
      <c r="LK75" s="2"/>
      <c r="LL75" s="2"/>
      <c r="LM75" s="2"/>
      <c r="LN75" s="2"/>
      <c r="LO75" s="2"/>
      <c r="LP75" s="2"/>
      <c r="LQ75" s="2"/>
      <c r="LR75" s="2"/>
      <c r="LS75" s="2"/>
      <c r="LT75" s="2"/>
      <c r="LU75" s="2"/>
      <c r="LV75" s="2"/>
      <c r="LW75" s="2"/>
      <c r="LX75" s="2"/>
      <c r="LY75" s="2"/>
      <c r="LZ75" s="2"/>
      <c r="MA75" s="2"/>
      <c r="MB75" s="2"/>
      <c r="MC75" s="2"/>
      <c r="MD75" s="2"/>
      <c r="ME75" s="2"/>
      <c r="MF75" s="2"/>
      <c r="MG75" s="2"/>
      <c r="MH75" s="2"/>
      <c r="MI75" s="2"/>
      <c r="MJ75" s="2"/>
      <c r="MK75" s="2"/>
      <c r="ML75" s="2"/>
      <c r="MM75" s="2"/>
      <c r="MN75" s="2"/>
      <c r="MO75" s="2"/>
      <c r="MP75" s="2"/>
    </row>
    <row r="76" spans="1:354" s="1" customFormat="1" ht="29.9" customHeight="1" outlineLevel="1" thickBot="1">
      <c r="A76" s="4"/>
      <c r="B76" s="58">
        <v>2.6</v>
      </c>
      <c r="C76" s="62" t="s">
        <v>38</v>
      </c>
      <c r="D76" s="75"/>
      <c r="E76" s="75"/>
      <c r="F76" s="59"/>
      <c r="G76" s="59"/>
      <c r="H76" s="60"/>
      <c r="I76" s="61"/>
      <c r="J76" s="61"/>
      <c r="K76" s="59"/>
      <c r="L76" s="19"/>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c r="KE76" s="2"/>
      <c r="KF76" s="2"/>
      <c r="KG76" s="2"/>
      <c r="KH76" s="2"/>
      <c r="KI76" s="2"/>
      <c r="KJ76" s="2"/>
      <c r="KK76" s="2"/>
      <c r="KL76" s="2"/>
      <c r="KM76" s="2"/>
      <c r="KN76" s="2"/>
      <c r="KO76" s="2"/>
      <c r="KP76" s="2"/>
      <c r="KQ76" s="2"/>
      <c r="KR76" s="2"/>
      <c r="KS76" s="2"/>
      <c r="KT76" s="2"/>
      <c r="KU76" s="2"/>
      <c r="KV76" s="2"/>
      <c r="KW76" s="2"/>
      <c r="KX76" s="2"/>
      <c r="KY76" s="2"/>
      <c r="KZ76" s="2"/>
      <c r="LA76" s="2"/>
      <c r="LB76" s="2"/>
      <c r="LC76" s="2"/>
      <c r="LD76" s="2"/>
      <c r="LE76" s="2"/>
      <c r="LF76" s="2"/>
      <c r="LG76" s="2"/>
      <c r="LH76" s="2"/>
      <c r="LI76" s="2"/>
      <c r="LJ76" s="2"/>
      <c r="LK76" s="2"/>
      <c r="LL76" s="2"/>
      <c r="LM76" s="2"/>
      <c r="LN76" s="2"/>
      <c r="LO76" s="2"/>
      <c r="LP76" s="2"/>
      <c r="LQ76" s="2"/>
      <c r="LR76" s="2"/>
      <c r="LS76" s="2"/>
      <c r="LT76" s="2"/>
      <c r="LU76" s="2"/>
      <c r="LV76" s="2"/>
      <c r="LW76" s="2"/>
      <c r="LX76" s="2"/>
      <c r="LY76" s="2"/>
      <c r="LZ76" s="2"/>
      <c r="MA76" s="2"/>
      <c r="MB76" s="2"/>
      <c r="MC76" s="2"/>
      <c r="MD76" s="2"/>
      <c r="ME76" s="2"/>
      <c r="MF76" s="2"/>
      <c r="MG76" s="2"/>
      <c r="MH76" s="2"/>
      <c r="MI76" s="2"/>
      <c r="MJ76" s="2"/>
      <c r="MK76" s="2"/>
      <c r="ML76" s="2"/>
      <c r="MM76" s="2"/>
      <c r="MN76" s="2"/>
      <c r="MO76" s="2"/>
      <c r="MP76" s="2"/>
    </row>
    <row r="77" spans="1:354" s="1" customFormat="1" ht="29.9" customHeight="1" outlineLevel="2" thickBot="1">
      <c r="A77" s="4"/>
      <c r="B77" s="69" t="s">
        <v>71</v>
      </c>
      <c r="C77" s="69" t="s">
        <v>80</v>
      </c>
      <c r="D77" s="75"/>
      <c r="E77" s="87">
        <v>45413</v>
      </c>
      <c r="F77" s="59"/>
      <c r="G77" s="59" t="s">
        <v>164</v>
      </c>
      <c r="H77" s="60">
        <v>0</v>
      </c>
      <c r="I77" s="61"/>
      <c r="J77" s="61"/>
      <c r="K77" s="59"/>
      <c r="L77" s="19"/>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c r="KE77" s="2"/>
      <c r="KF77" s="2"/>
      <c r="KG77" s="2"/>
      <c r="KH77" s="2"/>
      <c r="KI77" s="2"/>
      <c r="KJ77" s="2"/>
      <c r="KK77" s="2"/>
      <c r="KL77" s="2"/>
      <c r="KM77" s="2"/>
      <c r="KN77" s="2"/>
      <c r="KO77" s="2"/>
      <c r="KP77" s="2"/>
      <c r="KQ77" s="2"/>
      <c r="KR77" s="2"/>
      <c r="KS77" s="2"/>
      <c r="KT77" s="2"/>
      <c r="KU77" s="2"/>
      <c r="KV77" s="2"/>
      <c r="KW77" s="2"/>
      <c r="KX77" s="2"/>
      <c r="KY77" s="2"/>
      <c r="KZ77" s="2"/>
      <c r="LA77" s="2"/>
      <c r="LB77" s="2"/>
      <c r="LC77" s="2"/>
      <c r="LD77" s="2"/>
      <c r="LE77" s="2"/>
      <c r="LF77" s="2"/>
      <c r="LG77" s="2"/>
      <c r="LH77" s="2"/>
      <c r="LI77" s="2"/>
      <c r="LJ77" s="2"/>
      <c r="LK77" s="2"/>
      <c r="LL77" s="2"/>
      <c r="LM77" s="2"/>
      <c r="LN77" s="2"/>
      <c r="LO77" s="2"/>
      <c r="LP77" s="2"/>
      <c r="LQ77" s="2"/>
      <c r="LR77" s="2"/>
      <c r="LS77" s="2"/>
      <c r="LT77" s="2"/>
      <c r="LU77" s="2"/>
      <c r="LV77" s="2"/>
      <c r="LW77" s="2"/>
      <c r="LX77" s="2"/>
      <c r="LY77" s="2"/>
      <c r="LZ77" s="2"/>
      <c r="MA77" s="2"/>
      <c r="MB77" s="2"/>
      <c r="MC77" s="2"/>
      <c r="MD77" s="2"/>
      <c r="ME77" s="2"/>
      <c r="MF77" s="2"/>
      <c r="MG77" s="2"/>
      <c r="MH77" s="2"/>
      <c r="MI77" s="2"/>
      <c r="MJ77" s="2"/>
      <c r="MK77" s="2"/>
      <c r="ML77" s="2"/>
      <c r="MM77" s="2"/>
      <c r="MN77" s="2"/>
      <c r="MO77" s="2"/>
      <c r="MP77" s="2"/>
    </row>
    <row r="78" spans="1:354" s="1" customFormat="1" ht="29.9" customHeight="1" outlineLevel="2" thickBot="1">
      <c r="A78" s="4"/>
      <c r="B78" s="69" t="s">
        <v>72</v>
      </c>
      <c r="C78" s="58" t="s">
        <v>36</v>
      </c>
      <c r="D78" s="75"/>
      <c r="E78" s="87">
        <v>45413</v>
      </c>
      <c r="F78" s="59"/>
      <c r="G78" s="59" t="s">
        <v>164</v>
      </c>
      <c r="H78" s="60">
        <v>0</v>
      </c>
      <c r="I78" s="61"/>
      <c r="J78" s="61"/>
      <c r="K78" s="59"/>
      <c r="L78" s="19"/>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c r="KE78" s="2"/>
      <c r="KF78" s="2"/>
      <c r="KG78" s="2"/>
      <c r="KH78" s="2"/>
      <c r="KI78" s="2"/>
      <c r="KJ78" s="2"/>
      <c r="KK78" s="2"/>
      <c r="KL78" s="2"/>
      <c r="KM78" s="2"/>
      <c r="KN78" s="2"/>
      <c r="KO78" s="2"/>
      <c r="KP78" s="2"/>
      <c r="KQ78" s="2"/>
      <c r="KR78" s="2"/>
      <c r="KS78" s="2"/>
      <c r="KT78" s="2"/>
      <c r="KU78" s="2"/>
      <c r="KV78" s="2"/>
      <c r="KW78" s="2"/>
      <c r="KX78" s="2"/>
      <c r="KY78" s="2"/>
      <c r="KZ78" s="2"/>
      <c r="LA78" s="2"/>
      <c r="LB78" s="2"/>
      <c r="LC78" s="2"/>
      <c r="LD78" s="2"/>
      <c r="LE78" s="2"/>
      <c r="LF78" s="2"/>
      <c r="LG78" s="2"/>
      <c r="LH78" s="2"/>
      <c r="LI78" s="2"/>
      <c r="LJ78" s="2"/>
      <c r="LK78" s="2"/>
      <c r="LL78" s="2"/>
      <c r="LM78" s="2"/>
      <c r="LN78" s="2"/>
      <c r="LO78" s="2"/>
      <c r="LP78" s="2"/>
      <c r="LQ78" s="2"/>
      <c r="LR78" s="2"/>
      <c r="LS78" s="2"/>
      <c r="LT78" s="2"/>
      <c r="LU78" s="2"/>
      <c r="LV78" s="2"/>
      <c r="LW78" s="2"/>
      <c r="LX78" s="2"/>
      <c r="LY78" s="2"/>
      <c r="LZ78" s="2"/>
      <c r="MA78" s="2"/>
      <c r="MB78" s="2"/>
      <c r="MC78" s="2"/>
      <c r="MD78" s="2"/>
      <c r="ME78" s="2"/>
      <c r="MF78" s="2"/>
      <c r="MG78" s="2"/>
      <c r="MH78" s="2"/>
      <c r="MI78" s="2"/>
      <c r="MJ78" s="2"/>
      <c r="MK78" s="2"/>
      <c r="ML78" s="2"/>
      <c r="MM78" s="2"/>
      <c r="MN78" s="2"/>
      <c r="MO78" s="2"/>
      <c r="MP78" s="2"/>
    </row>
    <row r="79" spans="1:354" s="1" customFormat="1" ht="29.9" customHeight="1" outlineLevel="2" thickBot="1">
      <c r="A79" s="4"/>
      <c r="B79" s="69" t="s">
        <v>73</v>
      </c>
      <c r="C79" s="58" t="s">
        <v>37</v>
      </c>
      <c r="D79" s="75"/>
      <c r="E79" s="87">
        <v>45413</v>
      </c>
      <c r="F79" s="59"/>
      <c r="G79" s="59" t="s">
        <v>164</v>
      </c>
      <c r="H79" s="60">
        <v>0</v>
      </c>
      <c r="I79" s="61"/>
      <c r="J79" s="61"/>
      <c r="K79" s="59"/>
      <c r="L79" s="19"/>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c r="KE79" s="2"/>
      <c r="KF79" s="2"/>
      <c r="KG79" s="2"/>
      <c r="KH79" s="2"/>
      <c r="KI79" s="2"/>
      <c r="KJ79" s="2"/>
      <c r="KK79" s="2"/>
      <c r="KL79" s="2"/>
      <c r="KM79" s="2"/>
      <c r="KN79" s="2"/>
      <c r="KO79" s="2"/>
      <c r="KP79" s="2"/>
      <c r="KQ79" s="2"/>
      <c r="KR79" s="2"/>
      <c r="KS79" s="2"/>
      <c r="KT79" s="2"/>
      <c r="KU79" s="2"/>
      <c r="KV79" s="2"/>
      <c r="KW79" s="2"/>
      <c r="KX79" s="2"/>
      <c r="KY79" s="2"/>
      <c r="KZ79" s="2"/>
      <c r="LA79" s="2"/>
      <c r="LB79" s="2"/>
      <c r="LC79" s="2"/>
      <c r="LD79" s="2"/>
      <c r="LE79" s="2"/>
      <c r="LF79" s="2"/>
      <c r="LG79" s="2"/>
      <c r="LH79" s="2"/>
      <c r="LI79" s="2"/>
      <c r="LJ79" s="2"/>
      <c r="LK79" s="2"/>
      <c r="LL79" s="2"/>
      <c r="LM79" s="2"/>
      <c r="LN79" s="2"/>
      <c r="LO79" s="2"/>
      <c r="LP79" s="2"/>
      <c r="LQ79" s="2"/>
      <c r="LR79" s="2"/>
      <c r="LS79" s="2"/>
      <c r="LT79" s="2"/>
      <c r="LU79" s="2"/>
      <c r="LV79" s="2"/>
      <c r="LW79" s="2"/>
      <c r="LX79" s="2"/>
      <c r="LY79" s="2"/>
      <c r="LZ79" s="2"/>
      <c r="MA79" s="2"/>
      <c r="MB79" s="2"/>
      <c r="MC79" s="2"/>
      <c r="MD79" s="2"/>
      <c r="ME79" s="2"/>
      <c r="MF79" s="2"/>
      <c r="MG79" s="2"/>
      <c r="MH79" s="2"/>
      <c r="MI79" s="2"/>
      <c r="MJ79" s="2"/>
      <c r="MK79" s="2"/>
      <c r="ML79" s="2"/>
      <c r="MM79" s="2"/>
      <c r="MN79" s="2"/>
      <c r="MO79" s="2"/>
      <c r="MP79" s="2"/>
    </row>
    <row r="80" spans="1:354" s="1" customFormat="1" ht="29.9" customHeight="1" outlineLevel="2" thickBot="1">
      <c r="A80" s="4"/>
      <c r="B80" s="69" t="s">
        <v>74</v>
      </c>
      <c r="C80" s="58" t="s">
        <v>41</v>
      </c>
      <c r="D80" s="75"/>
      <c r="E80" s="87">
        <v>45413</v>
      </c>
      <c r="F80" s="59"/>
      <c r="G80" s="59" t="s">
        <v>164</v>
      </c>
      <c r="H80" s="60">
        <v>0</v>
      </c>
      <c r="I80" s="61"/>
      <c r="J80" s="61"/>
      <c r="K80" s="59"/>
      <c r="L80" s="19"/>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c r="KD80" s="2"/>
      <c r="KE80" s="2"/>
      <c r="KF80" s="2"/>
      <c r="KG80" s="2"/>
      <c r="KH80" s="2"/>
      <c r="KI80" s="2"/>
      <c r="KJ80" s="2"/>
      <c r="KK80" s="2"/>
      <c r="KL80" s="2"/>
      <c r="KM80" s="2"/>
      <c r="KN80" s="2"/>
      <c r="KO80" s="2"/>
      <c r="KP80" s="2"/>
      <c r="KQ80" s="2"/>
      <c r="KR80" s="2"/>
      <c r="KS80" s="2"/>
      <c r="KT80" s="2"/>
      <c r="KU80" s="2"/>
      <c r="KV80" s="2"/>
      <c r="KW80" s="2"/>
      <c r="KX80" s="2"/>
      <c r="KY80" s="2"/>
      <c r="KZ80" s="2"/>
      <c r="LA80" s="2"/>
      <c r="LB80" s="2"/>
      <c r="LC80" s="2"/>
      <c r="LD80" s="2"/>
      <c r="LE80" s="2"/>
      <c r="LF80" s="2"/>
      <c r="LG80" s="2"/>
      <c r="LH80" s="2"/>
      <c r="LI80" s="2"/>
      <c r="LJ80" s="2"/>
      <c r="LK80" s="2"/>
      <c r="LL80" s="2"/>
      <c r="LM80" s="2"/>
      <c r="LN80" s="2"/>
      <c r="LO80" s="2"/>
      <c r="LP80" s="2"/>
      <c r="LQ80" s="2"/>
      <c r="LR80" s="2"/>
      <c r="LS80" s="2"/>
      <c r="LT80" s="2"/>
      <c r="LU80" s="2"/>
      <c r="LV80" s="2"/>
      <c r="LW80" s="2"/>
      <c r="LX80" s="2"/>
      <c r="LY80" s="2"/>
      <c r="LZ80" s="2"/>
      <c r="MA80" s="2"/>
      <c r="MB80" s="2"/>
      <c r="MC80" s="2"/>
      <c r="MD80" s="2"/>
      <c r="ME80" s="2"/>
      <c r="MF80" s="2"/>
      <c r="MG80" s="2"/>
      <c r="MH80" s="2"/>
      <c r="MI80" s="2"/>
      <c r="MJ80" s="2"/>
      <c r="MK80" s="2"/>
      <c r="ML80" s="2"/>
      <c r="MM80" s="2"/>
      <c r="MN80" s="2"/>
      <c r="MO80" s="2"/>
      <c r="MP80" s="2"/>
    </row>
    <row r="81" spans="1:354" s="1" customFormat="1" ht="29.9" customHeight="1" outlineLevel="1" thickBot="1">
      <c r="A81" s="4"/>
      <c r="B81" s="58">
        <v>2.7</v>
      </c>
      <c r="C81" s="62" t="s">
        <v>44</v>
      </c>
      <c r="D81" s="75"/>
      <c r="E81" s="75"/>
      <c r="F81" s="59"/>
      <c r="G81" s="59"/>
      <c r="H81" s="60"/>
      <c r="I81" s="61"/>
      <c r="J81" s="61"/>
      <c r="K81" s="59"/>
      <c r="L81" s="19"/>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c r="KD81" s="2"/>
      <c r="KE81" s="2"/>
      <c r="KF81" s="2"/>
      <c r="KG81" s="2"/>
      <c r="KH81" s="2"/>
      <c r="KI81" s="2"/>
      <c r="KJ81" s="2"/>
      <c r="KK81" s="2"/>
      <c r="KL81" s="2"/>
      <c r="KM81" s="2"/>
      <c r="KN81" s="2"/>
      <c r="KO81" s="2"/>
      <c r="KP81" s="2"/>
      <c r="KQ81" s="2"/>
      <c r="KR81" s="2"/>
      <c r="KS81" s="2"/>
      <c r="KT81" s="2"/>
      <c r="KU81" s="2"/>
      <c r="KV81" s="2"/>
      <c r="KW81" s="2"/>
      <c r="KX81" s="2"/>
      <c r="KY81" s="2"/>
      <c r="KZ81" s="2"/>
      <c r="LA81" s="2"/>
      <c r="LB81" s="2"/>
      <c r="LC81" s="2"/>
      <c r="LD81" s="2"/>
      <c r="LE81" s="2"/>
      <c r="LF81" s="2"/>
      <c r="LG81" s="2"/>
      <c r="LH81" s="2"/>
      <c r="LI81" s="2"/>
      <c r="LJ81" s="2"/>
      <c r="LK81" s="2"/>
      <c r="LL81" s="2"/>
      <c r="LM81" s="2"/>
      <c r="LN81" s="2"/>
      <c r="LO81" s="2"/>
      <c r="LP81" s="2"/>
      <c r="LQ81" s="2"/>
      <c r="LR81" s="2"/>
      <c r="LS81" s="2"/>
      <c r="LT81" s="2"/>
      <c r="LU81" s="2"/>
      <c r="LV81" s="2"/>
      <c r="LW81" s="2"/>
      <c r="LX81" s="2"/>
      <c r="LY81" s="2"/>
      <c r="LZ81" s="2"/>
      <c r="MA81" s="2"/>
      <c r="MB81" s="2"/>
      <c r="MC81" s="2"/>
      <c r="MD81" s="2"/>
      <c r="ME81" s="2"/>
      <c r="MF81" s="2"/>
      <c r="MG81" s="2"/>
      <c r="MH81" s="2"/>
      <c r="MI81" s="2"/>
      <c r="MJ81" s="2"/>
      <c r="MK81" s="2"/>
      <c r="ML81" s="2"/>
      <c r="MM81" s="2"/>
      <c r="MN81" s="2"/>
      <c r="MO81" s="2"/>
      <c r="MP81" s="2"/>
    </row>
    <row r="82" spans="1:354" s="1" customFormat="1" ht="29.9" customHeight="1" outlineLevel="2" thickBot="1">
      <c r="A82" s="4"/>
      <c r="B82" s="69" t="s">
        <v>75</v>
      </c>
      <c r="C82" s="69" t="s">
        <v>45</v>
      </c>
      <c r="D82" s="75"/>
      <c r="E82" s="87">
        <v>45413</v>
      </c>
      <c r="F82" s="71" t="s">
        <v>18</v>
      </c>
      <c r="G82" s="59">
        <v>8</v>
      </c>
      <c r="H82" s="60">
        <v>0</v>
      </c>
      <c r="I82" s="61"/>
      <c r="J82" s="61"/>
      <c r="K82" s="59"/>
      <c r="L82" s="19"/>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c r="KV82" s="2"/>
      <c r="KW82" s="2"/>
      <c r="KX82" s="2"/>
      <c r="KY82" s="2"/>
      <c r="KZ82" s="2"/>
      <c r="LA82" s="2"/>
      <c r="LB82" s="2"/>
      <c r="LC82" s="2"/>
      <c r="LD82" s="2"/>
      <c r="LE82" s="2"/>
      <c r="LF82" s="2"/>
      <c r="LG82" s="2"/>
      <c r="LH82" s="2"/>
      <c r="LI82" s="2"/>
      <c r="LJ82" s="2"/>
      <c r="LK82" s="2"/>
      <c r="LL82" s="2"/>
      <c r="LM82" s="2"/>
      <c r="LN82" s="2"/>
      <c r="LO82" s="2"/>
      <c r="LP82" s="2"/>
      <c r="LQ82" s="2"/>
      <c r="LR82" s="2"/>
      <c r="LS82" s="2"/>
      <c r="LT82" s="2"/>
      <c r="LU82" s="2"/>
      <c r="LV82" s="2"/>
      <c r="LW82" s="2"/>
      <c r="LX82" s="2"/>
      <c r="LY82" s="2"/>
      <c r="LZ82" s="2"/>
      <c r="MA82" s="2"/>
      <c r="MB82" s="2"/>
      <c r="MC82" s="2"/>
      <c r="MD82" s="2"/>
      <c r="ME82" s="2"/>
      <c r="MF82" s="2"/>
      <c r="MG82" s="2"/>
      <c r="MH82" s="2"/>
      <c r="MI82" s="2"/>
      <c r="MJ82" s="2"/>
      <c r="MK82" s="2"/>
      <c r="ML82" s="2"/>
      <c r="MM82" s="2"/>
      <c r="MN82" s="2"/>
      <c r="MO82" s="2"/>
      <c r="MP82" s="2"/>
    </row>
    <row r="83" spans="1:354" s="1" customFormat="1" ht="29.9" customHeight="1" outlineLevel="2" thickBot="1">
      <c r="A83" s="4"/>
      <c r="B83" s="69" t="s">
        <v>76</v>
      </c>
      <c r="C83" s="58" t="s">
        <v>37</v>
      </c>
      <c r="D83" s="75"/>
      <c r="E83" s="87">
        <v>45413</v>
      </c>
      <c r="F83" s="71" t="s">
        <v>193</v>
      </c>
      <c r="G83" s="59">
        <v>16</v>
      </c>
      <c r="H83" s="60">
        <v>0</v>
      </c>
      <c r="I83" s="61"/>
      <c r="J83" s="61"/>
      <c r="K83" s="59"/>
      <c r="L83" s="19"/>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c r="KV83" s="2"/>
      <c r="KW83" s="2"/>
      <c r="KX83" s="2"/>
      <c r="KY83" s="2"/>
      <c r="KZ83" s="2"/>
      <c r="LA83" s="2"/>
      <c r="LB83" s="2"/>
      <c r="LC83" s="2"/>
      <c r="LD83" s="2"/>
      <c r="LE83" s="2"/>
      <c r="LF83" s="2"/>
      <c r="LG83" s="2"/>
      <c r="LH83" s="2"/>
      <c r="LI83" s="2"/>
      <c r="LJ83" s="2"/>
      <c r="LK83" s="2"/>
      <c r="LL83" s="2"/>
      <c r="LM83" s="2"/>
      <c r="LN83" s="2"/>
      <c r="LO83" s="2"/>
      <c r="LP83" s="2"/>
      <c r="LQ83" s="2"/>
      <c r="LR83" s="2"/>
      <c r="LS83" s="2"/>
      <c r="LT83" s="2"/>
      <c r="LU83" s="2"/>
      <c r="LV83" s="2"/>
      <c r="LW83" s="2"/>
      <c r="LX83" s="2"/>
      <c r="LY83" s="2"/>
      <c r="LZ83" s="2"/>
      <c r="MA83" s="2"/>
      <c r="MB83" s="2"/>
      <c r="MC83" s="2"/>
      <c r="MD83" s="2"/>
      <c r="ME83" s="2"/>
      <c r="MF83" s="2"/>
      <c r="MG83" s="2"/>
      <c r="MH83" s="2"/>
      <c r="MI83" s="2"/>
      <c r="MJ83" s="2"/>
      <c r="MK83" s="2"/>
      <c r="ML83" s="2"/>
      <c r="MM83" s="2"/>
      <c r="MN83" s="2"/>
      <c r="MO83" s="2"/>
      <c r="MP83" s="2"/>
    </row>
    <row r="84" spans="1:354" s="1" customFormat="1" ht="29.9" customHeight="1" outlineLevel="2" thickBot="1">
      <c r="A84" s="4"/>
      <c r="B84" s="69" t="s">
        <v>77</v>
      </c>
      <c r="C84" s="58" t="s">
        <v>41</v>
      </c>
      <c r="D84" s="75"/>
      <c r="E84" s="87">
        <v>45413</v>
      </c>
      <c r="F84" s="71" t="s">
        <v>18</v>
      </c>
      <c r="G84" s="59">
        <v>8</v>
      </c>
      <c r="H84" s="60">
        <v>0</v>
      </c>
      <c r="I84" s="61"/>
      <c r="J84" s="61"/>
      <c r="K84" s="59"/>
      <c r="L84" s="19"/>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c r="KE84" s="2"/>
      <c r="KF84" s="2"/>
      <c r="KG84" s="2"/>
      <c r="KH84" s="2"/>
      <c r="KI84" s="2"/>
      <c r="KJ84" s="2"/>
      <c r="KK84" s="2"/>
      <c r="KL84" s="2"/>
      <c r="KM84" s="2"/>
      <c r="KN84" s="2"/>
      <c r="KO84" s="2"/>
      <c r="KP84" s="2"/>
      <c r="KQ84" s="2"/>
      <c r="KR84" s="2"/>
      <c r="KS84" s="2"/>
      <c r="KT84" s="2"/>
      <c r="KU84" s="2"/>
      <c r="KV84" s="2"/>
      <c r="KW84" s="2"/>
      <c r="KX84" s="2"/>
      <c r="KY84" s="2"/>
      <c r="KZ84" s="2"/>
      <c r="LA84" s="2"/>
      <c r="LB84" s="2"/>
      <c r="LC84" s="2"/>
      <c r="LD84" s="2"/>
      <c r="LE84" s="2"/>
      <c r="LF84" s="2"/>
      <c r="LG84" s="2"/>
      <c r="LH84" s="2"/>
      <c r="LI84" s="2"/>
      <c r="LJ84" s="2"/>
      <c r="LK84" s="2"/>
      <c r="LL84" s="2"/>
      <c r="LM84" s="2"/>
      <c r="LN84" s="2"/>
      <c r="LO84" s="2"/>
      <c r="LP84" s="2"/>
      <c r="LQ84" s="2"/>
      <c r="LR84" s="2"/>
      <c r="LS84" s="2"/>
      <c r="LT84" s="2"/>
      <c r="LU84" s="2"/>
      <c r="LV84" s="2"/>
      <c r="LW84" s="2"/>
      <c r="LX84" s="2"/>
      <c r="LY84" s="2"/>
      <c r="LZ84" s="2"/>
      <c r="MA84" s="2"/>
      <c r="MB84" s="2"/>
      <c r="MC84" s="2"/>
      <c r="MD84" s="2"/>
      <c r="ME84" s="2"/>
      <c r="MF84" s="2"/>
      <c r="MG84" s="2"/>
      <c r="MH84" s="2"/>
      <c r="MI84" s="2"/>
      <c r="MJ84" s="2"/>
      <c r="MK84" s="2"/>
      <c r="ML84" s="2"/>
      <c r="MM84" s="2"/>
      <c r="MN84" s="2"/>
      <c r="MO84" s="2"/>
      <c r="MP84" s="2"/>
    </row>
    <row r="85" spans="1:354" s="1" customFormat="1" ht="29.9" customHeight="1" outlineLevel="1" thickBot="1">
      <c r="A85" s="4"/>
      <c r="B85" s="58"/>
      <c r="C85" s="62" t="s">
        <v>156</v>
      </c>
      <c r="D85" s="75"/>
      <c r="E85" s="75"/>
      <c r="F85" s="59"/>
      <c r="G85" s="59"/>
      <c r="H85" s="60"/>
      <c r="I85" s="61"/>
      <c r="J85" s="61"/>
      <c r="K85" s="59"/>
      <c r="L85" s="19"/>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c r="KD85" s="2"/>
      <c r="KE85" s="2"/>
      <c r="KF85" s="2"/>
      <c r="KG85" s="2"/>
      <c r="KH85" s="2"/>
      <c r="KI85" s="2"/>
      <c r="KJ85" s="2"/>
      <c r="KK85" s="2"/>
      <c r="KL85" s="2"/>
      <c r="KM85" s="2"/>
      <c r="KN85" s="2"/>
      <c r="KO85" s="2"/>
      <c r="KP85" s="2"/>
      <c r="KQ85" s="2"/>
      <c r="KR85" s="2"/>
      <c r="KS85" s="2"/>
      <c r="KT85" s="2"/>
      <c r="KU85" s="2"/>
      <c r="KV85" s="2"/>
      <c r="KW85" s="2"/>
      <c r="KX85" s="2"/>
      <c r="KY85" s="2"/>
      <c r="KZ85" s="2"/>
      <c r="LA85" s="2"/>
      <c r="LB85" s="2"/>
      <c r="LC85" s="2"/>
      <c r="LD85" s="2"/>
      <c r="LE85" s="2"/>
      <c r="LF85" s="2"/>
      <c r="LG85" s="2"/>
      <c r="LH85" s="2"/>
      <c r="LI85" s="2"/>
      <c r="LJ85" s="2"/>
      <c r="LK85" s="2"/>
      <c r="LL85" s="2"/>
      <c r="LM85" s="2"/>
      <c r="LN85" s="2"/>
      <c r="LO85" s="2"/>
      <c r="LP85" s="2"/>
      <c r="LQ85" s="2"/>
      <c r="LR85" s="2"/>
      <c r="LS85" s="2"/>
      <c r="LT85" s="2"/>
      <c r="LU85" s="2"/>
      <c r="LV85" s="2"/>
      <c r="LW85" s="2"/>
      <c r="LX85" s="2"/>
      <c r="LY85" s="2"/>
      <c r="LZ85" s="2"/>
      <c r="MA85" s="2"/>
      <c r="MB85" s="2"/>
      <c r="MC85" s="2"/>
      <c r="MD85" s="2"/>
      <c r="ME85" s="2"/>
      <c r="MF85" s="2"/>
      <c r="MG85" s="2"/>
      <c r="MH85" s="2"/>
      <c r="MI85" s="2"/>
      <c r="MJ85" s="2"/>
      <c r="MK85" s="2"/>
      <c r="ML85" s="2"/>
      <c r="MM85" s="2"/>
      <c r="MN85" s="2"/>
      <c r="MO85" s="2"/>
      <c r="MP85" s="2"/>
    </row>
    <row r="86" spans="1:354" s="1" customFormat="1" ht="29.9" customHeight="1" outlineLevel="1" thickBot="1">
      <c r="A86" s="4"/>
      <c r="B86" s="58">
        <v>2.8</v>
      </c>
      <c r="C86" s="62" t="s">
        <v>129</v>
      </c>
      <c r="D86" s="75"/>
      <c r="E86" s="75"/>
      <c r="F86" s="59"/>
      <c r="G86" s="59"/>
      <c r="H86" s="60"/>
      <c r="I86" s="61"/>
      <c r="J86" s="61"/>
      <c r="K86" s="59"/>
      <c r="L86" s="19"/>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c r="KD86" s="2"/>
      <c r="KE86" s="2"/>
      <c r="KF86" s="2"/>
      <c r="KG86" s="2"/>
      <c r="KH86" s="2"/>
      <c r="KI86" s="2"/>
      <c r="KJ86" s="2"/>
      <c r="KK86" s="2"/>
      <c r="KL86" s="2"/>
      <c r="KM86" s="2"/>
      <c r="KN86" s="2"/>
      <c r="KO86" s="2"/>
      <c r="KP86" s="2"/>
      <c r="KQ86" s="2"/>
      <c r="KR86" s="2"/>
      <c r="KS86" s="2"/>
      <c r="KT86" s="2"/>
      <c r="KU86" s="2"/>
      <c r="KV86" s="2"/>
      <c r="KW86" s="2"/>
      <c r="KX86" s="2"/>
      <c r="KY86" s="2"/>
      <c r="KZ86" s="2"/>
      <c r="LA86" s="2"/>
      <c r="LB86" s="2"/>
      <c r="LC86" s="2"/>
      <c r="LD86" s="2"/>
      <c r="LE86" s="2"/>
      <c r="LF86" s="2"/>
      <c r="LG86" s="2"/>
      <c r="LH86" s="2"/>
      <c r="LI86" s="2"/>
      <c r="LJ86" s="2"/>
      <c r="LK86" s="2"/>
      <c r="LL86" s="2"/>
      <c r="LM86" s="2"/>
      <c r="LN86" s="2"/>
      <c r="LO86" s="2"/>
      <c r="LP86" s="2"/>
      <c r="LQ86" s="2"/>
      <c r="LR86" s="2"/>
      <c r="LS86" s="2"/>
      <c r="LT86" s="2"/>
      <c r="LU86" s="2"/>
      <c r="LV86" s="2"/>
      <c r="LW86" s="2"/>
      <c r="LX86" s="2"/>
      <c r="LY86" s="2"/>
      <c r="LZ86" s="2"/>
      <c r="MA86" s="2"/>
      <c r="MB86" s="2"/>
      <c r="MC86" s="2"/>
      <c r="MD86" s="2"/>
      <c r="ME86" s="2"/>
      <c r="MF86" s="2"/>
      <c r="MG86" s="2"/>
      <c r="MH86" s="2"/>
      <c r="MI86" s="2"/>
      <c r="MJ86" s="2"/>
      <c r="MK86" s="2"/>
      <c r="ML86" s="2"/>
      <c r="MM86" s="2"/>
      <c r="MN86" s="2"/>
      <c r="MO86" s="2"/>
      <c r="MP86" s="2"/>
    </row>
    <row r="87" spans="1:354" s="1" customFormat="1" ht="29.9" customHeight="1" outlineLevel="2" thickBot="1">
      <c r="A87" s="4"/>
      <c r="B87" s="69" t="s">
        <v>130</v>
      </c>
      <c r="C87" s="69" t="s">
        <v>152</v>
      </c>
      <c r="D87" s="75">
        <v>1000</v>
      </c>
      <c r="E87" s="87">
        <v>45383</v>
      </c>
      <c r="F87" s="71" t="s">
        <v>109</v>
      </c>
      <c r="G87" s="59">
        <v>16</v>
      </c>
      <c r="H87" s="60">
        <v>0</v>
      </c>
      <c r="I87" s="61"/>
      <c r="J87" s="61"/>
      <c r="K87" s="59"/>
      <c r="L87" s="19"/>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c r="KD87" s="2"/>
      <c r="KE87" s="2"/>
      <c r="KF87" s="2"/>
      <c r="KG87" s="2"/>
      <c r="KH87" s="2"/>
      <c r="KI87" s="2"/>
      <c r="KJ87" s="2"/>
      <c r="KK87" s="2"/>
      <c r="KL87" s="2"/>
      <c r="KM87" s="2"/>
      <c r="KN87" s="2"/>
      <c r="KO87" s="2"/>
      <c r="KP87" s="2"/>
      <c r="KQ87" s="2"/>
      <c r="KR87" s="2"/>
      <c r="KS87" s="2"/>
      <c r="KT87" s="2"/>
      <c r="KU87" s="2"/>
      <c r="KV87" s="2"/>
      <c r="KW87" s="2"/>
      <c r="KX87" s="2"/>
      <c r="KY87" s="2"/>
      <c r="KZ87" s="2"/>
      <c r="LA87" s="2"/>
      <c r="LB87" s="2"/>
      <c r="LC87" s="2"/>
      <c r="LD87" s="2"/>
      <c r="LE87" s="2"/>
      <c r="LF87" s="2"/>
      <c r="LG87" s="2"/>
      <c r="LH87" s="2"/>
      <c r="LI87" s="2"/>
      <c r="LJ87" s="2"/>
      <c r="LK87" s="2"/>
      <c r="LL87" s="2"/>
      <c r="LM87" s="2"/>
      <c r="LN87" s="2"/>
      <c r="LO87" s="2"/>
      <c r="LP87" s="2"/>
      <c r="LQ87" s="2"/>
      <c r="LR87" s="2"/>
      <c r="LS87" s="2"/>
      <c r="LT87" s="2"/>
      <c r="LU87" s="2"/>
      <c r="LV87" s="2"/>
      <c r="LW87" s="2"/>
      <c r="LX87" s="2"/>
      <c r="LY87" s="2"/>
      <c r="LZ87" s="2"/>
      <c r="MA87" s="2"/>
      <c r="MB87" s="2"/>
      <c r="MC87" s="2"/>
      <c r="MD87" s="2"/>
      <c r="ME87" s="2"/>
      <c r="MF87" s="2"/>
      <c r="MG87" s="2"/>
      <c r="MH87" s="2"/>
      <c r="MI87" s="2"/>
      <c r="MJ87" s="2"/>
      <c r="MK87" s="2"/>
      <c r="ML87" s="2"/>
      <c r="MM87" s="2"/>
      <c r="MN87" s="2"/>
      <c r="MO87" s="2"/>
      <c r="MP87" s="2"/>
    </row>
    <row r="88" spans="1:354" s="1" customFormat="1" ht="29.9" customHeight="1" outlineLevel="2" thickBot="1">
      <c r="A88" s="4"/>
      <c r="B88" s="69" t="s">
        <v>167</v>
      </c>
      <c r="C88" s="69" t="s">
        <v>151</v>
      </c>
      <c r="D88" s="75"/>
      <c r="E88" s="87">
        <v>45413</v>
      </c>
      <c r="F88" s="59"/>
      <c r="G88" s="59" t="s">
        <v>164</v>
      </c>
      <c r="H88" s="60">
        <v>0</v>
      </c>
      <c r="I88" s="61"/>
      <c r="J88" s="61"/>
      <c r="K88" s="59"/>
      <c r="L88" s="19"/>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c r="KD88" s="2"/>
      <c r="KE88" s="2"/>
      <c r="KF88" s="2"/>
      <c r="KG88" s="2"/>
      <c r="KH88" s="2"/>
      <c r="KI88" s="2"/>
      <c r="KJ88" s="2"/>
      <c r="KK88" s="2"/>
      <c r="KL88" s="2"/>
      <c r="KM88" s="2"/>
      <c r="KN88" s="2"/>
      <c r="KO88" s="2"/>
      <c r="KP88" s="2"/>
      <c r="KQ88" s="2"/>
      <c r="KR88" s="2"/>
      <c r="KS88" s="2"/>
      <c r="KT88" s="2"/>
      <c r="KU88" s="2"/>
      <c r="KV88" s="2"/>
      <c r="KW88" s="2"/>
      <c r="KX88" s="2"/>
      <c r="KY88" s="2"/>
      <c r="KZ88" s="2"/>
      <c r="LA88" s="2"/>
      <c r="LB88" s="2"/>
      <c r="LC88" s="2"/>
      <c r="LD88" s="2"/>
      <c r="LE88" s="2"/>
      <c r="LF88" s="2"/>
      <c r="LG88" s="2"/>
      <c r="LH88" s="2"/>
      <c r="LI88" s="2"/>
      <c r="LJ88" s="2"/>
      <c r="LK88" s="2"/>
      <c r="LL88" s="2"/>
      <c r="LM88" s="2"/>
      <c r="LN88" s="2"/>
      <c r="LO88" s="2"/>
      <c r="LP88" s="2"/>
      <c r="LQ88" s="2"/>
      <c r="LR88" s="2"/>
      <c r="LS88" s="2"/>
      <c r="LT88" s="2"/>
      <c r="LU88" s="2"/>
      <c r="LV88" s="2"/>
      <c r="LW88" s="2"/>
      <c r="LX88" s="2"/>
      <c r="LY88" s="2"/>
      <c r="LZ88" s="2"/>
      <c r="MA88" s="2"/>
      <c r="MB88" s="2"/>
      <c r="MC88" s="2"/>
      <c r="MD88" s="2"/>
      <c r="ME88" s="2"/>
      <c r="MF88" s="2"/>
      <c r="MG88" s="2"/>
      <c r="MH88" s="2"/>
      <c r="MI88" s="2"/>
      <c r="MJ88" s="2"/>
      <c r="MK88" s="2"/>
      <c r="ML88" s="2"/>
      <c r="MM88" s="2"/>
      <c r="MN88" s="2"/>
      <c r="MO88" s="2"/>
      <c r="MP88" s="2"/>
    </row>
    <row r="89" spans="1:354" s="1" customFormat="1" ht="29.9" customHeight="1" outlineLevel="2" thickBot="1">
      <c r="A89" s="4"/>
      <c r="B89" s="69"/>
      <c r="C89" s="62" t="s">
        <v>155</v>
      </c>
      <c r="D89" s="75"/>
      <c r="E89" s="75"/>
      <c r="F89" s="59"/>
      <c r="G89" s="59"/>
      <c r="H89" s="60"/>
      <c r="I89" s="61"/>
      <c r="J89" s="61"/>
      <c r="K89" s="59"/>
      <c r="L89" s="19"/>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c r="KD89" s="2"/>
      <c r="KE89" s="2"/>
      <c r="KF89" s="2"/>
      <c r="KG89" s="2"/>
      <c r="KH89" s="2"/>
      <c r="KI89" s="2"/>
      <c r="KJ89" s="2"/>
      <c r="KK89" s="2"/>
      <c r="KL89" s="2"/>
      <c r="KM89" s="2"/>
      <c r="KN89" s="2"/>
      <c r="KO89" s="2"/>
      <c r="KP89" s="2"/>
      <c r="KQ89" s="2"/>
      <c r="KR89" s="2"/>
      <c r="KS89" s="2"/>
      <c r="KT89" s="2"/>
      <c r="KU89" s="2"/>
      <c r="KV89" s="2"/>
      <c r="KW89" s="2"/>
      <c r="KX89" s="2"/>
      <c r="KY89" s="2"/>
      <c r="KZ89" s="2"/>
      <c r="LA89" s="2"/>
      <c r="LB89" s="2"/>
      <c r="LC89" s="2"/>
      <c r="LD89" s="2"/>
      <c r="LE89" s="2"/>
      <c r="LF89" s="2"/>
      <c r="LG89" s="2"/>
      <c r="LH89" s="2"/>
      <c r="LI89" s="2"/>
      <c r="LJ89" s="2"/>
      <c r="LK89" s="2"/>
      <c r="LL89" s="2"/>
      <c r="LM89" s="2"/>
      <c r="LN89" s="2"/>
      <c r="LO89" s="2"/>
      <c r="LP89" s="2"/>
      <c r="LQ89" s="2"/>
      <c r="LR89" s="2"/>
      <c r="LS89" s="2"/>
      <c r="LT89" s="2"/>
      <c r="LU89" s="2"/>
      <c r="LV89" s="2"/>
      <c r="LW89" s="2"/>
      <c r="LX89" s="2"/>
      <c r="LY89" s="2"/>
      <c r="LZ89" s="2"/>
      <c r="MA89" s="2"/>
      <c r="MB89" s="2"/>
      <c r="MC89" s="2"/>
      <c r="MD89" s="2"/>
      <c r="ME89" s="2"/>
      <c r="MF89" s="2"/>
      <c r="MG89" s="2"/>
      <c r="MH89" s="2"/>
      <c r="MI89" s="2"/>
      <c r="MJ89" s="2"/>
      <c r="MK89" s="2"/>
      <c r="ML89" s="2"/>
      <c r="MM89" s="2"/>
      <c r="MN89" s="2"/>
      <c r="MO89" s="2"/>
      <c r="MP89" s="2"/>
    </row>
    <row r="90" spans="1:354" s="1" customFormat="1" ht="29.9" customHeight="1" thickBot="1">
      <c r="A90" s="4"/>
      <c r="B90" s="53">
        <v>3</v>
      </c>
      <c r="C90" s="57" t="s">
        <v>148</v>
      </c>
      <c r="D90" s="76"/>
      <c r="E90" s="76"/>
      <c r="F90" s="54"/>
      <c r="G90" s="54"/>
      <c r="H90" s="55"/>
      <c r="I90" s="56"/>
      <c r="J90" s="56"/>
      <c r="K90" s="54"/>
      <c r="L90" s="19"/>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c r="KE90" s="2"/>
      <c r="KF90" s="2"/>
      <c r="KG90" s="2"/>
      <c r="KH90" s="2"/>
      <c r="KI90" s="2"/>
      <c r="KJ90" s="2"/>
      <c r="KK90" s="2"/>
      <c r="KL90" s="2"/>
      <c r="KM90" s="2"/>
      <c r="KN90" s="2"/>
      <c r="KO90" s="2"/>
      <c r="KP90" s="2"/>
      <c r="KQ90" s="2"/>
      <c r="KR90" s="2"/>
      <c r="KS90" s="2"/>
      <c r="KT90" s="2"/>
      <c r="KU90" s="2"/>
      <c r="KV90" s="2"/>
      <c r="KW90" s="2"/>
      <c r="KX90" s="2"/>
      <c r="KY90" s="2"/>
      <c r="KZ90" s="2"/>
      <c r="LA90" s="2"/>
      <c r="LB90" s="2"/>
      <c r="LC90" s="2"/>
      <c r="LD90" s="2"/>
      <c r="LE90" s="2"/>
      <c r="LF90" s="2"/>
      <c r="LG90" s="2"/>
      <c r="LH90" s="2"/>
      <c r="LI90" s="2"/>
      <c r="LJ90" s="2"/>
      <c r="LK90" s="2"/>
      <c r="LL90" s="2"/>
      <c r="LM90" s="2"/>
      <c r="LN90" s="2"/>
      <c r="LO90" s="2"/>
      <c r="LP90" s="2"/>
      <c r="LQ90" s="2"/>
      <c r="LR90" s="2"/>
      <c r="LS90" s="2"/>
      <c r="LT90" s="2"/>
      <c r="LU90" s="2"/>
      <c r="LV90" s="2"/>
      <c r="LW90" s="2"/>
      <c r="LX90" s="2"/>
      <c r="LY90" s="2"/>
      <c r="LZ90" s="2"/>
      <c r="MA90" s="2"/>
      <c r="MB90" s="2"/>
      <c r="MC90" s="2"/>
      <c r="MD90" s="2"/>
      <c r="ME90" s="2"/>
      <c r="MF90" s="2"/>
      <c r="MG90" s="2"/>
      <c r="MH90" s="2"/>
      <c r="MI90" s="2"/>
      <c r="MJ90" s="2"/>
      <c r="MK90" s="2"/>
      <c r="ML90" s="2"/>
      <c r="MM90" s="2"/>
      <c r="MN90" s="2"/>
      <c r="MO90" s="2"/>
      <c r="MP90" s="2"/>
    </row>
    <row r="91" spans="1:354" s="1" customFormat="1" ht="29.9" customHeight="1" outlineLevel="1" thickBot="1">
      <c r="A91" s="4"/>
      <c r="B91" s="53">
        <v>3.1</v>
      </c>
      <c r="C91" s="57" t="s">
        <v>26</v>
      </c>
      <c r="D91" s="76"/>
      <c r="E91" s="76"/>
      <c r="F91" s="54"/>
      <c r="G91" s="54"/>
      <c r="H91" s="55"/>
      <c r="I91" s="56"/>
      <c r="J91" s="56"/>
      <c r="K91" s="54"/>
      <c r="L91" s="19"/>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c r="KD91" s="2"/>
      <c r="KE91" s="2"/>
      <c r="KF91" s="2"/>
      <c r="KG91" s="2"/>
      <c r="KH91" s="2"/>
      <c r="KI91" s="2"/>
      <c r="KJ91" s="2"/>
      <c r="KK91" s="2"/>
      <c r="KL91" s="2"/>
      <c r="KM91" s="2"/>
      <c r="KN91" s="2"/>
      <c r="KO91" s="2"/>
      <c r="KP91" s="2"/>
      <c r="KQ91" s="2"/>
      <c r="KR91" s="2"/>
      <c r="KS91" s="2"/>
      <c r="KT91" s="2"/>
      <c r="KU91" s="2"/>
      <c r="KV91" s="2"/>
      <c r="KW91" s="2"/>
      <c r="KX91" s="2"/>
      <c r="KY91" s="2"/>
      <c r="KZ91" s="2"/>
      <c r="LA91" s="2"/>
      <c r="LB91" s="2"/>
      <c r="LC91" s="2"/>
      <c r="LD91" s="2"/>
      <c r="LE91" s="2"/>
      <c r="LF91" s="2"/>
      <c r="LG91" s="2"/>
      <c r="LH91" s="2"/>
      <c r="LI91" s="2"/>
      <c r="LJ91" s="2"/>
      <c r="LK91" s="2"/>
      <c r="LL91" s="2"/>
      <c r="LM91" s="2"/>
      <c r="LN91" s="2"/>
      <c r="LO91" s="2"/>
      <c r="LP91" s="2"/>
      <c r="LQ91" s="2"/>
      <c r="LR91" s="2"/>
      <c r="LS91" s="2"/>
      <c r="LT91" s="2"/>
      <c r="LU91" s="2"/>
      <c r="LV91" s="2"/>
      <c r="LW91" s="2"/>
      <c r="LX91" s="2"/>
      <c r="LY91" s="2"/>
      <c r="LZ91" s="2"/>
      <c r="MA91" s="2"/>
      <c r="MB91" s="2"/>
      <c r="MC91" s="2"/>
      <c r="MD91" s="2"/>
      <c r="ME91" s="2"/>
      <c r="MF91" s="2"/>
      <c r="MG91" s="2"/>
      <c r="MH91" s="2"/>
      <c r="MI91" s="2"/>
      <c r="MJ91" s="2"/>
      <c r="MK91" s="2"/>
      <c r="ML91" s="2"/>
      <c r="MM91" s="2"/>
      <c r="MN91" s="2"/>
      <c r="MO91" s="2"/>
      <c r="MP91" s="2"/>
    </row>
    <row r="92" spans="1:354" s="1" customFormat="1" ht="29.9" customHeight="1" outlineLevel="2" thickBot="1">
      <c r="A92" s="4"/>
      <c r="B92" s="70" t="s">
        <v>97</v>
      </c>
      <c r="C92" s="70" t="s">
        <v>127</v>
      </c>
      <c r="D92" s="76">
        <v>800</v>
      </c>
      <c r="E92" s="83">
        <v>45383</v>
      </c>
      <c r="F92" s="72" t="s">
        <v>109</v>
      </c>
      <c r="G92" s="54">
        <v>24</v>
      </c>
      <c r="H92" s="55">
        <v>1</v>
      </c>
      <c r="I92" s="56">
        <v>45365</v>
      </c>
      <c r="J92" s="56">
        <v>45365</v>
      </c>
      <c r="K92" s="54">
        <v>0</v>
      </c>
      <c r="L92" s="19"/>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c r="KV92" s="2"/>
      <c r="KW92" s="2"/>
      <c r="KX92" s="2"/>
      <c r="KY92" s="2"/>
      <c r="KZ92" s="2"/>
      <c r="LA92" s="2"/>
      <c r="LB92" s="2"/>
      <c r="LC92" s="2"/>
      <c r="LD92" s="2"/>
      <c r="LE92" s="2"/>
      <c r="LF92" s="2"/>
      <c r="LG92" s="2"/>
      <c r="LH92" s="2"/>
      <c r="LI92" s="2"/>
      <c r="LJ92" s="2"/>
      <c r="LK92" s="2"/>
      <c r="LL92" s="2"/>
      <c r="LM92" s="2"/>
      <c r="LN92" s="2"/>
      <c r="LO92" s="2"/>
      <c r="LP92" s="2"/>
      <c r="LQ92" s="2"/>
      <c r="LR92" s="2"/>
      <c r="LS92" s="2"/>
      <c r="LT92" s="2"/>
      <c r="LU92" s="2"/>
      <c r="LV92" s="2"/>
      <c r="LW92" s="2"/>
      <c r="LX92" s="2"/>
      <c r="LY92" s="2"/>
      <c r="LZ92" s="2"/>
      <c r="MA92" s="2"/>
      <c r="MB92" s="2"/>
      <c r="MC92" s="2"/>
      <c r="MD92" s="2"/>
      <c r="ME92" s="2"/>
      <c r="MF92" s="2"/>
      <c r="MG92" s="2"/>
      <c r="MH92" s="2"/>
      <c r="MI92" s="2"/>
      <c r="MJ92" s="2"/>
      <c r="MK92" s="2"/>
      <c r="ML92" s="2"/>
      <c r="MM92" s="2"/>
      <c r="MN92" s="2"/>
      <c r="MO92" s="2"/>
      <c r="MP92" s="2"/>
    </row>
    <row r="93" spans="1:354" s="1" customFormat="1" ht="29.9" customHeight="1" outlineLevel="2" thickBot="1">
      <c r="A93" s="4"/>
      <c r="B93" s="70" t="s">
        <v>98</v>
      </c>
      <c r="C93" s="53" t="s">
        <v>28</v>
      </c>
      <c r="D93" s="76">
        <v>800</v>
      </c>
      <c r="E93" s="83">
        <v>45383</v>
      </c>
      <c r="F93" s="72" t="s">
        <v>109</v>
      </c>
      <c r="G93" s="54">
        <v>8</v>
      </c>
      <c r="H93" s="55">
        <v>0.99</v>
      </c>
      <c r="I93" s="56">
        <v>45365</v>
      </c>
      <c r="J93" s="56">
        <v>45365</v>
      </c>
      <c r="K93" s="54">
        <v>0</v>
      </c>
      <c r="L93" s="19"/>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c r="KV93" s="2"/>
      <c r="KW93" s="2"/>
      <c r="KX93" s="2"/>
      <c r="KY93" s="2"/>
      <c r="KZ93" s="2"/>
      <c r="LA93" s="2"/>
      <c r="LB93" s="2"/>
      <c r="LC93" s="2"/>
      <c r="LD93" s="2"/>
      <c r="LE93" s="2"/>
      <c r="LF93" s="2"/>
      <c r="LG93" s="2"/>
      <c r="LH93" s="2"/>
      <c r="LI93" s="2"/>
      <c r="LJ93" s="2"/>
      <c r="LK93" s="2"/>
      <c r="LL93" s="2"/>
      <c r="LM93" s="2"/>
      <c r="LN93" s="2"/>
      <c r="LO93" s="2"/>
      <c r="LP93" s="2"/>
      <c r="LQ93" s="2"/>
      <c r="LR93" s="2"/>
      <c r="LS93" s="2"/>
      <c r="LT93" s="2"/>
      <c r="LU93" s="2"/>
      <c r="LV93" s="2"/>
      <c r="LW93" s="2"/>
      <c r="LX93" s="2"/>
      <c r="LY93" s="2"/>
      <c r="LZ93" s="2"/>
      <c r="MA93" s="2"/>
      <c r="MB93" s="2"/>
      <c r="MC93" s="2"/>
      <c r="MD93" s="2"/>
      <c r="ME93" s="2"/>
      <c r="MF93" s="2"/>
      <c r="MG93" s="2"/>
      <c r="MH93" s="2"/>
      <c r="MI93" s="2"/>
      <c r="MJ93" s="2"/>
      <c r="MK93" s="2"/>
      <c r="ML93" s="2"/>
      <c r="MM93" s="2"/>
      <c r="MN93" s="2"/>
      <c r="MO93" s="2"/>
      <c r="MP93" s="2"/>
    </row>
    <row r="94" spans="1:354" s="1" customFormat="1" ht="29.9" customHeight="1" outlineLevel="2" thickBot="1">
      <c r="A94" s="4"/>
      <c r="B94" s="70" t="s">
        <v>99</v>
      </c>
      <c r="C94" s="53" t="s">
        <v>29</v>
      </c>
      <c r="D94" s="76">
        <v>800</v>
      </c>
      <c r="E94" s="83">
        <v>45383</v>
      </c>
      <c r="F94" s="72" t="s">
        <v>18</v>
      </c>
      <c r="G94" s="54">
        <v>16</v>
      </c>
      <c r="H94" s="55">
        <v>1</v>
      </c>
      <c r="I94" s="56">
        <v>45366</v>
      </c>
      <c r="J94" s="56">
        <v>45366</v>
      </c>
      <c r="K94" s="54">
        <v>0</v>
      </c>
      <c r="L94" s="19"/>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c r="KD94" s="2"/>
      <c r="KE94" s="2"/>
      <c r="KF94" s="2"/>
      <c r="KG94" s="2"/>
      <c r="KH94" s="2"/>
      <c r="KI94" s="2"/>
      <c r="KJ94" s="2"/>
      <c r="KK94" s="2"/>
      <c r="KL94" s="2"/>
      <c r="KM94" s="2"/>
      <c r="KN94" s="2"/>
      <c r="KO94" s="2"/>
      <c r="KP94" s="2"/>
      <c r="KQ94" s="2"/>
      <c r="KR94" s="2"/>
      <c r="KS94" s="2"/>
      <c r="KT94" s="2"/>
      <c r="KU94" s="2"/>
      <c r="KV94" s="2"/>
      <c r="KW94" s="2"/>
      <c r="KX94" s="2"/>
      <c r="KY94" s="2"/>
      <c r="KZ94" s="2"/>
      <c r="LA94" s="2"/>
      <c r="LB94" s="2"/>
      <c r="LC94" s="2"/>
      <c r="LD94" s="2"/>
      <c r="LE94" s="2"/>
      <c r="LF94" s="2"/>
      <c r="LG94" s="2"/>
      <c r="LH94" s="2"/>
      <c r="LI94" s="2"/>
      <c r="LJ94" s="2"/>
      <c r="LK94" s="2"/>
      <c r="LL94" s="2"/>
      <c r="LM94" s="2"/>
      <c r="LN94" s="2"/>
      <c r="LO94" s="2"/>
      <c r="LP94" s="2"/>
      <c r="LQ94" s="2"/>
      <c r="LR94" s="2"/>
      <c r="LS94" s="2"/>
      <c r="LT94" s="2"/>
      <c r="LU94" s="2"/>
      <c r="LV94" s="2"/>
      <c r="LW94" s="2"/>
      <c r="LX94" s="2"/>
      <c r="LY94" s="2"/>
      <c r="LZ94" s="2"/>
      <c r="MA94" s="2"/>
      <c r="MB94" s="2"/>
      <c r="MC94" s="2"/>
      <c r="MD94" s="2"/>
      <c r="ME94" s="2"/>
      <c r="MF94" s="2"/>
      <c r="MG94" s="2"/>
      <c r="MH94" s="2"/>
      <c r="MI94" s="2"/>
      <c r="MJ94" s="2"/>
      <c r="MK94" s="2"/>
      <c r="ML94" s="2"/>
      <c r="MM94" s="2"/>
      <c r="MN94" s="2"/>
      <c r="MO94" s="2"/>
      <c r="MP94" s="2"/>
    </row>
    <row r="95" spans="1:354" s="1" customFormat="1" ht="29.9" customHeight="1" outlineLevel="2" thickBot="1">
      <c r="A95" s="4"/>
      <c r="B95" s="70" t="s">
        <v>100</v>
      </c>
      <c r="C95" s="53" t="s">
        <v>30</v>
      </c>
      <c r="D95" s="76">
        <v>800</v>
      </c>
      <c r="E95" s="83">
        <v>45383</v>
      </c>
      <c r="F95" s="72" t="s">
        <v>109</v>
      </c>
      <c r="G95" s="54">
        <v>16</v>
      </c>
      <c r="H95" s="55">
        <v>1</v>
      </c>
      <c r="I95" s="56"/>
      <c r="J95" s="56"/>
      <c r="K95" s="54"/>
      <c r="L95" s="19"/>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c r="KD95" s="2"/>
      <c r="KE95" s="2"/>
      <c r="KF95" s="2"/>
      <c r="KG95" s="2"/>
      <c r="KH95" s="2"/>
      <c r="KI95" s="2"/>
      <c r="KJ95" s="2"/>
      <c r="KK95" s="2"/>
      <c r="KL95" s="2"/>
      <c r="KM95" s="2"/>
      <c r="KN95" s="2"/>
      <c r="KO95" s="2"/>
      <c r="KP95" s="2"/>
      <c r="KQ95" s="2"/>
      <c r="KR95" s="2"/>
      <c r="KS95" s="2"/>
      <c r="KT95" s="2"/>
      <c r="KU95" s="2"/>
      <c r="KV95" s="2"/>
      <c r="KW95" s="2"/>
      <c r="KX95" s="2"/>
      <c r="KY95" s="2"/>
      <c r="KZ95" s="2"/>
      <c r="LA95" s="2"/>
      <c r="LB95" s="2"/>
      <c r="LC95" s="2"/>
      <c r="LD95" s="2"/>
      <c r="LE95" s="2"/>
      <c r="LF95" s="2"/>
      <c r="LG95" s="2"/>
      <c r="LH95" s="2"/>
      <c r="LI95" s="2"/>
      <c r="LJ95" s="2"/>
      <c r="LK95" s="2"/>
      <c r="LL95" s="2"/>
      <c r="LM95" s="2"/>
      <c r="LN95" s="2"/>
      <c r="LO95" s="2"/>
      <c r="LP95" s="2"/>
      <c r="LQ95" s="2"/>
      <c r="LR95" s="2"/>
      <c r="LS95" s="2"/>
      <c r="LT95" s="2"/>
      <c r="LU95" s="2"/>
      <c r="LV95" s="2"/>
      <c r="LW95" s="2"/>
      <c r="LX95" s="2"/>
      <c r="LY95" s="2"/>
      <c r="LZ95" s="2"/>
      <c r="MA95" s="2"/>
      <c r="MB95" s="2"/>
      <c r="MC95" s="2"/>
      <c r="MD95" s="2"/>
      <c r="ME95" s="2"/>
      <c r="MF95" s="2"/>
      <c r="MG95" s="2"/>
      <c r="MH95" s="2"/>
      <c r="MI95" s="2"/>
      <c r="MJ95" s="2"/>
      <c r="MK95" s="2"/>
      <c r="ML95" s="2"/>
      <c r="MM95" s="2"/>
      <c r="MN95" s="2"/>
      <c r="MO95" s="2"/>
      <c r="MP95" s="2"/>
    </row>
    <row r="96" spans="1:354" s="1" customFormat="1" ht="29.9" customHeight="1" outlineLevel="2" thickBot="1">
      <c r="A96" s="4"/>
      <c r="B96" s="70" t="s">
        <v>111</v>
      </c>
      <c r="C96" s="70" t="s">
        <v>170</v>
      </c>
      <c r="D96" s="76">
        <v>800</v>
      </c>
      <c r="E96" s="83">
        <v>45383</v>
      </c>
      <c r="F96" s="72" t="s">
        <v>109</v>
      </c>
      <c r="G96" s="54">
        <v>24</v>
      </c>
      <c r="H96" s="55">
        <v>1</v>
      </c>
      <c r="I96" s="56"/>
      <c r="J96" s="56"/>
      <c r="K96" s="54">
        <v>0</v>
      </c>
      <c r="L96" s="19"/>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c r="KD96" s="2"/>
      <c r="KE96" s="2"/>
      <c r="KF96" s="2"/>
      <c r="KG96" s="2"/>
      <c r="KH96" s="2"/>
      <c r="KI96" s="2"/>
      <c r="KJ96" s="2"/>
      <c r="KK96" s="2"/>
      <c r="KL96" s="2"/>
      <c r="KM96" s="2"/>
      <c r="KN96" s="2"/>
      <c r="KO96" s="2"/>
      <c r="KP96" s="2"/>
      <c r="KQ96" s="2"/>
      <c r="KR96" s="2"/>
      <c r="KS96" s="2"/>
      <c r="KT96" s="2"/>
      <c r="KU96" s="2"/>
      <c r="KV96" s="2"/>
      <c r="KW96" s="2"/>
      <c r="KX96" s="2"/>
      <c r="KY96" s="2"/>
      <c r="KZ96" s="2"/>
      <c r="LA96" s="2"/>
      <c r="LB96" s="2"/>
      <c r="LC96" s="2"/>
      <c r="LD96" s="2"/>
      <c r="LE96" s="2"/>
      <c r="LF96" s="2"/>
      <c r="LG96" s="2"/>
      <c r="LH96" s="2"/>
      <c r="LI96" s="2"/>
      <c r="LJ96" s="2"/>
      <c r="LK96" s="2"/>
      <c r="LL96" s="2"/>
      <c r="LM96" s="2"/>
      <c r="LN96" s="2"/>
      <c r="LO96" s="2"/>
      <c r="LP96" s="2"/>
      <c r="LQ96" s="2"/>
      <c r="LR96" s="2"/>
      <c r="LS96" s="2"/>
      <c r="LT96" s="2"/>
      <c r="LU96" s="2"/>
      <c r="LV96" s="2"/>
      <c r="LW96" s="2"/>
      <c r="LX96" s="2"/>
      <c r="LY96" s="2"/>
      <c r="LZ96" s="2"/>
      <c r="MA96" s="2"/>
      <c r="MB96" s="2"/>
      <c r="MC96" s="2"/>
      <c r="MD96" s="2"/>
      <c r="ME96" s="2"/>
      <c r="MF96" s="2"/>
      <c r="MG96" s="2"/>
      <c r="MH96" s="2"/>
      <c r="MI96" s="2"/>
      <c r="MJ96" s="2"/>
      <c r="MK96" s="2"/>
      <c r="ML96" s="2"/>
      <c r="MM96" s="2"/>
      <c r="MN96" s="2"/>
      <c r="MO96" s="2"/>
      <c r="MP96" s="2"/>
    </row>
    <row r="97" spans="1:354" s="1" customFormat="1" ht="29.9" customHeight="1" outlineLevel="2" thickBot="1">
      <c r="A97" s="4"/>
      <c r="B97" s="70" t="s">
        <v>171</v>
      </c>
      <c r="C97" s="70" t="s">
        <v>158</v>
      </c>
      <c r="D97" s="76">
        <v>800</v>
      </c>
      <c r="E97" s="83">
        <v>45383</v>
      </c>
      <c r="F97" s="72" t="s">
        <v>109</v>
      </c>
      <c r="G97" s="54">
        <v>16</v>
      </c>
      <c r="H97" s="55">
        <v>0</v>
      </c>
      <c r="I97" s="56"/>
      <c r="J97" s="56"/>
      <c r="K97" s="54"/>
      <c r="L97" s="19"/>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c r="KD97" s="2"/>
      <c r="KE97" s="2"/>
      <c r="KF97" s="2"/>
      <c r="KG97" s="2"/>
      <c r="KH97" s="2"/>
      <c r="KI97" s="2"/>
      <c r="KJ97" s="2"/>
      <c r="KK97" s="2"/>
      <c r="KL97" s="2"/>
      <c r="KM97" s="2"/>
      <c r="KN97" s="2"/>
      <c r="KO97" s="2"/>
      <c r="KP97" s="2"/>
      <c r="KQ97" s="2"/>
      <c r="KR97" s="2"/>
      <c r="KS97" s="2"/>
      <c r="KT97" s="2"/>
      <c r="KU97" s="2"/>
      <c r="KV97" s="2"/>
      <c r="KW97" s="2"/>
      <c r="KX97" s="2"/>
      <c r="KY97" s="2"/>
      <c r="KZ97" s="2"/>
      <c r="LA97" s="2"/>
      <c r="LB97" s="2"/>
      <c r="LC97" s="2"/>
      <c r="LD97" s="2"/>
      <c r="LE97" s="2"/>
      <c r="LF97" s="2"/>
      <c r="LG97" s="2"/>
      <c r="LH97" s="2"/>
      <c r="LI97" s="2"/>
      <c r="LJ97" s="2"/>
      <c r="LK97" s="2"/>
      <c r="LL97" s="2"/>
      <c r="LM97" s="2"/>
      <c r="LN97" s="2"/>
      <c r="LO97" s="2"/>
      <c r="LP97" s="2"/>
      <c r="LQ97" s="2"/>
      <c r="LR97" s="2"/>
      <c r="LS97" s="2"/>
      <c r="LT97" s="2"/>
      <c r="LU97" s="2"/>
      <c r="LV97" s="2"/>
      <c r="LW97" s="2"/>
      <c r="LX97" s="2"/>
      <c r="LY97" s="2"/>
      <c r="LZ97" s="2"/>
      <c r="MA97" s="2"/>
      <c r="MB97" s="2"/>
      <c r="MC97" s="2"/>
      <c r="MD97" s="2"/>
      <c r="ME97" s="2"/>
      <c r="MF97" s="2"/>
      <c r="MG97" s="2"/>
      <c r="MH97" s="2"/>
      <c r="MI97" s="2"/>
      <c r="MJ97" s="2"/>
      <c r="MK97" s="2"/>
      <c r="ML97" s="2"/>
      <c r="MM97" s="2"/>
      <c r="MN97" s="2"/>
      <c r="MO97" s="2"/>
      <c r="MP97" s="2"/>
    </row>
    <row r="98" spans="1:354" s="1" customFormat="1" ht="29.9" customHeight="1" outlineLevel="1" thickBot="1">
      <c r="A98" s="4"/>
      <c r="B98" s="53">
        <v>3.2</v>
      </c>
      <c r="C98" s="57" t="s">
        <v>27</v>
      </c>
      <c r="D98" s="76"/>
      <c r="E98" s="76"/>
      <c r="F98" s="54"/>
      <c r="G98" s="54"/>
      <c r="H98" s="55"/>
      <c r="I98" s="56">
        <v>45369</v>
      </c>
      <c r="J98" s="56">
        <v>45369</v>
      </c>
      <c r="K98" s="54">
        <v>0</v>
      </c>
      <c r="L98" s="19"/>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c r="KD98" s="2"/>
      <c r="KE98" s="2"/>
      <c r="KF98" s="2"/>
      <c r="KG98" s="2"/>
      <c r="KH98" s="2"/>
      <c r="KI98" s="2"/>
      <c r="KJ98" s="2"/>
      <c r="KK98" s="2"/>
      <c r="KL98" s="2"/>
      <c r="KM98" s="2"/>
      <c r="KN98" s="2"/>
      <c r="KO98" s="2"/>
      <c r="KP98" s="2"/>
      <c r="KQ98" s="2"/>
      <c r="KR98" s="2"/>
      <c r="KS98" s="2"/>
      <c r="KT98" s="2"/>
      <c r="KU98" s="2"/>
      <c r="KV98" s="2"/>
      <c r="KW98" s="2"/>
      <c r="KX98" s="2"/>
      <c r="KY98" s="2"/>
      <c r="KZ98" s="2"/>
      <c r="LA98" s="2"/>
      <c r="LB98" s="2"/>
      <c r="LC98" s="2"/>
      <c r="LD98" s="2"/>
      <c r="LE98" s="2"/>
      <c r="LF98" s="2"/>
      <c r="LG98" s="2"/>
      <c r="LH98" s="2"/>
      <c r="LI98" s="2"/>
      <c r="LJ98" s="2"/>
      <c r="LK98" s="2"/>
      <c r="LL98" s="2"/>
      <c r="LM98" s="2"/>
      <c r="LN98" s="2"/>
      <c r="LO98" s="2"/>
      <c r="LP98" s="2"/>
      <c r="LQ98" s="2"/>
      <c r="LR98" s="2"/>
      <c r="LS98" s="2"/>
      <c r="LT98" s="2"/>
      <c r="LU98" s="2"/>
      <c r="LV98" s="2"/>
      <c r="LW98" s="2"/>
      <c r="LX98" s="2"/>
      <c r="LY98" s="2"/>
      <c r="LZ98" s="2"/>
      <c r="MA98" s="2"/>
      <c r="MB98" s="2"/>
      <c r="MC98" s="2"/>
      <c r="MD98" s="2"/>
      <c r="ME98" s="2"/>
      <c r="MF98" s="2"/>
      <c r="MG98" s="2"/>
      <c r="MH98" s="2"/>
      <c r="MI98" s="2"/>
      <c r="MJ98" s="2"/>
      <c r="MK98" s="2"/>
      <c r="ML98" s="2"/>
      <c r="MM98" s="2"/>
      <c r="MN98" s="2"/>
      <c r="MO98" s="2"/>
      <c r="MP98" s="2"/>
    </row>
    <row r="99" spans="1:354" s="1" customFormat="1" ht="29.9" customHeight="1" outlineLevel="2" thickBot="1">
      <c r="A99" s="4"/>
      <c r="B99" s="53" t="s">
        <v>66</v>
      </c>
      <c r="C99" s="53" t="s">
        <v>31</v>
      </c>
      <c r="D99" s="76">
        <v>1000</v>
      </c>
      <c r="E99" s="83">
        <v>45413</v>
      </c>
      <c r="F99" s="72" t="s">
        <v>18</v>
      </c>
      <c r="G99" s="54">
        <v>16</v>
      </c>
      <c r="H99" s="55">
        <v>1</v>
      </c>
      <c r="I99" s="56"/>
      <c r="J99" s="56"/>
      <c r="K99" s="54"/>
      <c r="L99" s="19"/>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c r="KD99" s="2"/>
      <c r="KE99" s="2"/>
      <c r="KF99" s="2"/>
      <c r="KG99" s="2"/>
      <c r="KH99" s="2"/>
      <c r="KI99" s="2"/>
      <c r="KJ99" s="2"/>
      <c r="KK99" s="2"/>
      <c r="KL99" s="2"/>
      <c r="KM99" s="2"/>
      <c r="KN99" s="2"/>
      <c r="KO99" s="2"/>
      <c r="KP99" s="2"/>
      <c r="KQ99" s="2"/>
      <c r="KR99" s="2"/>
      <c r="KS99" s="2"/>
      <c r="KT99" s="2"/>
      <c r="KU99" s="2"/>
      <c r="KV99" s="2"/>
      <c r="KW99" s="2"/>
      <c r="KX99" s="2"/>
      <c r="KY99" s="2"/>
      <c r="KZ99" s="2"/>
      <c r="LA99" s="2"/>
      <c r="LB99" s="2"/>
      <c r="LC99" s="2"/>
      <c r="LD99" s="2"/>
      <c r="LE99" s="2"/>
      <c r="LF99" s="2"/>
      <c r="LG99" s="2"/>
      <c r="LH99" s="2"/>
      <c r="LI99" s="2"/>
      <c r="LJ99" s="2"/>
      <c r="LK99" s="2"/>
      <c r="LL99" s="2"/>
      <c r="LM99" s="2"/>
      <c r="LN99" s="2"/>
      <c r="LO99" s="2"/>
      <c r="LP99" s="2"/>
      <c r="LQ99" s="2"/>
      <c r="LR99" s="2"/>
      <c r="LS99" s="2"/>
      <c r="LT99" s="2"/>
      <c r="LU99" s="2"/>
      <c r="LV99" s="2"/>
      <c r="LW99" s="2"/>
      <c r="LX99" s="2"/>
      <c r="LY99" s="2"/>
      <c r="LZ99" s="2"/>
      <c r="MA99" s="2"/>
      <c r="MB99" s="2"/>
      <c r="MC99" s="2"/>
      <c r="MD99" s="2"/>
      <c r="ME99" s="2"/>
      <c r="MF99" s="2"/>
      <c r="MG99" s="2"/>
      <c r="MH99" s="2"/>
      <c r="MI99" s="2"/>
      <c r="MJ99" s="2"/>
      <c r="MK99" s="2"/>
      <c r="ML99" s="2"/>
      <c r="MM99" s="2"/>
      <c r="MN99" s="2"/>
      <c r="MO99" s="2"/>
      <c r="MP99" s="2"/>
    </row>
    <row r="100" spans="1:354" s="1" customFormat="1" ht="29.9" customHeight="1" outlineLevel="2" thickBot="1">
      <c r="A100" s="4"/>
      <c r="B100" s="53" t="s">
        <v>67</v>
      </c>
      <c r="C100" s="70" t="s">
        <v>104</v>
      </c>
      <c r="D100" s="76">
        <v>800</v>
      </c>
      <c r="E100" s="83">
        <v>45413</v>
      </c>
      <c r="F100" s="72" t="s">
        <v>109</v>
      </c>
      <c r="G100" s="54">
        <v>40</v>
      </c>
      <c r="H100" s="55">
        <v>0</v>
      </c>
      <c r="I100" s="56"/>
      <c r="J100" s="56" t="s">
        <v>68</v>
      </c>
      <c r="K100" s="54"/>
      <c r="L100" s="19"/>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c r="KD100" s="2"/>
      <c r="KE100" s="2"/>
      <c r="KF100" s="2"/>
      <c r="KG100" s="2"/>
      <c r="KH100" s="2"/>
      <c r="KI100" s="2"/>
      <c r="KJ100" s="2"/>
      <c r="KK100" s="2"/>
      <c r="KL100" s="2"/>
      <c r="KM100" s="2"/>
      <c r="KN100" s="2"/>
      <c r="KO100" s="2"/>
      <c r="KP100" s="2"/>
      <c r="KQ100" s="2"/>
      <c r="KR100" s="2"/>
      <c r="KS100" s="2"/>
      <c r="KT100" s="2"/>
      <c r="KU100" s="2"/>
      <c r="KV100" s="2"/>
      <c r="KW100" s="2"/>
      <c r="KX100" s="2"/>
      <c r="KY100" s="2"/>
      <c r="KZ100" s="2"/>
      <c r="LA100" s="2"/>
      <c r="LB100" s="2"/>
      <c r="LC100" s="2"/>
      <c r="LD100" s="2"/>
      <c r="LE100" s="2"/>
      <c r="LF100" s="2"/>
      <c r="LG100" s="2"/>
      <c r="LH100" s="2"/>
      <c r="LI100" s="2"/>
      <c r="LJ100" s="2"/>
      <c r="LK100" s="2"/>
      <c r="LL100" s="2"/>
      <c r="LM100" s="2"/>
      <c r="LN100" s="2"/>
      <c r="LO100" s="2"/>
      <c r="LP100" s="2"/>
      <c r="LQ100" s="2"/>
      <c r="LR100" s="2"/>
      <c r="LS100" s="2"/>
      <c r="LT100" s="2"/>
      <c r="LU100" s="2"/>
      <c r="LV100" s="2"/>
      <c r="LW100" s="2"/>
      <c r="LX100" s="2"/>
      <c r="LY100" s="2"/>
      <c r="LZ100" s="2"/>
      <c r="MA100" s="2"/>
      <c r="MB100" s="2"/>
      <c r="MC100" s="2"/>
      <c r="MD100" s="2"/>
      <c r="ME100" s="2"/>
      <c r="MF100" s="2"/>
      <c r="MG100" s="2"/>
      <c r="MH100" s="2"/>
      <c r="MI100" s="2"/>
      <c r="MJ100" s="2"/>
      <c r="MK100" s="2"/>
      <c r="ML100" s="2"/>
      <c r="MM100" s="2"/>
      <c r="MN100" s="2"/>
      <c r="MO100" s="2"/>
      <c r="MP100" s="2"/>
    </row>
    <row r="101" spans="1:354" s="1" customFormat="1" ht="29.9" customHeight="1" outlineLevel="2" thickBot="1">
      <c r="A101" s="4"/>
      <c r="B101" s="53" t="s">
        <v>101</v>
      </c>
      <c r="C101" s="53" t="s">
        <v>32</v>
      </c>
      <c r="D101" s="76">
        <v>800</v>
      </c>
      <c r="E101" s="83">
        <v>45413</v>
      </c>
      <c r="F101" s="72" t="s">
        <v>109</v>
      </c>
      <c r="G101" s="54">
        <v>16</v>
      </c>
      <c r="H101" s="55">
        <v>0</v>
      </c>
      <c r="I101" s="56"/>
      <c r="J101" s="56" t="s">
        <v>68</v>
      </c>
      <c r="K101" s="54"/>
      <c r="L101" s="19"/>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c r="KD101" s="2"/>
      <c r="KE101" s="2"/>
      <c r="KF101" s="2"/>
      <c r="KG101" s="2"/>
      <c r="KH101" s="2"/>
      <c r="KI101" s="2"/>
      <c r="KJ101" s="2"/>
      <c r="KK101" s="2"/>
      <c r="KL101" s="2"/>
      <c r="KM101" s="2"/>
      <c r="KN101" s="2"/>
      <c r="KO101" s="2"/>
      <c r="KP101" s="2"/>
      <c r="KQ101" s="2"/>
      <c r="KR101" s="2"/>
      <c r="KS101" s="2"/>
      <c r="KT101" s="2"/>
      <c r="KU101" s="2"/>
      <c r="KV101" s="2"/>
      <c r="KW101" s="2"/>
      <c r="KX101" s="2"/>
      <c r="KY101" s="2"/>
      <c r="KZ101" s="2"/>
      <c r="LA101" s="2"/>
      <c r="LB101" s="2"/>
      <c r="LC101" s="2"/>
      <c r="LD101" s="2"/>
      <c r="LE101" s="2"/>
      <c r="LF101" s="2"/>
      <c r="LG101" s="2"/>
      <c r="LH101" s="2"/>
      <c r="LI101" s="2"/>
      <c r="LJ101" s="2"/>
      <c r="LK101" s="2"/>
      <c r="LL101" s="2"/>
      <c r="LM101" s="2"/>
      <c r="LN101" s="2"/>
      <c r="LO101" s="2"/>
      <c r="LP101" s="2"/>
      <c r="LQ101" s="2"/>
      <c r="LR101" s="2"/>
      <c r="LS101" s="2"/>
      <c r="LT101" s="2"/>
      <c r="LU101" s="2"/>
      <c r="LV101" s="2"/>
      <c r="LW101" s="2"/>
      <c r="LX101" s="2"/>
      <c r="LY101" s="2"/>
      <c r="LZ101" s="2"/>
      <c r="MA101" s="2"/>
      <c r="MB101" s="2"/>
      <c r="MC101" s="2"/>
      <c r="MD101" s="2"/>
      <c r="ME101" s="2"/>
      <c r="MF101" s="2"/>
      <c r="MG101" s="2"/>
      <c r="MH101" s="2"/>
      <c r="MI101" s="2"/>
      <c r="MJ101" s="2"/>
      <c r="MK101" s="2"/>
      <c r="ML101" s="2"/>
      <c r="MM101" s="2"/>
      <c r="MN101" s="2"/>
      <c r="MO101" s="2"/>
      <c r="MP101" s="2"/>
    </row>
    <row r="102" spans="1:354" s="1" customFormat="1" ht="29.9" customHeight="1" outlineLevel="2" thickBot="1">
      <c r="A102" s="4"/>
      <c r="B102" s="53" t="s">
        <v>102</v>
      </c>
      <c r="C102" s="53" t="s">
        <v>33</v>
      </c>
      <c r="D102" s="76">
        <v>800</v>
      </c>
      <c r="E102" s="83">
        <v>45413</v>
      </c>
      <c r="F102" s="72" t="s">
        <v>18</v>
      </c>
      <c r="G102" s="54">
        <v>16</v>
      </c>
      <c r="H102" s="55">
        <v>0</v>
      </c>
      <c r="I102" s="56"/>
      <c r="J102" s="56"/>
      <c r="K102" s="54"/>
      <c r="L102" s="19"/>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c r="KV102" s="2"/>
      <c r="KW102" s="2"/>
      <c r="KX102" s="2"/>
      <c r="KY102" s="2"/>
      <c r="KZ102" s="2"/>
      <c r="LA102" s="2"/>
      <c r="LB102" s="2"/>
      <c r="LC102" s="2"/>
      <c r="LD102" s="2"/>
      <c r="LE102" s="2"/>
      <c r="LF102" s="2"/>
      <c r="LG102" s="2"/>
      <c r="LH102" s="2"/>
      <c r="LI102" s="2"/>
      <c r="LJ102" s="2"/>
      <c r="LK102" s="2"/>
      <c r="LL102" s="2"/>
      <c r="LM102" s="2"/>
      <c r="LN102" s="2"/>
      <c r="LO102" s="2"/>
      <c r="LP102" s="2"/>
      <c r="LQ102" s="2"/>
      <c r="LR102" s="2"/>
      <c r="LS102" s="2"/>
      <c r="LT102" s="2"/>
      <c r="LU102" s="2"/>
      <c r="LV102" s="2"/>
      <c r="LW102" s="2"/>
      <c r="LX102" s="2"/>
      <c r="LY102" s="2"/>
      <c r="LZ102" s="2"/>
      <c r="MA102" s="2"/>
      <c r="MB102" s="2"/>
      <c r="MC102" s="2"/>
      <c r="MD102" s="2"/>
      <c r="ME102" s="2"/>
      <c r="MF102" s="2"/>
      <c r="MG102" s="2"/>
      <c r="MH102" s="2"/>
      <c r="MI102" s="2"/>
      <c r="MJ102" s="2"/>
      <c r="MK102" s="2"/>
      <c r="ML102" s="2"/>
      <c r="MM102" s="2"/>
      <c r="MN102" s="2"/>
      <c r="MO102" s="2"/>
      <c r="MP102" s="2"/>
    </row>
    <row r="103" spans="1:354" s="1" customFormat="1" ht="29.9" customHeight="1" outlineLevel="2" thickBot="1">
      <c r="A103" s="4"/>
      <c r="B103" s="53" t="s">
        <v>103</v>
      </c>
      <c r="C103" s="53" t="s">
        <v>34</v>
      </c>
      <c r="D103" s="76">
        <v>800</v>
      </c>
      <c r="E103" s="83">
        <v>45413</v>
      </c>
      <c r="F103" s="72" t="s">
        <v>109</v>
      </c>
      <c r="G103" s="54">
        <v>40</v>
      </c>
      <c r="H103" s="55">
        <v>0</v>
      </c>
      <c r="I103" s="56"/>
      <c r="J103" s="56"/>
      <c r="K103" s="54"/>
      <c r="L103" s="19"/>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c r="KV103" s="2"/>
      <c r="KW103" s="2"/>
      <c r="KX103" s="2"/>
      <c r="KY103" s="2"/>
      <c r="KZ103" s="2"/>
      <c r="LA103" s="2"/>
      <c r="LB103" s="2"/>
      <c r="LC103" s="2"/>
      <c r="LD103" s="2"/>
      <c r="LE103" s="2"/>
      <c r="LF103" s="2"/>
      <c r="LG103" s="2"/>
      <c r="LH103" s="2"/>
      <c r="LI103" s="2"/>
      <c r="LJ103" s="2"/>
      <c r="LK103" s="2"/>
      <c r="LL103" s="2"/>
      <c r="LM103" s="2"/>
      <c r="LN103" s="2"/>
      <c r="LO103" s="2"/>
      <c r="LP103" s="2"/>
      <c r="LQ103" s="2"/>
      <c r="LR103" s="2"/>
      <c r="LS103" s="2"/>
      <c r="LT103" s="2"/>
      <c r="LU103" s="2"/>
      <c r="LV103" s="2"/>
      <c r="LW103" s="2"/>
      <c r="LX103" s="2"/>
      <c r="LY103" s="2"/>
      <c r="LZ103" s="2"/>
      <c r="MA103" s="2"/>
      <c r="MB103" s="2"/>
      <c r="MC103" s="2"/>
      <c r="MD103" s="2"/>
      <c r="ME103" s="2"/>
      <c r="MF103" s="2"/>
      <c r="MG103" s="2"/>
      <c r="MH103" s="2"/>
      <c r="MI103" s="2"/>
      <c r="MJ103" s="2"/>
      <c r="MK103" s="2"/>
      <c r="ML103" s="2"/>
      <c r="MM103" s="2"/>
      <c r="MN103" s="2"/>
      <c r="MO103" s="2"/>
      <c r="MP103" s="2"/>
    </row>
    <row r="104" spans="1:354" s="1" customFormat="1" ht="29.9" customHeight="1" outlineLevel="2" thickBot="1">
      <c r="A104" s="4"/>
      <c r="B104" s="53">
        <v>3.3</v>
      </c>
      <c r="C104" s="57" t="s">
        <v>153</v>
      </c>
      <c r="D104" s="76"/>
      <c r="E104" s="76"/>
      <c r="F104" s="72"/>
      <c r="G104" s="54"/>
      <c r="H104" s="55"/>
      <c r="I104" s="56"/>
      <c r="J104" s="56"/>
      <c r="K104" s="54"/>
      <c r="L104" s="19"/>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c r="KE104" s="2"/>
      <c r="KF104" s="2"/>
      <c r="KG104" s="2"/>
      <c r="KH104" s="2"/>
      <c r="KI104" s="2"/>
      <c r="KJ104" s="2"/>
      <c r="KK104" s="2"/>
      <c r="KL104" s="2"/>
      <c r="KM104" s="2"/>
      <c r="KN104" s="2"/>
      <c r="KO104" s="2"/>
      <c r="KP104" s="2"/>
      <c r="KQ104" s="2"/>
      <c r="KR104" s="2"/>
      <c r="KS104" s="2"/>
      <c r="KT104" s="2"/>
      <c r="KU104" s="2"/>
      <c r="KV104" s="2"/>
      <c r="KW104" s="2"/>
      <c r="KX104" s="2"/>
      <c r="KY104" s="2"/>
      <c r="KZ104" s="2"/>
      <c r="LA104" s="2"/>
      <c r="LB104" s="2"/>
      <c r="LC104" s="2"/>
      <c r="LD104" s="2"/>
      <c r="LE104" s="2"/>
      <c r="LF104" s="2"/>
      <c r="LG104" s="2"/>
      <c r="LH104" s="2"/>
      <c r="LI104" s="2"/>
      <c r="LJ104" s="2"/>
      <c r="LK104" s="2"/>
      <c r="LL104" s="2"/>
      <c r="LM104" s="2"/>
      <c r="LN104" s="2"/>
      <c r="LO104" s="2"/>
      <c r="LP104" s="2"/>
      <c r="LQ104" s="2"/>
      <c r="LR104" s="2"/>
      <c r="LS104" s="2"/>
      <c r="LT104" s="2"/>
      <c r="LU104" s="2"/>
      <c r="LV104" s="2"/>
      <c r="LW104" s="2"/>
      <c r="LX104" s="2"/>
      <c r="LY104" s="2"/>
      <c r="LZ104" s="2"/>
      <c r="MA104" s="2"/>
      <c r="MB104" s="2"/>
      <c r="MC104" s="2"/>
      <c r="MD104" s="2"/>
      <c r="ME104" s="2"/>
      <c r="MF104" s="2"/>
      <c r="MG104" s="2"/>
      <c r="MH104" s="2"/>
      <c r="MI104" s="2"/>
      <c r="MJ104" s="2"/>
      <c r="MK104" s="2"/>
      <c r="ML104" s="2"/>
      <c r="MM104" s="2"/>
      <c r="MN104" s="2"/>
      <c r="MO104" s="2"/>
      <c r="MP104" s="2"/>
    </row>
    <row r="105" spans="1:354" s="1" customFormat="1" ht="29.9" customHeight="1" thickBot="1">
      <c r="A105" s="5" t="s">
        <v>6</v>
      </c>
      <c r="B105" s="21" t="s">
        <v>7</v>
      </c>
      <c r="C105" s="21"/>
      <c r="D105" s="21"/>
      <c r="E105" s="22"/>
      <c r="F105" s="22"/>
      <c r="G105" s="22"/>
      <c r="H105" s="23"/>
      <c r="I105" s="40"/>
      <c r="J105" s="41"/>
      <c r="K105" s="22"/>
      <c r="L105" s="24" t="str">
        <f t="shared" si="340"/>
        <v/>
      </c>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row>
    <row r="107" spans="1:354" ht="29.9" customHeight="1">
      <c r="F107" s="25"/>
      <c r="G107" s="25"/>
      <c r="J107" s="43"/>
      <c r="K107" s="25"/>
    </row>
    <row r="108" spans="1:354" ht="29.9" customHeight="1">
      <c r="F108" s="26"/>
      <c r="G108" s="26"/>
      <c r="K108" s="26"/>
    </row>
  </sheetData>
  <autoFilter ref="A7:MP105"/>
  <mergeCells count="56">
    <mergeCell ref="I2:J2"/>
    <mergeCell ref="M3:S3"/>
    <mergeCell ref="T3:Z3"/>
    <mergeCell ref="AA3:AG3"/>
    <mergeCell ref="AH3:AN3"/>
    <mergeCell ref="FG3:FL3"/>
    <mergeCell ref="FM3:FR3"/>
    <mergeCell ref="FS3:FX3"/>
    <mergeCell ref="GK3:GP3"/>
    <mergeCell ref="GQ3:GV3"/>
    <mergeCell ref="DK3:DP3"/>
    <mergeCell ref="DQ3:DV3"/>
    <mergeCell ref="DW3:EB3"/>
    <mergeCell ref="EC3:EH3"/>
    <mergeCell ref="FA3:FF3"/>
    <mergeCell ref="EO3:ET3"/>
    <mergeCell ref="EU3:EZ3"/>
    <mergeCell ref="EI3:EN3"/>
    <mergeCell ref="BJ3:BP3"/>
    <mergeCell ref="CY3:DD3"/>
    <mergeCell ref="DE3:DJ3"/>
    <mergeCell ref="BQ3:BW3"/>
    <mergeCell ref="BX3:CD3"/>
    <mergeCell ref="CE3:CK3"/>
    <mergeCell ref="CL3:CR3"/>
    <mergeCell ref="CS3:CX3"/>
    <mergeCell ref="AO3:AU3"/>
    <mergeCell ref="AV3:BB3"/>
    <mergeCell ref="BC3:BI3"/>
    <mergeCell ref="MK3:MP3"/>
    <mergeCell ref="KO3:KT3"/>
    <mergeCell ref="KU3:KZ3"/>
    <mergeCell ref="LA3:LF3"/>
    <mergeCell ref="LG3:LL3"/>
    <mergeCell ref="LM3:LR3"/>
    <mergeCell ref="JK3:JP3"/>
    <mergeCell ref="JQ3:JV3"/>
    <mergeCell ref="JW3:KB3"/>
    <mergeCell ref="KC3:KH3"/>
    <mergeCell ref="KI3:KN3"/>
    <mergeCell ref="FY3:GD3"/>
    <mergeCell ref="GE3:GJ3"/>
    <mergeCell ref="GW3:HB3"/>
    <mergeCell ref="LY3:MD3"/>
    <mergeCell ref="ME3:MJ3"/>
    <mergeCell ref="IY3:JD3"/>
    <mergeCell ref="JE3:JJ3"/>
    <mergeCell ref="HC3:HH3"/>
    <mergeCell ref="HI3:HN3"/>
    <mergeCell ref="HO3:HT3"/>
    <mergeCell ref="HU3:HZ3"/>
    <mergeCell ref="IA3:IF3"/>
    <mergeCell ref="LS3:LX3"/>
    <mergeCell ref="IM3:IR3"/>
    <mergeCell ref="IS3:IX3"/>
    <mergeCell ref="IG3:IL3"/>
  </mergeCells>
  <phoneticPr fontId="29" type="noConversion"/>
  <conditionalFormatting sqref="H9">
    <cfRule type="dataBar" priority="21">
      <dataBar>
        <cfvo type="num" val="0"/>
        <cfvo type="num" val="1"/>
        <color theme="0" tint="-0.249977111117893"/>
      </dataBar>
      <extLst>
        <ext xmlns:x14="http://schemas.microsoft.com/office/spreadsheetml/2009/9/main" uri="{B025F937-C7B1-47D3-B67F-A62EFF666E3E}">
          <x14:id>{604AD075-B5EB-4F93-84F0-C9D2184D58A1}</x14:id>
        </ext>
      </extLst>
    </cfRule>
  </conditionalFormatting>
  <conditionalFormatting sqref="H10">
    <cfRule type="dataBar" priority="20">
      <dataBar>
        <cfvo type="num" val="0"/>
        <cfvo type="num" val="1"/>
        <color theme="0" tint="-0.249977111117893"/>
      </dataBar>
      <extLst>
        <ext xmlns:x14="http://schemas.microsoft.com/office/spreadsheetml/2009/9/main" uri="{B025F937-C7B1-47D3-B67F-A62EFF666E3E}">
          <x14:id>{A2F7807C-9E14-4C01-92C6-DDD425018490}</x14:id>
        </ext>
      </extLst>
    </cfRule>
  </conditionalFormatting>
  <conditionalFormatting sqref="H11">
    <cfRule type="dataBar" priority="19">
      <dataBar>
        <cfvo type="num" val="0"/>
        <cfvo type="num" val="1"/>
        <color theme="0" tint="-0.249977111117893"/>
      </dataBar>
      <extLst>
        <ext xmlns:x14="http://schemas.microsoft.com/office/spreadsheetml/2009/9/main" uri="{B025F937-C7B1-47D3-B67F-A62EFF666E3E}">
          <x14:id>{C418AEBE-083D-4CF5-B023-DFCC55076DFF}</x14:id>
        </ext>
      </extLst>
    </cfRule>
  </conditionalFormatting>
  <conditionalFormatting sqref="H12">
    <cfRule type="dataBar" priority="18">
      <dataBar>
        <cfvo type="num" val="0"/>
        <cfvo type="num" val="1"/>
        <color theme="0" tint="-0.249977111117893"/>
      </dataBar>
      <extLst>
        <ext xmlns:x14="http://schemas.microsoft.com/office/spreadsheetml/2009/9/main" uri="{B025F937-C7B1-47D3-B67F-A62EFF666E3E}">
          <x14:id>{9696C230-EDC6-4672-A694-9903D04D7471}</x14:id>
        </ext>
      </extLst>
    </cfRule>
  </conditionalFormatting>
  <conditionalFormatting sqref="H13">
    <cfRule type="dataBar" priority="11">
      <dataBar>
        <cfvo type="num" val="0"/>
        <cfvo type="num" val="1"/>
        <color theme="0" tint="-0.249977111117893"/>
      </dataBar>
      <extLst>
        <ext xmlns:x14="http://schemas.microsoft.com/office/spreadsheetml/2009/9/main" uri="{B025F937-C7B1-47D3-B67F-A62EFF666E3E}">
          <x14:id>{D825F19E-48CF-4317-85B0-7D352B881AE4}</x14:id>
        </ext>
      </extLst>
    </cfRule>
  </conditionalFormatting>
  <conditionalFormatting sqref="H14:H38">
    <cfRule type="dataBar" priority="110">
      <dataBar>
        <cfvo type="num" val="0"/>
        <cfvo type="num" val="1"/>
        <color theme="0" tint="-0.249977111117893"/>
      </dataBar>
      <extLst>
        <ext xmlns:x14="http://schemas.microsoft.com/office/spreadsheetml/2009/9/main" uri="{B025F937-C7B1-47D3-B67F-A62EFF666E3E}">
          <x14:id>{CE9F8EF9-AC34-468A-8C9B-1F2554882814}</x14:id>
        </ext>
      </extLst>
    </cfRule>
  </conditionalFormatting>
  <conditionalFormatting sqref="H41">
    <cfRule type="dataBar" priority="58">
      <dataBar>
        <cfvo type="num" val="0"/>
        <cfvo type="num" val="1"/>
        <color theme="0" tint="-0.249977111117893"/>
      </dataBar>
      <extLst>
        <ext xmlns:x14="http://schemas.microsoft.com/office/spreadsheetml/2009/9/main" uri="{B025F937-C7B1-47D3-B67F-A62EFF666E3E}">
          <x14:id>{020E400C-4EB3-414C-9253-D1367EFD01A9}</x14:id>
        </ext>
      </extLst>
    </cfRule>
  </conditionalFormatting>
  <conditionalFormatting sqref="H42">
    <cfRule type="dataBar" priority="50">
      <dataBar>
        <cfvo type="num" val="0"/>
        <cfvo type="num" val="1"/>
        <color theme="0" tint="-0.249977111117893"/>
      </dataBar>
      <extLst>
        <ext xmlns:x14="http://schemas.microsoft.com/office/spreadsheetml/2009/9/main" uri="{B025F937-C7B1-47D3-B67F-A62EFF666E3E}">
          <x14:id>{F25D2C21-641B-460A-AE0F-E030C9211382}</x14:id>
        </ext>
      </extLst>
    </cfRule>
  </conditionalFormatting>
  <conditionalFormatting sqref="H43">
    <cfRule type="dataBar" priority="54">
      <dataBar>
        <cfvo type="num" val="0"/>
        <cfvo type="num" val="1"/>
        <color theme="0" tint="-0.249977111117893"/>
      </dataBar>
      <extLst>
        <ext xmlns:x14="http://schemas.microsoft.com/office/spreadsheetml/2009/9/main" uri="{B025F937-C7B1-47D3-B67F-A62EFF666E3E}">
          <x14:id>{7346047D-1D6F-491F-B9C9-AD179CB06322}</x14:id>
        </ext>
      </extLst>
    </cfRule>
  </conditionalFormatting>
  <conditionalFormatting sqref="H44">
    <cfRule type="dataBar" priority="30">
      <dataBar>
        <cfvo type="num" val="0"/>
        <cfvo type="num" val="1"/>
        <color theme="0" tint="-0.249977111117893"/>
      </dataBar>
      <extLst>
        <ext xmlns:x14="http://schemas.microsoft.com/office/spreadsheetml/2009/9/main" uri="{B025F937-C7B1-47D3-B67F-A62EFF666E3E}">
          <x14:id>{1F9C02D7-7C14-479A-A68E-AA36544F0185}</x14:id>
        </ext>
      </extLst>
    </cfRule>
  </conditionalFormatting>
  <conditionalFormatting sqref="H45:H46">
    <cfRule type="dataBar" priority="150">
      <dataBar>
        <cfvo type="num" val="0"/>
        <cfvo type="num" val="1"/>
        <color theme="0" tint="-0.249977111117893"/>
      </dataBar>
      <extLst>
        <ext xmlns:x14="http://schemas.microsoft.com/office/spreadsheetml/2009/9/main" uri="{B025F937-C7B1-47D3-B67F-A62EFF666E3E}">
          <x14:id>{FE168371-F85B-4CB2-89AC-CD68BF047544}</x14:id>
        </ext>
      </extLst>
    </cfRule>
  </conditionalFormatting>
  <conditionalFormatting sqref="H47">
    <cfRule type="dataBar" priority="34">
      <dataBar>
        <cfvo type="num" val="0"/>
        <cfvo type="num" val="1"/>
        <color theme="0" tint="-0.249977111117893"/>
      </dataBar>
      <extLst>
        <ext xmlns:x14="http://schemas.microsoft.com/office/spreadsheetml/2009/9/main" uri="{B025F937-C7B1-47D3-B67F-A62EFF666E3E}">
          <x14:id>{8633C91E-4ADB-45A7-874B-F8C3985941AE}</x14:id>
        </ext>
      </extLst>
    </cfRule>
  </conditionalFormatting>
  <conditionalFormatting sqref="H48">
    <cfRule type="dataBar" priority="22">
      <dataBar>
        <cfvo type="num" val="0"/>
        <cfvo type="num" val="1"/>
        <color theme="0" tint="-0.249977111117893"/>
      </dataBar>
      <extLst>
        <ext xmlns:x14="http://schemas.microsoft.com/office/spreadsheetml/2009/9/main" uri="{B025F937-C7B1-47D3-B67F-A62EFF666E3E}">
          <x14:id>{1778E611-A6C4-453C-8541-59B4F35CE1DF}</x14:id>
        </ext>
      </extLst>
    </cfRule>
  </conditionalFormatting>
  <conditionalFormatting sqref="H49:H50">
    <cfRule type="dataBar" priority="90">
      <dataBar>
        <cfvo type="num" val="0"/>
        <cfvo type="num" val="1"/>
        <color theme="0" tint="-0.249977111117893"/>
      </dataBar>
      <extLst>
        <ext xmlns:x14="http://schemas.microsoft.com/office/spreadsheetml/2009/9/main" uri="{B025F937-C7B1-47D3-B67F-A62EFF666E3E}">
          <x14:id>{5A50682B-EC57-4DB1-ACB1-B35D141789BA}</x14:id>
        </ext>
      </extLst>
    </cfRule>
  </conditionalFormatting>
  <conditionalFormatting sqref="H51">
    <cfRule type="dataBar" priority="146">
      <dataBar>
        <cfvo type="num" val="0"/>
        <cfvo type="num" val="1"/>
        <color theme="0" tint="-0.249977111117893"/>
      </dataBar>
      <extLst>
        <ext xmlns:x14="http://schemas.microsoft.com/office/spreadsheetml/2009/9/main" uri="{B025F937-C7B1-47D3-B67F-A62EFF666E3E}">
          <x14:id>{5B76EEEF-60F5-49D4-B1BE-850F04345B07}</x14:id>
        </ext>
      </extLst>
    </cfRule>
  </conditionalFormatting>
  <conditionalFormatting sqref="H52">
    <cfRule type="dataBar" priority="174">
      <dataBar>
        <cfvo type="num" val="0"/>
        <cfvo type="num" val="1"/>
        <color theme="0" tint="-0.249977111117893"/>
      </dataBar>
      <extLst>
        <ext xmlns:x14="http://schemas.microsoft.com/office/spreadsheetml/2009/9/main" uri="{B025F937-C7B1-47D3-B67F-A62EFF666E3E}">
          <x14:id>{4E56F2F3-8D81-4596-8737-CB5C1BA83582}</x14:id>
        </ext>
      </extLst>
    </cfRule>
  </conditionalFormatting>
  <conditionalFormatting sqref="H53">
    <cfRule type="dataBar" priority="46">
      <dataBar>
        <cfvo type="num" val="0"/>
        <cfvo type="num" val="1"/>
        <color theme="0" tint="-0.249977111117893"/>
      </dataBar>
      <extLst>
        <ext xmlns:x14="http://schemas.microsoft.com/office/spreadsheetml/2009/9/main" uri="{B025F937-C7B1-47D3-B67F-A62EFF666E3E}">
          <x14:id>{C8C654C5-9398-4E3A-9F7A-4BD227073918}</x14:id>
        </ext>
      </extLst>
    </cfRule>
  </conditionalFormatting>
  <conditionalFormatting sqref="H54">
    <cfRule type="dataBar" priority="130">
      <dataBar>
        <cfvo type="num" val="0"/>
        <cfvo type="num" val="1"/>
        <color theme="0" tint="-0.249977111117893"/>
      </dataBar>
      <extLst>
        <ext xmlns:x14="http://schemas.microsoft.com/office/spreadsheetml/2009/9/main" uri="{B025F937-C7B1-47D3-B67F-A62EFF666E3E}">
          <x14:id>{1B0B3599-AFD0-4A28-BD81-48433999C484}</x14:id>
        </ext>
      </extLst>
    </cfRule>
  </conditionalFormatting>
  <conditionalFormatting sqref="H55">
    <cfRule type="dataBar" priority="66">
      <dataBar>
        <cfvo type="num" val="0"/>
        <cfvo type="num" val="1"/>
        <color theme="0" tint="-0.249977111117893"/>
      </dataBar>
      <extLst>
        <ext xmlns:x14="http://schemas.microsoft.com/office/spreadsheetml/2009/9/main" uri="{B025F937-C7B1-47D3-B67F-A62EFF666E3E}">
          <x14:id>{AC197858-AB84-45A6-9289-106E4467A237}</x14:id>
        </ext>
      </extLst>
    </cfRule>
  </conditionalFormatting>
  <conditionalFormatting sqref="H57">
    <cfRule type="dataBar" priority="114">
      <dataBar>
        <cfvo type="num" val="0"/>
        <cfvo type="num" val="1"/>
        <color theme="0" tint="-0.249977111117893"/>
      </dataBar>
      <extLst>
        <ext xmlns:x14="http://schemas.microsoft.com/office/spreadsheetml/2009/9/main" uri="{B025F937-C7B1-47D3-B67F-A62EFF666E3E}">
          <x14:id>{3E70D3EC-4630-42CE-82A5-3453D1508E3B}</x14:id>
        </ext>
      </extLst>
    </cfRule>
  </conditionalFormatting>
  <conditionalFormatting sqref="H58">
    <cfRule type="dataBar" priority="138">
      <dataBar>
        <cfvo type="num" val="0"/>
        <cfvo type="num" val="1"/>
        <color theme="0" tint="-0.249977111117893"/>
      </dataBar>
      <extLst>
        <ext xmlns:x14="http://schemas.microsoft.com/office/spreadsheetml/2009/9/main" uri="{B025F937-C7B1-47D3-B67F-A62EFF666E3E}">
          <x14:id>{5851A966-A632-474F-92C8-B9E73E96DDC6}</x14:id>
        </ext>
      </extLst>
    </cfRule>
  </conditionalFormatting>
  <conditionalFormatting sqref="H59">
    <cfRule type="dataBar" priority="134">
      <dataBar>
        <cfvo type="num" val="0"/>
        <cfvo type="num" val="1"/>
        <color theme="0" tint="-0.249977111117893"/>
      </dataBar>
      <extLst>
        <ext xmlns:x14="http://schemas.microsoft.com/office/spreadsheetml/2009/9/main" uri="{B025F937-C7B1-47D3-B67F-A62EFF666E3E}">
          <x14:id>{D1860A78-7D24-4472-9136-13FDD7A84185}</x14:id>
        </ext>
      </extLst>
    </cfRule>
  </conditionalFormatting>
  <conditionalFormatting sqref="H60">
    <cfRule type="dataBar" priority="86">
      <dataBar>
        <cfvo type="num" val="0"/>
        <cfvo type="num" val="1"/>
        <color theme="0" tint="-0.249977111117893"/>
      </dataBar>
      <extLst>
        <ext xmlns:x14="http://schemas.microsoft.com/office/spreadsheetml/2009/9/main" uri="{B025F937-C7B1-47D3-B67F-A62EFF666E3E}">
          <x14:id>{A42B1F4F-5D69-4A20-A68F-1336ABF37117}</x14:id>
        </ext>
      </extLst>
    </cfRule>
  </conditionalFormatting>
  <conditionalFormatting sqref="H61">
    <cfRule type="dataBar" priority="10">
      <dataBar>
        <cfvo type="num" val="0"/>
        <cfvo type="num" val="1"/>
        <color theme="0" tint="-0.249977111117893"/>
      </dataBar>
      <extLst>
        <ext xmlns:x14="http://schemas.microsoft.com/office/spreadsheetml/2009/9/main" uri="{B025F937-C7B1-47D3-B67F-A62EFF666E3E}">
          <x14:id>{1452B421-9522-40F4-903B-32638F346091}</x14:id>
        </ext>
      </extLst>
    </cfRule>
  </conditionalFormatting>
  <conditionalFormatting sqref="H62">
    <cfRule type="dataBar" priority="126">
      <dataBar>
        <cfvo type="num" val="0"/>
        <cfvo type="num" val="1"/>
        <color theme="0" tint="-0.249977111117893"/>
      </dataBar>
      <extLst>
        <ext xmlns:x14="http://schemas.microsoft.com/office/spreadsheetml/2009/9/main" uri="{B025F937-C7B1-47D3-B67F-A62EFF666E3E}">
          <x14:id>{D05CE3A1-814C-475A-A2FD-262E73A67025}</x14:id>
        </ext>
      </extLst>
    </cfRule>
  </conditionalFormatting>
  <conditionalFormatting sqref="H63:H64">
    <cfRule type="dataBar" priority="9">
      <dataBar>
        <cfvo type="num" val="0"/>
        <cfvo type="num" val="1"/>
        <color theme="0" tint="-0.249977111117893"/>
      </dataBar>
      <extLst>
        <ext xmlns:x14="http://schemas.microsoft.com/office/spreadsheetml/2009/9/main" uri="{B025F937-C7B1-47D3-B67F-A62EFF666E3E}">
          <x14:id>{2E130655-A85B-45D0-AA1F-A4E0E0C0DA7B}</x14:id>
        </ext>
      </extLst>
    </cfRule>
  </conditionalFormatting>
  <conditionalFormatting sqref="H67">
    <cfRule type="dataBar" priority="26">
      <dataBar>
        <cfvo type="num" val="0"/>
        <cfvo type="num" val="1"/>
        <color theme="0" tint="-0.249977111117893"/>
      </dataBar>
      <extLst>
        <ext xmlns:x14="http://schemas.microsoft.com/office/spreadsheetml/2009/9/main" uri="{B025F937-C7B1-47D3-B67F-A62EFF666E3E}">
          <x14:id>{A390E8DF-8A1A-4479-B91D-D36F1299C386}</x14:id>
        </ext>
      </extLst>
    </cfRule>
  </conditionalFormatting>
  <conditionalFormatting sqref="H69:H70">
    <cfRule type="dataBar" priority="8">
      <dataBar>
        <cfvo type="num" val="0"/>
        <cfvo type="num" val="1"/>
        <color theme="0" tint="-0.249977111117893"/>
      </dataBar>
      <extLst>
        <ext xmlns:x14="http://schemas.microsoft.com/office/spreadsheetml/2009/9/main" uri="{B025F937-C7B1-47D3-B67F-A62EFF666E3E}">
          <x14:id>{DD5BFA19-62CF-4996-8BED-0C3DC7A81C46}</x14:id>
        </ext>
      </extLst>
    </cfRule>
  </conditionalFormatting>
  <conditionalFormatting sqref="H71">
    <cfRule type="dataBar" priority="142">
      <dataBar>
        <cfvo type="num" val="0"/>
        <cfvo type="num" val="1"/>
        <color theme="0" tint="-0.249977111117893"/>
      </dataBar>
      <extLst>
        <ext xmlns:x14="http://schemas.microsoft.com/office/spreadsheetml/2009/9/main" uri="{B025F937-C7B1-47D3-B67F-A62EFF666E3E}">
          <x14:id>{667002F4-1EFF-4785-8607-27B6E1C899E3}</x14:id>
        </ext>
      </extLst>
    </cfRule>
  </conditionalFormatting>
  <conditionalFormatting sqref="H72">
    <cfRule type="dataBar" priority="106">
      <dataBar>
        <cfvo type="num" val="0"/>
        <cfvo type="num" val="1"/>
        <color theme="0" tint="-0.249977111117893"/>
      </dataBar>
      <extLst>
        <ext xmlns:x14="http://schemas.microsoft.com/office/spreadsheetml/2009/9/main" uri="{B025F937-C7B1-47D3-B67F-A62EFF666E3E}">
          <x14:id>{0A6A653A-A008-4777-872F-1B0C87A91601}</x14:id>
        </ext>
      </extLst>
    </cfRule>
  </conditionalFormatting>
  <conditionalFormatting sqref="H73">
    <cfRule type="dataBar" priority="102">
      <dataBar>
        <cfvo type="num" val="0"/>
        <cfvo type="num" val="1"/>
        <color theme="0" tint="-0.249977111117893"/>
      </dataBar>
      <extLst>
        <ext xmlns:x14="http://schemas.microsoft.com/office/spreadsheetml/2009/9/main" uri="{B025F937-C7B1-47D3-B67F-A62EFF666E3E}">
          <x14:id>{4CAD1554-C95D-4209-86DD-4857CDAA3DD5}</x14:id>
        </ext>
      </extLst>
    </cfRule>
  </conditionalFormatting>
  <conditionalFormatting sqref="H74">
    <cfRule type="dataBar" priority="94">
      <dataBar>
        <cfvo type="num" val="0"/>
        <cfvo type="num" val="1"/>
        <color theme="0" tint="-0.249977111117893"/>
      </dataBar>
      <extLst>
        <ext xmlns:x14="http://schemas.microsoft.com/office/spreadsheetml/2009/9/main" uri="{B025F937-C7B1-47D3-B67F-A62EFF666E3E}">
          <x14:id>{80B5E30A-2A48-4FC3-A679-307A0C93128E}</x14:id>
        </ext>
      </extLst>
    </cfRule>
  </conditionalFormatting>
  <conditionalFormatting sqref="H75">
    <cfRule type="dataBar" priority="98">
      <dataBar>
        <cfvo type="num" val="0"/>
        <cfvo type="num" val="1"/>
        <color theme="0" tint="-0.249977111117893"/>
      </dataBar>
      <extLst>
        <ext xmlns:x14="http://schemas.microsoft.com/office/spreadsheetml/2009/9/main" uri="{B025F937-C7B1-47D3-B67F-A62EFF666E3E}">
          <x14:id>{2581A28F-93AC-45F8-BA1A-370A74986807}</x14:id>
        </ext>
      </extLst>
    </cfRule>
  </conditionalFormatting>
  <conditionalFormatting sqref="H81">
    <cfRule type="dataBar" priority="166">
      <dataBar>
        <cfvo type="num" val="0"/>
        <cfvo type="num" val="1"/>
        <color theme="0" tint="-0.249977111117893"/>
      </dataBar>
      <extLst>
        <ext xmlns:x14="http://schemas.microsoft.com/office/spreadsheetml/2009/9/main" uri="{B025F937-C7B1-47D3-B67F-A62EFF666E3E}">
          <x14:id>{81E161F8-6DD7-459A-ACD0-339D7251BC0A}</x14:id>
        </ext>
      </extLst>
    </cfRule>
  </conditionalFormatting>
  <conditionalFormatting sqref="H82">
    <cfRule type="dataBar" priority="5">
      <dataBar>
        <cfvo type="num" val="0"/>
        <cfvo type="num" val="1"/>
        <color theme="0" tint="-0.249977111117893"/>
      </dataBar>
      <extLst>
        <ext xmlns:x14="http://schemas.microsoft.com/office/spreadsheetml/2009/9/main" uri="{B025F937-C7B1-47D3-B67F-A62EFF666E3E}">
          <x14:id>{6C91C945-021A-47A3-A283-8FADD6BCE4C1}</x14:id>
        </ext>
      </extLst>
    </cfRule>
  </conditionalFormatting>
  <conditionalFormatting sqref="H83:H84">
    <cfRule type="dataBar" priority="154">
      <dataBar>
        <cfvo type="num" val="0"/>
        <cfvo type="num" val="1"/>
        <color theme="0" tint="-0.249977111117893"/>
      </dataBar>
      <extLst>
        <ext xmlns:x14="http://schemas.microsoft.com/office/spreadsheetml/2009/9/main" uri="{B025F937-C7B1-47D3-B67F-A62EFF666E3E}">
          <x14:id>{FB2D8649-3D95-48BF-98B0-8CB43029DDBD}</x14:id>
        </ext>
      </extLst>
    </cfRule>
  </conditionalFormatting>
  <conditionalFormatting sqref="H85:H86">
    <cfRule type="dataBar" priority="42">
      <dataBar>
        <cfvo type="num" val="0"/>
        <cfvo type="num" val="1"/>
        <color theme="0" tint="-0.249977111117893"/>
      </dataBar>
      <extLst>
        <ext xmlns:x14="http://schemas.microsoft.com/office/spreadsheetml/2009/9/main" uri="{B025F937-C7B1-47D3-B67F-A62EFF666E3E}">
          <x14:id>{B1FFCF68-91E5-4959-BE63-4C3EC6616B0E}</x14:id>
        </ext>
      </extLst>
    </cfRule>
  </conditionalFormatting>
  <conditionalFormatting sqref="H87:H89">
    <cfRule type="dataBar" priority="38">
      <dataBar>
        <cfvo type="num" val="0"/>
        <cfvo type="num" val="1"/>
        <color theme="0" tint="-0.249977111117893"/>
      </dataBar>
      <extLst>
        <ext xmlns:x14="http://schemas.microsoft.com/office/spreadsheetml/2009/9/main" uri="{B025F937-C7B1-47D3-B67F-A62EFF666E3E}">
          <x14:id>{F9BF4FB6-E982-4A46-96DA-7BA253EAABE4}</x14:id>
        </ext>
      </extLst>
    </cfRule>
  </conditionalFormatting>
  <conditionalFormatting sqref="H90:H91 H105 H56 H6:H8 H39:H40 H65:H66 H93:H94 H98:H99 H68 H76:H80">
    <cfRule type="dataBar" priority="26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2">
    <cfRule type="dataBar" priority="74">
      <dataBar>
        <cfvo type="num" val="0"/>
        <cfvo type="num" val="1"/>
        <color theme="0" tint="-0.249977111117893"/>
      </dataBar>
      <extLst>
        <ext xmlns:x14="http://schemas.microsoft.com/office/spreadsheetml/2009/9/main" uri="{B025F937-C7B1-47D3-B67F-A62EFF666E3E}">
          <x14:id>{F73D0238-299B-4F28-988A-D975CBEBDE51}</x14:id>
        </ext>
      </extLst>
    </cfRule>
  </conditionalFormatting>
  <conditionalFormatting sqref="H95 H97">
    <cfRule type="dataBar" priority="6">
      <dataBar>
        <cfvo type="num" val="0"/>
        <cfvo type="num" val="1"/>
        <color theme="0" tint="-0.249977111117893"/>
      </dataBar>
      <extLst>
        <ext xmlns:x14="http://schemas.microsoft.com/office/spreadsheetml/2009/9/main" uri="{B025F937-C7B1-47D3-B67F-A62EFF666E3E}">
          <x14:id>{EE937B79-3218-4741-8989-E22F82583E47}</x14:id>
        </ext>
      </extLst>
    </cfRule>
  </conditionalFormatting>
  <conditionalFormatting sqref="H96">
    <cfRule type="dataBar" priority="4">
      <dataBar>
        <cfvo type="num" val="0"/>
        <cfvo type="num" val="1"/>
        <color theme="0" tint="-0.249977111117893"/>
      </dataBar>
      <extLst>
        <ext xmlns:x14="http://schemas.microsoft.com/office/spreadsheetml/2009/9/main" uri="{B025F937-C7B1-47D3-B67F-A62EFF666E3E}">
          <x14:id>{DB3FE9A4-6127-4BC3-ADAC-E761C83D79A6}</x14:id>
        </ext>
      </extLst>
    </cfRule>
  </conditionalFormatting>
  <conditionalFormatting sqref="H100:H103">
    <cfRule type="dataBar" priority="7">
      <dataBar>
        <cfvo type="num" val="0"/>
        <cfvo type="num" val="1"/>
        <color theme="0" tint="-0.249977111117893"/>
      </dataBar>
      <extLst>
        <ext xmlns:x14="http://schemas.microsoft.com/office/spreadsheetml/2009/9/main" uri="{B025F937-C7B1-47D3-B67F-A62EFF666E3E}">
          <x14:id>{3D0FC2F6-8937-4DAA-B3DF-78A6D64767F2}</x14:id>
        </ext>
      </extLst>
    </cfRule>
  </conditionalFormatting>
  <conditionalFormatting sqref="H104">
    <cfRule type="dataBar" priority="178">
      <dataBar>
        <cfvo type="num" val="0"/>
        <cfvo type="num" val="1"/>
        <color theme="0" tint="-0.249977111117893"/>
      </dataBar>
      <extLst>
        <ext xmlns:x14="http://schemas.microsoft.com/office/spreadsheetml/2009/9/main" uri="{B025F937-C7B1-47D3-B67F-A62EFF666E3E}">
          <x14:id>{A2BBDD2B-4B06-48D5-8B83-CC64304D62BA}</x14:id>
        </ext>
      </extLst>
    </cfRule>
  </conditionalFormatting>
  <conditionalFormatting sqref="M4:BP7 BQ7:MP7 BQ4:MP5">
    <cfRule type="expression" dxfId="8" priority="285">
      <formula>AND(TODAY()&gt;=M$4,TODAY()&lt;N$4)</formula>
    </cfRule>
  </conditionalFormatting>
  <conditionalFormatting sqref="M6:BP7 BQ7:MP7">
    <cfRule type="expression" dxfId="7" priority="279">
      <formula>AND(task_start&lt;=M$4,ROUNDDOWN((task_end-task_start+1)*task_progress,0)+task_start-1&gt;=M$4)</formula>
    </cfRule>
    <cfRule type="expression" dxfId="6" priority="280" stopIfTrue="1">
      <formula>AND(task_end&gt;=M$4,task_start&lt;N$4)</formula>
    </cfRule>
  </conditionalFormatting>
  <conditionalFormatting sqref="M8:MP105">
    <cfRule type="expression" dxfId="5" priority="3">
      <formula>AND(TODAY()&gt;=M$4,TODAY()&lt;N$4)</formula>
    </cfRule>
    <cfRule type="expression" dxfId="4" priority="2" stopIfTrue="1">
      <formula>AND(task_end&gt;=M$4,task_start&lt;N$4)</formula>
    </cfRule>
    <cfRule type="expression" dxfId="3" priority="1">
      <formula>AND(task_start&lt;=M$4,ROUNDDOWN((task_end-task_start+1)*task_progress,0)+task_start-1&gt;=M$4)</formula>
    </cfRule>
  </conditionalFormatting>
  <conditionalFormatting sqref="BQ6:CX6">
    <cfRule type="expression" dxfId="2" priority="251" stopIfTrue="1">
      <formula>AND(task_end&gt;=BQ$4,task_start&lt;BR$4)</formula>
    </cfRule>
    <cfRule type="expression" dxfId="1" priority="252">
      <formula>AND(TODAY()&gt;=BQ$4,TODAY()&lt;BR$4)</formula>
    </cfRule>
    <cfRule type="expression" dxfId="0" priority="250">
      <formula>AND(task_start&lt;=BQ$4,ROUNDDOWN((task_end-task_start+1)*task_progress,0)+task_start-1&gt;=BQ$4)</formula>
    </cfRule>
  </conditionalFormatting>
  <dataValidations disablePrompts="1" count="1">
    <dataValidation type="whole" operator="greaterThanOrEqual" allowBlank="1" showInputMessage="1" promptTitle="显示周数" prompt="更改此数字将滚动甘特图视图。" sqref="I3">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604AD075-B5EB-4F93-84F0-C9D2184D58A1}">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A2F7807C-9E14-4C01-92C6-DDD425018490}">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C418AEBE-083D-4CF5-B023-DFCC55076DF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9696C230-EDC6-4672-A694-9903D04D747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D825F19E-48CF-4317-85B0-7D352B881AE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E9F8EF9-AC34-468A-8C9B-1F2554882814}">
            <x14:dataBar minLength="0" maxLength="100" gradient="0">
              <x14:cfvo type="num">
                <xm:f>0</xm:f>
              </x14:cfvo>
              <x14:cfvo type="num">
                <xm:f>1</xm:f>
              </x14:cfvo>
              <x14:negativeFillColor rgb="FFFF0000"/>
              <x14:axisColor rgb="FF000000"/>
            </x14:dataBar>
          </x14:cfRule>
          <xm:sqref>H14:H38</xm:sqref>
        </x14:conditionalFormatting>
        <x14:conditionalFormatting xmlns:xm="http://schemas.microsoft.com/office/excel/2006/main">
          <x14:cfRule type="dataBar" id="{020E400C-4EB3-414C-9253-D1367EFD01A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F25D2C21-641B-460A-AE0F-E030C9211382}">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7346047D-1D6F-491F-B9C9-AD179CB06322}">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1F9C02D7-7C14-479A-A68E-AA36544F0185}">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FE168371-F85B-4CB2-89AC-CD68BF047544}">
            <x14:dataBar minLength="0" maxLength="100" gradient="0">
              <x14:cfvo type="num">
                <xm:f>0</xm:f>
              </x14:cfvo>
              <x14:cfvo type="num">
                <xm:f>1</xm:f>
              </x14:cfvo>
              <x14:negativeFillColor rgb="FFFF0000"/>
              <x14:axisColor rgb="FF000000"/>
            </x14:dataBar>
          </x14:cfRule>
          <xm:sqref>H45:H46</xm:sqref>
        </x14:conditionalFormatting>
        <x14:conditionalFormatting xmlns:xm="http://schemas.microsoft.com/office/excel/2006/main">
          <x14:cfRule type="dataBar" id="{8633C91E-4ADB-45A7-874B-F8C3985941AE}">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778E611-A6C4-453C-8541-59B4F35CE1DF}">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5A50682B-EC57-4DB1-ACB1-B35D141789BA}">
            <x14:dataBar minLength="0" maxLength="100" gradient="0">
              <x14:cfvo type="num">
                <xm:f>0</xm:f>
              </x14:cfvo>
              <x14:cfvo type="num">
                <xm:f>1</xm:f>
              </x14:cfvo>
              <x14:negativeFillColor rgb="FFFF0000"/>
              <x14:axisColor rgb="FF000000"/>
            </x14:dataBar>
          </x14:cfRule>
          <xm:sqref>H49:H50</xm:sqref>
        </x14:conditionalFormatting>
        <x14:conditionalFormatting xmlns:xm="http://schemas.microsoft.com/office/excel/2006/main">
          <x14:cfRule type="dataBar" id="{5B76EEEF-60F5-49D4-B1BE-850F04345B07}">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4E56F2F3-8D81-4596-8737-CB5C1BA83582}">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C8C654C5-9398-4E3A-9F7A-4BD22707391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1B0B3599-AFD0-4A28-BD81-48433999C484}">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AC197858-AB84-45A6-9289-106E4467A237}">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3E70D3EC-4630-42CE-82A5-3453D1508E3B}">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5851A966-A632-474F-92C8-B9E73E96DDC6}">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D1860A78-7D24-4472-9136-13FDD7A84185}">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A42B1F4F-5D69-4A20-A68F-1336ABF37117}">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1452B421-9522-40F4-903B-32638F346091}">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D05CE3A1-814C-475A-A2FD-262E73A67025}">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2E130655-A85B-45D0-AA1F-A4E0E0C0DA7B}">
            <x14:dataBar minLength="0" maxLength="100" gradient="0">
              <x14:cfvo type="num">
                <xm:f>0</xm:f>
              </x14:cfvo>
              <x14:cfvo type="num">
                <xm:f>1</xm:f>
              </x14:cfvo>
              <x14:negativeFillColor rgb="FFFF0000"/>
              <x14:axisColor rgb="FF000000"/>
            </x14:dataBar>
          </x14:cfRule>
          <xm:sqref>H63:H64</xm:sqref>
        </x14:conditionalFormatting>
        <x14:conditionalFormatting xmlns:xm="http://schemas.microsoft.com/office/excel/2006/main">
          <x14:cfRule type="dataBar" id="{A390E8DF-8A1A-4479-B91D-D36F1299C38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DD5BFA19-62CF-4996-8BED-0C3DC7A81C46}">
            <x14:dataBar minLength="0" maxLength="100" gradient="0">
              <x14:cfvo type="num">
                <xm:f>0</xm:f>
              </x14:cfvo>
              <x14:cfvo type="num">
                <xm:f>1</xm:f>
              </x14:cfvo>
              <x14:negativeFillColor rgb="FFFF0000"/>
              <x14:axisColor rgb="FF000000"/>
            </x14:dataBar>
          </x14:cfRule>
          <xm:sqref>H69:H70</xm:sqref>
        </x14:conditionalFormatting>
        <x14:conditionalFormatting xmlns:xm="http://schemas.microsoft.com/office/excel/2006/main">
          <x14:cfRule type="dataBar" id="{667002F4-1EFF-4785-8607-27B6E1C899E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0A6A653A-A008-4777-872F-1B0C87A91601}">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4CAD1554-C95D-4209-86DD-4857CDAA3DD5}">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80B5E30A-2A48-4FC3-A679-307A0C93128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581A28F-93AC-45F8-BA1A-370A74986807}">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81E161F8-6DD7-459A-ACD0-339D7251BC0A}">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C91C945-021A-47A3-A283-8FADD6BCE4C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B2D8649-3D95-48BF-98B0-8CB43029DDBD}">
            <x14:dataBar minLength="0" maxLength="100" gradient="0">
              <x14:cfvo type="num">
                <xm:f>0</xm:f>
              </x14:cfvo>
              <x14:cfvo type="num">
                <xm:f>1</xm:f>
              </x14:cfvo>
              <x14:negativeFillColor rgb="FFFF0000"/>
              <x14:axisColor rgb="FF000000"/>
            </x14:dataBar>
          </x14:cfRule>
          <xm:sqref>H83:H84</xm:sqref>
        </x14:conditionalFormatting>
        <x14:conditionalFormatting xmlns:xm="http://schemas.microsoft.com/office/excel/2006/main">
          <x14:cfRule type="dataBar" id="{B1FFCF68-91E5-4959-BE63-4C3EC6616B0E}">
            <x14:dataBar minLength="0" maxLength="100" gradient="0">
              <x14:cfvo type="num">
                <xm:f>0</xm:f>
              </x14:cfvo>
              <x14:cfvo type="num">
                <xm:f>1</xm:f>
              </x14:cfvo>
              <x14:negativeFillColor rgb="FFFF0000"/>
              <x14:axisColor rgb="FF000000"/>
            </x14:dataBar>
          </x14:cfRule>
          <xm:sqref>H85:H86</xm:sqref>
        </x14:conditionalFormatting>
        <x14:conditionalFormatting xmlns:xm="http://schemas.microsoft.com/office/excel/2006/main">
          <x14:cfRule type="dataBar" id="{F9BF4FB6-E982-4A46-96DA-7BA253EAABE4}">
            <x14:dataBar minLength="0" maxLength="100" gradient="0">
              <x14:cfvo type="num">
                <xm:f>0</xm:f>
              </x14:cfvo>
              <x14:cfvo type="num">
                <xm:f>1</xm:f>
              </x14:cfvo>
              <x14:negativeFillColor rgb="FFFF0000"/>
              <x14:axisColor rgb="FF000000"/>
            </x14:dataBar>
          </x14:cfRule>
          <xm:sqref>H87:H89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H90:H91 H105 H56 H6:H8 H39:H40 H65:H66 H93:H94 H98:H99 H68 H76:H80</xm:sqref>
        </x14:conditionalFormatting>
        <x14:conditionalFormatting xmlns:xm="http://schemas.microsoft.com/office/excel/2006/main">
          <x14:cfRule type="dataBar" id="{F73D0238-299B-4F28-988A-D975CBEBDE5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937B79-3218-4741-8989-E22F82583E47}">
            <x14:dataBar minLength="0" maxLength="100" gradient="0">
              <x14:cfvo type="num">
                <xm:f>0</xm:f>
              </x14:cfvo>
              <x14:cfvo type="num">
                <xm:f>1</xm:f>
              </x14:cfvo>
              <x14:negativeFillColor rgb="FFFF0000"/>
              <x14:axisColor rgb="FF000000"/>
            </x14:dataBar>
          </x14:cfRule>
          <xm:sqref>H95 H97</xm:sqref>
        </x14:conditionalFormatting>
        <x14:conditionalFormatting xmlns:xm="http://schemas.microsoft.com/office/excel/2006/main">
          <x14:cfRule type="dataBar" id="{DB3FE9A4-6127-4BC3-ADAC-E761C83D79A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0FC2F6-8937-4DAA-B3DF-78A6D64767F2}">
            <x14:dataBar minLength="0" maxLength="100" gradient="0">
              <x14:cfvo type="num">
                <xm:f>0</xm:f>
              </x14:cfvo>
              <x14:cfvo type="num">
                <xm:f>1</xm:f>
              </x14:cfvo>
              <x14:negativeFillColor rgb="FFFF0000"/>
              <x14:axisColor rgb="FF000000"/>
            </x14:dataBar>
          </x14:cfRule>
          <xm:sqref>H100:H103</xm:sqref>
        </x14:conditionalFormatting>
        <x14:conditionalFormatting xmlns:xm="http://schemas.microsoft.com/office/excel/2006/main">
          <x14:cfRule type="dataBar" id="{A2BBDD2B-4B06-48D5-8B83-CC64304D62BA}">
            <x14:dataBar minLength="0" maxLength="100" gradient="0">
              <x14:cfvo type="num">
                <xm:f>0</xm:f>
              </x14:cfvo>
              <x14:cfvo type="num">
                <xm:f>1</xm:f>
              </x14:cfvo>
              <x14:negativeFillColor rgb="FFFF0000"/>
              <x14:axisColor rgb="FF000000"/>
            </x14:dataBar>
          </x14:cfRule>
          <xm:sqref>H104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purl.org/dc/elements/1.1/"/>
    <ds:schemaRef ds:uri="http://schemas.microsoft.com/office/2006/metadata/properties"/>
    <ds:schemaRef ds:uri="http://schemas.microsoft.com/sharepoint/v3"/>
    <ds:schemaRef ds:uri="230e9df3-be65-4c73-a93b-d1236ebd677e"/>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16c05727-aa75-4e4a-9b5f-8a80a1165891"/>
    <ds:schemaRef ds:uri="71af3243-3dd4-4a8d-8c0d-dd76da1f02a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项目日程安排</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2024-04-29T02:05:11Z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