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QQ_me\OneDrive\Desktop\backup folder\"/>
    </mc:Choice>
  </mc:AlternateContent>
  <xr:revisionPtr revIDLastSave="0" documentId="8_{8E17C3A0-7DF7-4B43-9579-9C3F5DCA2055}" xr6:coauthVersionLast="47" xr6:coauthVersionMax="47" xr10:uidLastSave="{00000000-0000-0000-0000-000000000000}"/>
  <bookViews>
    <workbookView showSheetTabs="0" xWindow="-120" yWindow="-120" windowWidth="29040" windowHeight="15840" activeTab="3" xr2:uid="{00000000-000D-0000-FFFF-FFFF00000000}"/>
  </bookViews>
  <sheets>
    <sheet name="Total Sales" sheetId="18" r:id="rId1"/>
    <sheet name="CountryBarChart" sheetId="22" r:id="rId2"/>
    <sheet name="Top5Customers" sheetId="24" r:id="rId3"/>
    <sheet name="DashBoard" sheetId="25"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17" i="17"/>
  <c r="M17" i="17" s="1"/>
  <c r="N42" i="17"/>
  <c r="N90" i="17"/>
  <c r="N138"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K2" i="17"/>
  <c r="I2" i="17"/>
  <c r="N2" i="17" s="1"/>
  <c r="J2" i="17"/>
  <c r="O2" i="17" s="1"/>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<sst xmlns="http://schemas.openxmlformats.org/spreadsheetml/2006/main" count="11128" uniqueCount="6221">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</sst>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font>
        <b/>
        <i val="0"/>
        <sz val="9"/>
        <color theme="0"/>
        <name val="Calibri"/>
        <family val="2"/>
        <scheme val="minor"/>
      </font>
      <border diagonalUp="0" diagonalDown="0">
        <left/>
        <right/>
        <top/>
        <bottom/>
        <vertical/>
        <horizontal/>
      </border>
    </dxf>
    <dxf>
      <font>
        <b val="0"/>
        <i val="0"/>
        <sz val="11"/>
        <color theme="0"/>
        <name val="Calibri"/>
        <family val="2"/>
        <scheme val="minor"/>
      </font>
      <fill>
        <patternFill patternType="solid">
          <fgColor theme="0"/>
          <bgColor rgb="FF3C1464"/>
        </patternFill>
      </fill>
      <border>
        <left style="thin">
          <color theme="0"/>
        </left>
        <right style="thin">
          <color theme="0"/>
        </right>
        <top style="thin">
          <color theme="0"/>
        </top>
        <bottom style="thin">
          <color theme="0"/>
        </bottom>
      </border>
    </dxf>
    <dxf>
      <font>
        <b/>
        <i val="0"/>
        <color theme="0"/>
        <name val="Calibri"/>
        <family val="2"/>
        <scheme val="minor"/>
      </font>
      <fill>
        <patternFill patternType="solid">
          <bgColor rgb="FF3C1464"/>
        </patternFill>
      </fill>
      <border diagonalUp="0" diagonalDown="0">
        <left/>
        <right/>
        <top/>
        <bottom/>
        <vertical/>
        <horizontal/>
      </border>
    </dxf>
    <dxf>
      <font>
        <b val="0"/>
        <i val="0"/>
        <color theme="0"/>
        <name val="Calibri"/>
        <family val="2"/>
        <scheme val="minor"/>
      </font>
      <fill>
        <patternFill>
          <bgColor rgb="FF3C1464"/>
        </patternFill>
      </fil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_-[$$-409]* #,##0.00_ ;_-[$$-409]* \-#,##0.00\ ;_-[$$-409]* &quot;-&quot;??_ ;_-@_ "/>
    </dxf>
    <dxf>
      <numFmt numFmtId="167" formatCode="_-[$$-409]* #,##0.00_ ;_-[$$-409]* \-#,##0.00\ ;_-[$$-409]* &quot;-&quot;??_ ;_-@_ "/>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6962F18C-58C7-41AE-8F92-E22AC9154711}">
      <tableStyleElement type="wholeTable" dxfId="3"/>
      <tableStyleElement type="headerRow" dxfId="2"/>
    </tableStyle>
    <tableStyle name="Timeline Style 1" pivot="0" table="0" count="9" xr9:uid="{26C5029E-D807-441F-BD9F-EE9C98F4B4D6}">
      <tableStyleElement type="wholeTable" dxfId="1"/>
      <tableStyleElement type="headerRow" dxfId="0"/>
    </tableStyle>
  </tableStyles>
  <colors>
    <mruColors>
      <color rgb="FF3C1464"/>
      <color rgb="FF9AC87A"/>
      <color rgb="FFC5E0B2"/>
      <color rgb="FF71AF47"/>
      <color rgb="FF61953D"/>
      <color rgb="FF68A042"/>
      <color rgb="FF517D33"/>
      <color rgb="FFECECEC"/>
      <color rgb="FF8B5AD4"/>
      <color rgb="FFBB52DC"/>
    </mruColors>
  </colors>
  <extLst>
    <ext xmlns:x14="http://schemas.microsoft.com/office/spreadsheetml/2009/9/main" uri="{46F421CA-312F-682f-3DD2-61675219B42D}">
      <x14:dxfs count="4">
        <dxf>
          <font>
            <b/>
            <i val="0"/>
            <color theme="0"/>
            <name val="Calibri"/>
            <family val="2"/>
            <scheme val="minor"/>
          </font>
          <border>
            <left style="thin">
              <color theme="0" tint="-0.34998626667073579"/>
            </left>
            <right style="thin">
              <color theme="0" tint="-0.34998626667073579"/>
            </right>
            <top style="thin">
              <color theme="0" tint="-0.34998626667073579"/>
            </top>
            <bottom style="thin">
              <color theme="0" tint="-0.34998626667073579"/>
            </bottom>
          </border>
        </dxf>
        <dxf>
          <font>
            <b/>
            <i val="0"/>
            <color theme="0"/>
            <name val="Calibri"/>
            <family val="2"/>
            <scheme val="minor"/>
          </font>
          <border>
            <left style="thin">
              <color theme="0"/>
            </left>
            <right style="thin">
              <color theme="0"/>
            </right>
            <top style="thin">
              <color theme="0"/>
            </top>
            <bottom style="thin">
              <color theme="0"/>
            </bottom>
          </border>
        </dxf>
        <dxf>
          <font>
            <b val="0"/>
            <i val="0"/>
            <color theme="0" tint="-0.24994659260841701"/>
            <name val="Calibri"/>
            <family val="2"/>
            <scheme val="minor"/>
          </font>
          <border>
            <left style="thin">
              <color theme="0"/>
            </left>
            <right style="thin">
              <color theme="0"/>
            </right>
            <top style="thin">
              <color theme="0"/>
            </top>
            <bottom style="thin">
              <color theme="0"/>
            </bottom>
          </border>
        </dxf>
        <dxf>
          <font>
            <b val="0"/>
            <i val="0"/>
            <color theme="0" tint="-0.2499465926084170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54">
        <dxf>
          <fill>
            <patternFill patternType="solid">
              <fgColor theme="0" tint="-0.14996795556505021"/>
              <bgColor rgb="FFECECEC"/>
            </patternFill>
          </fill>
        </dxf>
        <dxf>
          <fill>
            <patternFill patternType="solid">
              <fgColor theme="0"/>
              <bgColor rgb="FF8B5AD4"/>
            </patternFill>
          </fill>
          <border>
            <left style="thin">
              <color theme="0"/>
            </left>
            <right style="thin">
              <color theme="0"/>
            </right>
            <top style="thin">
              <color theme="0"/>
            </top>
            <bottom style="thin">
              <color theme="0"/>
            </bottom>
          </border>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ill>
            <patternFill patternType="solid">
              <fgColor theme="0" tint="-0.14996795556505021"/>
              <bgColor rgb="FFECECEC"/>
            </patternFill>
          </fill>
        </dxf>
        <dxf>
          <fill>
            <patternFill patternType="solid">
              <fgColor theme="0"/>
              <bgColor rgb="FF8B5AD4"/>
            </patternFill>
          </fill>
          <border>
            <left style="thin">
              <color theme="0"/>
            </left>
            <right style="thin">
              <color theme="0"/>
            </right>
            <top style="thin">
              <color theme="0"/>
            </top>
            <bottom style="thin">
              <color theme="0"/>
            </bottom>
          </border>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ill>
            <patternFill patternType="solid">
              <fgColor theme="0" tint="-0.14996795556505021"/>
              <bgColor rgb="FFECECEC"/>
            </patternFill>
          </fill>
        </dxf>
        <dxf>
          <fill>
            <patternFill patternType="solid">
              <fgColor theme="0"/>
              <bgColor rgb="FF8B5AD4"/>
            </patternFill>
          </fill>
          <border>
            <left style="thin">
              <color theme="0"/>
            </left>
            <right style="thin">
              <color theme="0"/>
            </right>
            <top style="thin">
              <color theme="0"/>
            </top>
            <bottom style="thin">
              <color theme="0"/>
            </bottom>
          </border>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ill>
            <patternFill patternType="solid">
              <fgColor theme="0" tint="-0.14996795556505021"/>
              <bgColor rgb="FFECECEC"/>
            </patternFill>
          </fill>
        </dxf>
        <dxf>
          <fill>
            <patternFill patternType="solid">
              <fgColor theme="0"/>
              <bgColor rgb="FF8B5AD4"/>
            </patternFill>
          </fill>
          <border>
            <left style="thin">
              <color theme="0"/>
            </left>
            <right style="thin">
              <color theme="0"/>
            </right>
            <top style="thin">
              <color theme="0"/>
            </top>
            <bottom style="thin">
              <color theme="0"/>
            </bottom>
          </border>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ill>
            <patternFill patternType="solid">
              <fgColor theme="0" tint="-0.14996795556505021"/>
              <bgColor rgb="FFECECEC"/>
            </patternFill>
          </fill>
        </dxf>
        <dxf>
          <fill>
            <patternFill patternType="solid">
              <fgColor theme="0"/>
              <bgColor rgb="FF8B5AD4"/>
            </patternFill>
          </fill>
          <border>
            <left style="thin">
              <color theme="0"/>
            </left>
            <right style="thin">
              <color theme="0"/>
            </right>
            <top style="thin">
              <color theme="0"/>
            </top>
            <bottom style="thin">
              <color theme="0"/>
            </bottom>
          </border>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ill>
            <patternFill patternType="solid">
              <fgColor theme="0" tint="-0.14996795556505021"/>
              <bgColor rgb="FFECECEC"/>
            </patternFill>
          </fill>
        </dxf>
        <dxf>
          <fill>
            <patternFill patternType="solid">
              <fgColor theme="0"/>
              <bgColor rgb="FF8B5AD4"/>
            </patternFill>
          </fill>
          <border>
            <left style="thin">
              <color theme="0"/>
            </left>
            <right style="thin">
              <color theme="0"/>
            </right>
            <top style="thin">
              <color theme="0"/>
            </top>
            <bottom style="thin">
              <color theme="0"/>
            </bottom>
          </border>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ill>
            <patternFill patternType="solid">
              <fgColor theme="0" tint="-0.14996795556505021"/>
              <bgColor rgb="FFECECEC"/>
            </patternFill>
          </fill>
        </dxf>
        <dxf>
          <fill>
            <patternFill patternType="solid">
              <fgColor theme="0"/>
              <bgColor rgb="FF8B5AD4"/>
            </patternFill>
          </fill>
          <border>
            <left style="thin">
              <color theme="0"/>
            </left>
            <right style="thin">
              <color theme="0"/>
            </right>
            <top style="thin">
              <color theme="0"/>
            </top>
            <bottom style="thin">
              <color theme="0"/>
            </bottom>
          </border>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ill>
            <patternFill patternType="solid">
              <fgColor theme="0" tint="-0.14996795556505021"/>
              <bgColor rgb="FFECECEC"/>
            </patternFill>
          </fill>
        </dxf>
        <dxf>
          <fill>
            <patternFill patternType="solid">
              <fgColor theme="0"/>
              <bgColor rgb="FF8B5AD4"/>
            </patternFill>
          </fill>
          <border>
            <left style="thin">
              <color theme="0"/>
            </left>
            <right style="thin">
              <color theme="0"/>
            </right>
            <top style="thin">
              <color theme="0"/>
            </top>
            <bottom style="thin">
              <color theme="0"/>
            </bottom>
          </border>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ill>
            <patternFill patternType="solid">
              <fgColor theme="0" tint="-0.14996795556505021"/>
              <bgColor rgb="FFECECEC"/>
            </patternFill>
          </fill>
        </dxf>
        <dxf>
          <fill>
            <patternFill patternType="solid">
              <fgColor theme="0"/>
              <bgColor rgb="FF8B5AD4"/>
            </patternFill>
          </fill>
          <border>
            <left style="thin">
              <color theme="0"/>
            </left>
            <right style="thin">
              <color theme="0"/>
            </right>
            <top style="thin">
              <color theme="0"/>
            </top>
            <bottom style="thin">
              <color theme="0"/>
            </bottom>
          </border>
        </dxf>
        <dxf>
          <font>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[ExcelCoffeeSalesProject.xlsx]Total Sales!Total Sales</c:name>
    <c:fmtId val="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GB"/>
              <a:t>Total Sale Over</a:t>
            </a:r>
            <a:r>
              <a:rPr lang="en-GB"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45A-4312-B232-BA59BF71081B}"/>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45A-4312-B232-BA59BF71081B}"/>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45A-4312-B232-BA59BF71081B}"/>
            </c:ext>
          </c:extLst>
        </c:ser>
        <c:ser>
          <c:idx val="3"/>
          <c:order val="3"/>
          <c:tx>
            <c:strRef>
              <c:f>'Total Sales'!$F$3:$F$4</c:f>
              <c:strCache>
                <c:ptCount val="1"/>
                <c:pt idx="0">
                  <c:v>Robusta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45A-4312-B232-BA59BF71081B}"/>
            </c:ext>
          </c:extLst>
        </c:ser>
        <c:dLbls>
          <c:showLegendKey val="0"/>
          <c:showVal val="0"/>
          <c:showCatName val="0"/>
          <c:showSerName val="0"/>
          <c:showPercent val="0"/>
          <c:showBubbleSize val="0"/>
        </c:dLbls>
        <c:smooth val="0"/>
        <c:axId val="1271311840"/>
        <c:axId val="1343275888"/>
      </c:lineChart>
      <c:catAx>
        <c:axId val="127131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43275888"/>
        <c:crosses val="autoZero"/>
        <c:auto val="1"/>
        <c:lblAlgn val="ctr"/>
        <c:lblOffset val="100"/>
        <c:noMultiLvlLbl val="0"/>
      </c:catAx>
      <c:valAx>
        <c:axId val="1343275888"/>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7131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[ExcelCoffeeSalesProject.xlsx]CountryBarChart!Total Sales</c:name>
    <c:fmtId val="1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17D33"/>
          </a:solidFill>
          <a:ln w="25400">
            <a:solidFill>
              <a:schemeClr val="bg1"/>
            </a:solidFill>
          </a:ln>
          <a:effectLst/>
        </c:spPr>
      </c:pivotFmt>
      <c:pivotFmt>
        <c:idx val="2"/>
        <c:spPr>
          <a:solidFill>
            <a:srgbClr val="71AF47"/>
          </a:solidFill>
          <a:ln w="25400">
            <a:solidFill>
              <a:schemeClr val="bg1"/>
            </a:solidFill>
          </a:ln>
          <a:effectLst/>
        </c:spPr>
      </c:pivotFmt>
      <c:pivotFmt>
        <c:idx val="3"/>
        <c:spPr>
          <a:solidFill>
            <a:srgbClr val="C5E0B2"/>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60000"/>
                <a:lumOff val="40000"/>
              </a:schemeClr>
            </a:solidFill>
            <a:ln w="25400">
              <a:solidFill>
                <a:schemeClr val="bg1"/>
              </a:solidFill>
            </a:ln>
            <a:effectLst/>
          </c:spPr>
          <c:invertIfNegative val="0"/>
          <c:dPt>
            <c:idx val="0"/>
            <c:invertIfNegative val="0"/>
            <c:bubble3D val="0"/>
            <c:spPr>
              <a:solidFill>
                <a:srgbClr val="C5E0B2"/>
              </a:solidFill>
              <a:ln w="25400">
                <a:solidFill>
                  <a:schemeClr val="bg1"/>
                </a:solidFill>
              </a:ln>
              <a:effectLst/>
            </c:spPr>
            <c:extLst>
              <c:ext xmlns:c16="http://schemas.microsoft.com/office/drawing/2014/chart" uri="{C3380CC4-5D6E-409C-BE32-E72D297353CC}">
                <c16:uniqueId val="{00000004-EF1D-4976-8B79-55F011ACA0A6}"/>
              </c:ext>
            </c:extLst>
          </c:dPt>
          <c:dPt>
            <c:idx val="1"/>
            <c:invertIfNegative val="0"/>
            <c:bubble3D val="0"/>
            <c:spPr>
              <a:solidFill>
                <a:srgbClr val="71AF47"/>
              </a:solidFill>
              <a:ln w="25400">
                <a:solidFill>
                  <a:schemeClr val="bg1"/>
                </a:solidFill>
              </a:ln>
              <a:effectLst/>
            </c:spPr>
            <c:extLst>
              <c:ext xmlns:c16="http://schemas.microsoft.com/office/drawing/2014/chart" uri="{C3380CC4-5D6E-409C-BE32-E72D297353CC}">
                <c16:uniqueId val="{00000003-EF1D-4976-8B79-55F011ACA0A6}"/>
              </c:ext>
            </c:extLst>
          </c:dPt>
          <c:dPt>
            <c:idx val="2"/>
            <c:invertIfNegative val="0"/>
            <c:bubble3D val="0"/>
            <c:spPr>
              <a:solidFill>
                <a:srgbClr val="517D33"/>
              </a:solidFill>
              <a:ln w="25400">
                <a:solidFill>
                  <a:schemeClr val="bg1"/>
                </a:solidFill>
              </a:ln>
              <a:effectLst/>
            </c:spPr>
            <c:extLst>
              <c:ext xmlns:c16="http://schemas.microsoft.com/office/drawing/2014/chart" uri="{C3380CC4-5D6E-409C-BE32-E72D297353CC}">
                <c16:uniqueId val="{00000002-EF1D-4976-8B79-55F011ACA0A6}"/>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F1D-4976-8B79-55F011ACA0A6}"/>
            </c:ext>
          </c:extLst>
        </c:ser>
        <c:dLbls>
          <c:dLblPos val="outEnd"/>
          <c:showLegendKey val="0"/>
          <c:showVal val="1"/>
          <c:showCatName val="0"/>
          <c:showSerName val="0"/>
          <c:showPercent val="0"/>
          <c:showBubbleSize val="0"/>
        </c:dLbls>
        <c:gapWidth val="182"/>
        <c:axId val="1624661887"/>
        <c:axId val="1543581392"/>
      </c:barChart>
      <c:catAx>
        <c:axId val="1624661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43581392"/>
        <c:crosses val="autoZero"/>
        <c:auto val="1"/>
        <c:lblAlgn val="ctr"/>
        <c:lblOffset val="100"/>
        <c:noMultiLvlLbl val="0"/>
      </c:catAx>
      <c:valAx>
        <c:axId val="154358139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2466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[ExcelCoffeeSalesProject.xlsx]Top5Customers!Total Sales</c:name>
    <c:fmtId val="1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17D33"/>
          </a:solidFill>
          <a:ln w="25400">
            <a:solidFill>
              <a:schemeClr val="bg1"/>
            </a:solidFill>
          </a:ln>
          <a:effectLst/>
        </c:spPr>
      </c:pivotFmt>
      <c:pivotFmt>
        <c:idx val="2"/>
        <c:spPr>
          <a:solidFill>
            <a:srgbClr val="71AF47"/>
          </a:solidFill>
          <a:ln w="25400">
            <a:solidFill>
              <a:schemeClr val="bg1"/>
            </a:solidFill>
          </a:ln>
          <a:effectLst/>
        </c:spPr>
      </c:pivotFmt>
      <c:pivotFmt>
        <c:idx val="3"/>
        <c:spPr>
          <a:solidFill>
            <a:srgbClr val="C5E0B2"/>
          </a:solidFill>
          <a:ln w="25400">
            <a:solidFill>
              <a:schemeClr val="bg1"/>
            </a:solidFill>
          </a:ln>
          <a:effectLst/>
        </c:spPr>
      </c:pivotFmt>
      <c:pivotFmt>
        <c:idx val="4"/>
        <c:spPr>
          <a:solidFill>
            <a:srgbClr val="9AC87A"/>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5E0B2"/>
          </a:solidFill>
          <a:ln w="25400">
            <a:solidFill>
              <a:schemeClr val="bg1"/>
            </a:solidFill>
          </a:ln>
          <a:effectLst/>
        </c:spPr>
      </c:pivotFmt>
      <c:pivotFmt>
        <c:idx val="6"/>
        <c:spPr>
          <a:solidFill>
            <a:srgbClr val="71AF47"/>
          </a:solidFill>
          <a:ln w="25400">
            <a:solidFill>
              <a:schemeClr val="bg1"/>
            </a:solidFill>
          </a:ln>
          <a:effectLst/>
        </c:spPr>
      </c:pivotFmt>
      <c:pivotFmt>
        <c:idx val="7"/>
        <c:spPr>
          <a:solidFill>
            <a:srgbClr val="517D33"/>
          </a:solidFill>
          <a:ln w="25400">
            <a:solidFill>
              <a:schemeClr val="bg1"/>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rgbClr val="9AC87A"/>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1-0624-41E9-B247-92BD9A84EC36}"/>
              </c:ext>
            </c:extLst>
          </c:dPt>
          <c:dPt>
            <c:idx val="1"/>
            <c:invertIfNegative val="0"/>
            <c:bubble3D val="0"/>
            <c:extLst>
              <c:ext xmlns:c16="http://schemas.microsoft.com/office/drawing/2014/chart" uri="{C3380CC4-5D6E-409C-BE32-E72D297353CC}">
                <c16:uniqueId val="{00000003-0624-41E9-B247-92BD9A84EC36}"/>
              </c:ext>
            </c:extLst>
          </c:dPt>
          <c:dPt>
            <c:idx val="2"/>
            <c:invertIfNegative val="0"/>
            <c:bubble3D val="0"/>
            <c:extLst>
              <c:ext xmlns:c16="http://schemas.microsoft.com/office/drawing/2014/chart" uri="{C3380CC4-5D6E-409C-BE32-E72D297353CC}">
                <c16:uniqueId val="{00000005-0624-41E9-B247-92BD9A84EC36}"/>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0624-41E9-B247-92BD9A84EC36}"/>
            </c:ext>
          </c:extLst>
        </c:ser>
        <c:dLbls>
          <c:dLblPos val="outEnd"/>
          <c:showLegendKey val="0"/>
          <c:showVal val="1"/>
          <c:showCatName val="0"/>
          <c:showSerName val="0"/>
          <c:showPercent val="0"/>
          <c:showBubbleSize val="0"/>
        </c:dLbls>
        <c:gapWidth val="182"/>
        <c:axId val="1624661887"/>
        <c:axId val="1543581392"/>
      </c:barChart>
      <c:catAx>
        <c:axId val="1624661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43581392"/>
        <c:crosses val="autoZero"/>
        <c:auto val="1"/>
        <c:lblAlgn val="ctr"/>
        <c:lblOffset val="100"/>
        <c:noMultiLvlLbl val="0"/>
      </c:catAx>
      <c:valAx>
        <c:axId val="154358139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2466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[ExcelCoffeeSalesProject.xlsx]Total Sales!Total Sales</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GB"/>
              <a:t>Total Sale Over</a:t>
            </a:r>
            <a:r>
              <a:rPr lang="en-GB"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2B8-458E-A240-36EDA7850C04}"/>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2B8-458E-A240-36EDA7850C04}"/>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2B8-458E-A240-36EDA7850C04}"/>
            </c:ext>
          </c:extLst>
        </c:ser>
        <c:ser>
          <c:idx val="3"/>
          <c:order val="3"/>
          <c:tx>
            <c:strRef>
              <c:f>'Total Sales'!$F$3:$F$4</c:f>
              <c:strCache>
                <c:ptCount val="1"/>
                <c:pt idx="0">
                  <c:v>Robusta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2B8-458E-A240-36EDA7850C04}"/>
            </c:ext>
          </c:extLst>
        </c:ser>
        <c:dLbls>
          <c:showLegendKey val="0"/>
          <c:showVal val="0"/>
          <c:showCatName val="0"/>
          <c:showSerName val="0"/>
          <c:showPercent val="0"/>
          <c:showBubbleSize val="0"/>
        </c:dLbls>
        <c:smooth val="0"/>
        <c:axId val="1271311840"/>
        <c:axId val="1343275888"/>
      </c:lineChart>
      <c:catAx>
        <c:axId val="127131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43275888"/>
        <c:crosses val="autoZero"/>
        <c:auto val="1"/>
        <c:lblAlgn val="ctr"/>
        <c:lblOffset val="100"/>
        <c:noMultiLvlLbl val="0"/>
      </c:catAx>
      <c:valAx>
        <c:axId val="1343275888"/>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7131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[ExcelCoffeeSalesProject.xlsx]CountryBarChart!Total Sales</c:name>
    <c:fmtId val="1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60000"/>
              <a:lumOff val="40000"/>
            </a:schemeClr>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
      </c:pivotFmt>
      <c:pivotFmt>
        <c:idx val="1"/>
        <c:spPr>
          <a:solidFill>
            <a:srgbClr val="517D33"/>
          </a:solidFill>
          <a:ln w="25400">
            <a:solidFill>
              <a:schemeClr val="bg1"/>
            </a:solidFill>
          </a:ln>
          <a:effectLst/>
        </c:spPr>
      </c:pivotFmt>
      <c:pivotFmt>
        <c:idx val="2"/>
        <c:spPr>
          <a:solidFill>
            <a:srgbClr val="71AF47"/>
          </a:solidFill>
          <a:ln w="25400">
            <a:solidFill>
              <a:schemeClr val="bg1"/>
            </a:solidFill>
          </a:ln>
          <a:effectLst/>
        </c:spPr>
      </c:pivotFmt>
      <c:pivotFmt>
        <c:idx val="3"/>
        <c:spPr>
          <a:solidFill>
            <a:srgbClr val="C5E0B2"/>
          </a:solidFill>
          <a:ln w="25400">
            <a:solidFill>
              <a:schemeClr val="bg1"/>
            </a:solidFill>
          </a:ln>
          <a:effectLst/>
        </c:spPr>
      </c:pivotFmt>
      <c:pivotFmt>
        <c:idx val="4"/>
        <c:spPr>
          <a:solidFill>
            <a:schemeClr val="accent6">
              <a:lumMod val="60000"/>
              <a:lumOff val="40000"/>
            </a:schemeClr>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
      </c:pivotFmt>
      <c:pivotFmt>
        <c:idx val="5"/>
        <c:spPr>
          <a:solidFill>
            <a:srgbClr val="C5E0B2"/>
          </a:solidFill>
          <a:ln w="25400">
            <a:solidFill>
              <a:schemeClr val="bg1"/>
            </a:solidFill>
          </a:ln>
          <a:effectLst/>
        </c:spPr>
      </c:pivotFmt>
      <c:pivotFmt>
        <c:idx val="6"/>
        <c:spPr>
          <a:solidFill>
            <a:srgbClr val="71AF47"/>
          </a:solidFill>
          <a:ln w="25400">
            <a:solidFill>
              <a:schemeClr val="bg1"/>
            </a:solidFill>
          </a:ln>
          <a:effectLst/>
        </c:spPr>
      </c:pivotFmt>
      <c:pivotFmt>
        <c:idx val="7"/>
        <c:spPr>
          <a:solidFill>
            <a:srgbClr val="517D33"/>
          </a:solidFill>
          <a:ln w="25400">
            <a:solidFill>
              <a:schemeClr val="bg1"/>
            </a:solidFill>
          </a:ln>
          <a:effectLst/>
        </c:spPr>
      </c:pivotFmt>
      <c:pivotFmt>
        <c:idx val="8"/>
        <c:spPr>
          <a:solidFill>
            <a:schemeClr val="accent6">
              <a:lumMod val="60000"/>
              <a:lumOff val="40000"/>
            </a:schemeClr>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5E0B2"/>
          </a:solidFill>
          <a:ln w="19050">
            <a:solidFill>
              <a:schemeClr val="bg1"/>
            </a:solidFill>
          </a:ln>
          <a:effectLst/>
        </c:spPr>
      </c:pivotFmt>
      <c:pivotFmt>
        <c:idx val="10"/>
        <c:spPr>
          <a:solidFill>
            <a:srgbClr val="71AF47"/>
          </a:solidFill>
          <a:ln w="19050">
            <a:solidFill>
              <a:schemeClr val="bg1"/>
            </a:solidFill>
          </a:ln>
          <a:effectLst/>
        </c:spPr>
      </c:pivotFmt>
      <c:pivotFmt>
        <c:idx val="11"/>
        <c:spPr>
          <a:solidFill>
            <a:srgbClr val="517D33"/>
          </a:solidFill>
          <a:ln w="1905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60000"/>
                <a:lumOff val="40000"/>
              </a:schemeClr>
            </a:solidFill>
            <a:ln w="19050">
              <a:solidFill>
                <a:schemeClr val="bg1"/>
              </a:solidFill>
            </a:ln>
            <a:effectLst/>
          </c:spPr>
          <c:invertIfNegative val="0"/>
          <c:dPt>
            <c:idx val="0"/>
            <c:invertIfNegative val="0"/>
            <c:bubble3D val="0"/>
            <c:spPr>
              <a:solidFill>
                <a:srgbClr val="C5E0B2"/>
              </a:solidFill>
              <a:ln w="19050">
                <a:solidFill>
                  <a:schemeClr val="bg1"/>
                </a:solidFill>
              </a:ln>
              <a:effectLst/>
            </c:spPr>
            <c:extLst>
              <c:ext xmlns:c16="http://schemas.microsoft.com/office/drawing/2014/chart" uri="{C3380CC4-5D6E-409C-BE32-E72D297353CC}">
                <c16:uniqueId val="{00000001-CD0D-4011-9C56-CDD87B9F54D2}"/>
              </c:ext>
            </c:extLst>
          </c:dPt>
          <c:dPt>
            <c:idx val="1"/>
            <c:invertIfNegative val="0"/>
            <c:bubble3D val="0"/>
            <c:spPr>
              <a:solidFill>
                <a:srgbClr val="71AF47"/>
              </a:solidFill>
              <a:ln w="19050">
                <a:solidFill>
                  <a:schemeClr val="bg1"/>
                </a:solidFill>
              </a:ln>
              <a:effectLst/>
            </c:spPr>
            <c:extLst>
              <c:ext xmlns:c16="http://schemas.microsoft.com/office/drawing/2014/chart" uri="{C3380CC4-5D6E-409C-BE32-E72D297353CC}">
                <c16:uniqueId val="{00000003-CD0D-4011-9C56-CDD87B9F54D2}"/>
              </c:ext>
            </c:extLst>
          </c:dPt>
          <c:dPt>
            <c:idx val="2"/>
            <c:invertIfNegative val="0"/>
            <c:bubble3D val="0"/>
            <c:spPr>
              <a:solidFill>
                <a:srgbClr val="517D33"/>
              </a:solidFill>
              <a:ln w="19050">
                <a:solidFill>
                  <a:schemeClr val="bg1"/>
                </a:solidFill>
              </a:ln>
              <a:effectLst/>
            </c:spPr>
            <c:extLst>
              <c:ext xmlns:c16="http://schemas.microsoft.com/office/drawing/2014/chart" uri="{C3380CC4-5D6E-409C-BE32-E72D297353CC}">
                <c16:uniqueId val="{00000005-CD0D-4011-9C56-CDD87B9F54D2}"/>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D0D-4011-9C56-CDD87B9F54D2}"/>
            </c:ext>
          </c:extLst>
        </c:ser>
        <c:dLbls>
          <c:dLblPos val="outEnd"/>
          <c:showLegendKey val="0"/>
          <c:showVal val="1"/>
          <c:showCatName val="0"/>
          <c:showSerName val="0"/>
          <c:showPercent val="0"/>
          <c:showBubbleSize val="0"/>
        </c:dLbls>
        <c:gapWidth val="182"/>
        <c:axId val="1624661887"/>
        <c:axId val="1543581392"/>
      </c:barChart>
      <c:catAx>
        <c:axId val="1624661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43581392"/>
        <c:crosses val="autoZero"/>
        <c:auto val="1"/>
        <c:lblAlgn val="ctr"/>
        <c:lblOffset val="100"/>
        <c:noMultiLvlLbl val="0"/>
      </c:catAx>
      <c:valAx>
        <c:axId val="154358139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2466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[ExcelCoffeeSalesProject.xlsx]Top5Customers!Total Sales</c:name>
    <c:fmtId val="1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17D33"/>
          </a:solidFill>
          <a:ln w="25400">
            <a:solidFill>
              <a:schemeClr val="bg1"/>
            </a:solidFill>
          </a:ln>
          <a:effectLst/>
        </c:spPr>
      </c:pivotFmt>
      <c:pivotFmt>
        <c:idx val="2"/>
        <c:spPr>
          <a:solidFill>
            <a:srgbClr val="71AF47"/>
          </a:solidFill>
          <a:ln w="25400">
            <a:solidFill>
              <a:schemeClr val="bg1"/>
            </a:solidFill>
          </a:ln>
          <a:effectLst/>
        </c:spPr>
      </c:pivotFmt>
      <c:pivotFmt>
        <c:idx val="3"/>
        <c:spPr>
          <a:solidFill>
            <a:srgbClr val="C5E0B2"/>
          </a:solidFill>
          <a:ln w="25400">
            <a:solidFill>
              <a:schemeClr val="bg1"/>
            </a:solidFill>
          </a:ln>
          <a:effectLst/>
        </c:spPr>
      </c:pivotFmt>
      <c:pivotFmt>
        <c:idx val="4"/>
        <c:spPr>
          <a:solidFill>
            <a:srgbClr val="9AC87A"/>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5E0B2"/>
          </a:solidFill>
          <a:ln w="25400">
            <a:solidFill>
              <a:schemeClr val="bg1"/>
            </a:solidFill>
          </a:ln>
          <a:effectLst/>
        </c:spPr>
      </c:pivotFmt>
      <c:pivotFmt>
        <c:idx val="6"/>
        <c:spPr>
          <a:solidFill>
            <a:srgbClr val="71AF47"/>
          </a:solidFill>
          <a:ln w="25400">
            <a:solidFill>
              <a:schemeClr val="bg1"/>
            </a:solidFill>
          </a:ln>
          <a:effectLst/>
        </c:spPr>
      </c:pivotFmt>
      <c:pivotFmt>
        <c:idx val="7"/>
        <c:spPr>
          <a:solidFill>
            <a:srgbClr val="517D33"/>
          </a:solidFill>
          <a:ln w="25400">
            <a:solidFill>
              <a:schemeClr val="bg1"/>
            </a:solidFill>
          </a:ln>
          <a:effectLst/>
        </c:spPr>
      </c:pivotFmt>
      <c:pivotFmt>
        <c:idx val="8"/>
        <c:spPr>
          <a:solidFill>
            <a:srgbClr val="9AC87A"/>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AC87A"/>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9AC87A"/>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0-0D6A-4045-8886-5B3271D21E3B}"/>
              </c:ext>
            </c:extLst>
          </c:dPt>
          <c:dPt>
            <c:idx val="1"/>
            <c:invertIfNegative val="0"/>
            <c:bubble3D val="0"/>
            <c:extLst>
              <c:ext xmlns:c16="http://schemas.microsoft.com/office/drawing/2014/chart" uri="{C3380CC4-5D6E-409C-BE32-E72D297353CC}">
                <c16:uniqueId val="{00000001-0D6A-4045-8886-5B3271D21E3B}"/>
              </c:ext>
            </c:extLst>
          </c:dPt>
          <c:dPt>
            <c:idx val="2"/>
            <c:invertIfNegative val="0"/>
            <c:bubble3D val="0"/>
            <c:extLst>
              <c:ext xmlns:c16="http://schemas.microsoft.com/office/drawing/2014/chart" uri="{C3380CC4-5D6E-409C-BE32-E72D297353CC}">
                <c16:uniqueId val="{00000002-0D6A-4045-8886-5B3271D21E3B}"/>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0D6A-4045-8886-5B3271D21E3B}"/>
            </c:ext>
          </c:extLst>
        </c:ser>
        <c:dLbls>
          <c:dLblPos val="outEnd"/>
          <c:showLegendKey val="0"/>
          <c:showVal val="1"/>
          <c:showCatName val="0"/>
          <c:showSerName val="0"/>
          <c:showPercent val="0"/>
          <c:showBubbleSize val="0"/>
        </c:dLbls>
        <c:gapWidth val="182"/>
        <c:axId val="1624661887"/>
        <c:axId val="1543581392"/>
      </c:barChart>
      <c:catAx>
        <c:axId val="1624661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43581392"/>
        <c:crosses val="autoZero"/>
        <c:auto val="1"/>
        <c:lblAlgn val="ctr"/>
        <c:lblOffset val="100"/>
        <c:noMultiLvlLbl val="0"/>
      </c:catAx>
      <c:valAx>
        <c:axId val="154358139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2466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600073</xdr:colOff>
      <xdr:row>9</xdr:row>
      <xdr:rowOff>180975</xdr:rowOff>
    </xdr:from>
    <xdr:to>
      <xdr:col>20</xdr:col>
      <xdr:colOff>600074</xdr:colOff>
      <xdr:row>28</xdr:row>
      <xdr:rowOff>9524</xdr:rowOff>
    </xdr:to>
    <xdr:graphicFrame macro="">
      <xdr:nvGraphicFramePr>
        <xdr:cNvPr id="2" name="Chart 1">
          <a:extLst>
            <a:ext uri="{FF2B5EF4-FFF2-40B4-BE49-F238E27FC236}">
              <a16:creationId xmlns:a16="http://schemas.microsoft.com/office/drawing/2014/main" id="{CE592BFB-9F35-1B49-C659-8CB66D82D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9525</xdr:colOff>
      <xdr:row>1</xdr:row>
      <xdr:rowOff>180975</xdr:rowOff>
    </xdr:from>
    <xdr:to>
      <xdr:col>20</xdr:col>
      <xdr:colOff>600075</xdr:colOff>
      <xdr:row>9</xdr:row>
      <xdr:rowOff>28575</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062528CF-7B69-A82C-4913-737D237DEEE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791200" y="371475"/>
              <a:ext cx="851535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13</xdr:col>
      <xdr:colOff>19050</xdr:colOff>
      <xdr:row>29</xdr:row>
      <xdr:rowOff>9526</xdr:rowOff>
    </xdr:from>
    <xdr:to>
      <xdr:col>18</xdr:col>
      <xdr:colOff>409576</xdr:colOff>
      <xdr:row>34</xdr:row>
      <xdr:rowOff>19050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7D6E9B36-CCD4-5B09-2A86-AEBAB781BD0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458325" y="5534026"/>
              <a:ext cx="3438526" cy="9620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542924</xdr:colOff>
      <xdr:row>29</xdr:row>
      <xdr:rowOff>1</xdr:rowOff>
    </xdr:from>
    <xdr:to>
      <xdr:col>12</xdr:col>
      <xdr:colOff>428624</xdr:colOff>
      <xdr:row>32</xdr:row>
      <xdr:rowOff>171451</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3B794ACE-7E59-2B6A-E221-B90490E1F52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5781674" y="5524501"/>
              <a:ext cx="3476625" cy="7429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533400</xdr:colOff>
      <xdr:row>34</xdr:row>
      <xdr:rowOff>9525</xdr:rowOff>
    </xdr:from>
    <xdr:to>
      <xdr:col>9</xdr:col>
      <xdr:colOff>600075</xdr:colOff>
      <xdr:row>39</xdr:row>
      <xdr:rowOff>57150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345490E4-E92A-F1A3-721D-505BA45B112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5772150" y="6486525"/>
              <a:ext cx="1828800" cy="1000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800099</xdr:colOff>
      <xdr:row>1</xdr:row>
      <xdr:rowOff>176212</xdr:rowOff>
    </xdr:from>
    <xdr:to>
      <xdr:col>13</xdr:col>
      <xdr:colOff>600075</xdr:colOff>
      <xdr:row>14</xdr:row>
      <xdr:rowOff>133350</xdr:rowOff>
    </xdr:to>
    <xdr:graphicFrame macro="">
      <xdr:nvGraphicFramePr>
        <xdr:cNvPr id="7" name="Chart 6">
          <a:extLst>
            <a:ext uri="{FF2B5EF4-FFF2-40B4-BE49-F238E27FC236}">
              <a16:creationId xmlns:a16="http://schemas.microsoft.com/office/drawing/2014/main" id="{6B0890E9-6E85-F9F6-5DCB-C16DD6AE6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9524</xdr:colOff>
      <xdr:row>2</xdr:row>
      <xdr:rowOff>4762</xdr:rowOff>
    </xdr:from>
    <xdr:to>
      <xdr:col>14</xdr:col>
      <xdr:colOff>9525</xdr:colOff>
      <xdr:row>14</xdr:row>
      <xdr:rowOff>152400</xdr:rowOff>
    </xdr:to>
    <xdr:graphicFrame macro="">
      <xdr:nvGraphicFramePr>
        <xdr:cNvPr id="2" name="Chart 1">
          <a:extLst>
            <a:ext uri="{FF2B5EF4-FFF2-40B4-BE49-F238E27FC236}">
              <a16:creationId xmlns:a16="http://schemas.microsoft.com/office/drawing/2014/main" id="{9EB6A978-3B63-4A9D-BC12-412BEB6D55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4</xdr:row>
      <xdr:rowOff>0</xdr:rowOff>
    </xdr:to>
    <xdr:sp macro="" textlink="">
      <xdr:nvSpPr>
        <xdr:cNvPr id="2" name="Rectangle 1">
          <a:extLst>
            <a:ext uri="{FF2B5EF4-FFF2-40B4-BE49-F238E27FC236}">
              <a16:creationId xmlns:a16="http://schemas.microsoft.com/office/drawing/2014/main" id="{0E86018D-F4BA-4934-8C39-40DBCD7D65C1}"/>
            </a:ext>
          </a:extLst>
        </xdr:cNvPr>
        <xdr:cNvSpPr/>
      </xdr:nvSpPr>
      <xdr:spPr>
        <a:xfrm>
          <a:off x="114300" y="57150"/>
          <a:ext cx="15240000" cy="571500"/>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000"/>
            <a:t>COFFEE SALES DASHBOARD</a:t>
          </a:r>
        </a:p>
      </xdr:txBody>
    </xdr:sp>
    <xdr:clientData/>
  </xdr:twoCellAnchor>
  <xdr:twoCellAnchor>
    <xdr:from>
      <xdr:col>1</xdr:col>
      <xdr:colOff>0</xdr:colOff>
      <xdr:row>16</xdr:row>
      <xdr:rowOff>0</xdr:rowOff>
    </xdr:from>
    <xdr:to>
      <xdr:col>13</xdr:col>
      <xdr:colOff>0</xdr:colOff>
      <xdr:row>36</xdr:row>
      <xdr:rowOff>0</xdr:rowOff>
    </xdr:to>
    <xdr:graphicFrame macro="">
      <xdr:nvGraphicFramePr>
        <xdr:cNvPr id="9" name="Chart 8">
          <a:extLst>
            <a:ext uri="{FF2B5EF4-FFF2-40B4-BE49-F238E27FC236}">
              <a16:creationId xmlns:a16="http://schemas.microsoft.com/office/drawing/2014/main" id="{AF4252AA-6B1D-4F7D-AB76-6425BE33E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2239</xdr:colOff>
      <xdr:row>5</xdr:row>
      <xdr:rowOff>0</xdr:rowOff>
    </xdr:from>
    <xdr:to>
      <xdr:col>17</xdr:col>
      <xdr:colOff>0</xdr:colOff>
      <xdr:row>15</xdr:row>
      <xdr:rowOff>0</xdr:rowOff>
    </xdr:to>
    <mc:AlternateContent xmlns:mc="http://schemas.openxmlformats.org/markup-compatibility/2006">
      <mc:Choice xmlns:tsle="http://schemas.microsoft.com/office/drawing/2012/timeslicer" Requires="tsle">
        <xdr:graphicFrame macro="">
          <xdr:nvGraphicFramePr>
            <xdr:cNvPr id="10" name="Order Date 1">
              <a:extLst>
                <a:ext uri="{FF2B5EF4-FFF2-40B4-BE49-F238E27FC236}">
                  <a16:creationId xmlns:a16="http://schemas.microsoft.com/office/drawing/2014/main" id="{0BD0CA93-9344-4FEC-9D00-B2555E1F0A27}"/>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6539" y="819150"/>
              <a:ext cx="9332261" cy="17907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18</xdr:col>
      <xdr:colOff>0</xdr:colOff>
      <xdr:row>10</xdr:row>
      <xdr:rowOff>9525</xdr:rowOff>
    </xdr:from>
    <xdr:to>
      <xdr:col>21</xdr:col>
      <xdr:colOff>0</xdr:colOff>
      <xdr:row>15</xdr:row>
      <xdr:rowOff>0</xdr:rowOff>
    </xdr:to>
    <mc:AlternateContent xmlns:mc="http://schemas.openxmlformats.org/markup-compatibility/2006">
      <mc:Choice xmlns:a14="http://schemas.microsoft.com/office/drawing/2010/main" Requires="a14">
        <xdr:graphicFrame macro="">
          <xdr:nvGraphicFramePr>
            <xdr:cNvPr id="11" name="Size 1">
              <a:extLst>
                <a:ext uri="{FF2B5EF4-FFF2-40B4-BE49-F238E27FC236}">
                  <a16:creationId xmlns:a16="http://schemas.microsoft.com/office/drawing/2014/main" id="{C6AD48F9-B1B9-40F1-ABA4-6399B7718C8C}"/>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629775" y="1666875"/>
              <a:ext cx="1828800" cy="942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5</xdr:row>
      <xdr:rowOff>1</xdr:rowOff>
    </xdr:from>
    <xdr:to>
      <xdr:col>26</xdr:col>
      <xdr:colOff>0</xdr:colOff>
      <xdr:row>9</xdr:row>
      <xdr:rowOff>0</xdr:rowOff>
    </xdr:to>
    <mc:AlternateContent xmlns:mc="http://schemas.openxmlformats.org/markup-compatibility/2006">
      <mc:Choice xmlns:a14="http://schemas.microsoft.com/office/drawing/2010/main" Requires="a14">
        <xdr:graphicFrame macro="">
          <xdr:nvGraphicFramePr>
            <xdr:cNvPr id="12" name="Roast Type Name 1">
              <a:extLst>
                <a:ext uri="{FF2B5EF4-FFF2-40B4-BE49-F238E27FC236}">
                  <a16:creationId xmlns:a16="http://schemas.microsoft.com/office/drawing/2014/main" id="{DE5C14FA-CAA5-4E3C-8645-080162AE065F}"/>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629775" y="819151"/>
              <a:ext cx="4381500" cy="7619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10</xdr:row>
      <xdr:rowOff>0</xdr:rowOff>
    </xdr:from>
    <xdr:to>
      <xdr:col>26</xdr:col>
      <xdr:colOff>0</xdr:colOff>
      <xdr:row>15</xdr:row>
      <xdr:rowOff>1</xdr:rowOff>
    </xdr:to>
    <mc:AlternateContent xmlns:mc="http://schemas.openxmlformats.org/markup-compatibility/2006">
      <mc:Choice xmlns:a14="http://schemas.microsoft.com/office/drawing/2010/main" Requires="a14">
        <xdr:graphicFrame macro="">
          <xdr:nvGraphicFramePr>
            <xdr:cNvPr id="13" name="Loyalty Card 1">
              <a:extLst>
                <a:ext uri="{FF2B5EF4-FFF2-40B4-BE49-F238E27FC236}">
                  <a16:creationId xmlns:a16="http://schemas.microsoft.com/office/drawing/2014/main" id="{FAC68F68-4207-49D5-B3A0-C498215F996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1572875" y="1657350"/>
              <a:ext cx="2438400" cy="9525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16</xdr:row>
      <xdr:rowOff>0</xdr:rowOff>
    </xdr:from>
    <xdr:to>
      <xdr:col>26</xdr:col>
      <xdr:colOff>0</xdr:colOff>
      <xdr:row>25</xdr:row>
      <xdr:rowOff>29135</xdr:rowOff>
    </xdr:to>
    <xdr:graphicFrame macro="">
      <xdr:nvGraphicFramePr>
        <xdr:cNvPr id="14" name="Chart 13">
          <a:extLst>
            <a:ext uri="{FF2B5EF4-FFF2-40B4-BE49-F238E27FC236}">
              <a16:creationId xmlns:a16="http://schemas.microsoft.com/office/drawing/2014/main" id="{7872776B-B17C-4DB7-9935-AD54E10B81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25</xdr:row>
      <xdr:rowOff>177052</xdr:rowOff>
    </xdr:from>
    <xdr:to>
      <xdr:col>26</xdr:col>
      <xdr:colOff>0</xdr:colOff>
      <xdr:row>36</xdr:row>
      <xdr:rowOff>0</xdr:rowOff>
    </xdr:to>
    <xdr:graphicFrame macro="">
      <xdr:nvGraphicFramePr>
        <xdr:cNvPr id="15" name="Chart 14">
          <a:extLst>
            <a:ext uri="{FF2B5EF4-FFF2-40B4-BE49-F238E27FC236}">
              <a16:creationId xmlns:a16="http://schemas.microsoft.com/office/drawing/2014/main" id="{8E636A07-82C1-459C-BBD9-40A7FF1340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ib Limbu" refreshedDate="45338.449329513889" createdVersion="8" refreshedVersion="8" minRefreshableVersion="3" recordCount="1000" xr:uid="{FC753A77-79F8-4B2A-937E-82E3C2880EB6}">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062123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A4A30A-BCA6-4103-A953-27D9B3BA603D}" name="Total 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8" format="6" series="1">
      <pivotArea type="data" outline="0" fieldPosition="0">
        <references count="2">
          <reference field="4294967294" count="1" selected="0">
            <x v="0"/>
          </reference>
          <reference field="13" count="1" selected="0">
            <x v="2"/>
          </reference>
        </references>
      </pivotArea>
    </chartFormat>
    <chartFormat chart="8" format="7" series="1">
      <pivotArea type="data" outline="0" fieldPosition="0">
        <references count="2">
          <reference field="4294967294" count="1" selected="0">
            <x v="0"/>
          </reference>
          <reference field="13" count="1" selected="0">
            <x v="3"/>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1" format="10" series="1">
      <pivotArea type="data" outline="0" fieldPosition="0">
        <references count="2">
          <reference field="4294967294" count="1" selected="0">
            <x v="0"/>
          </reference>
          <reference field="13" count="1" selected="0">
            <x v="2"/>
          </reference>
        </references>
      </pivotArea>
    </chartFormat>
    <chartFormat chart="11"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8B1EBB-B347-4676-8630-41D91B866A74}" name="Total 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284" numFmtId="168"/>
  </dataFields>
  <chartFormats count="8">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7" count="1" selected="0">
            <x v="2"/>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0" format="3">
      <pivotArea type="data" outline="0" fieldPosition="0">
        <references count="2">
          <reference field="4294967294" count="1" selected="0">
            <x v="0"/>
          </reference>
          <reference field="7" count="1" selected="0">
            <x v="1"/>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7" count="1" selected="0">
            <x v="1"/>
          </reference>
        </references>
      </pivotArea>
    </chartFormat>
    <chartFormat chart="15" format="10">
      <pivotArea type="data" outline="0" fieldPosition="0">
        <references count="2">
          <reference field="4294967294" count="1" selected="0">
            <x v="0"/>
          </reference>
          <reference field="7" count="1" selected="0">
            <x v="0"/>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69961-855F-4498-B2E3-2C61331CDFC4}" name="Total 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284" numFmtId="168"/>
  </dataFields>
  <chartFormats count="5">
    <chartFormat chart="1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 chart="19" format="9" series="1">
      <pivotArea type="data" outline="0" fieldPosition="0">
        <references count="1">
          <reference field="4294967294" count="1" selected="0">
            <x v="0"/>
          </reference>
        </references>
      </pivotArea>
    </chartFormat>
    <chartFormat chart="18"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94C90F3-D98C-4BEC-8847-9CCBF04DA2E2}" sourceName="Size">
  <pivotTables>
    <pivotTable tabId="18" name="Total Sales"/>
    <pivotTable tabId="22" name="Total Sales"/>
    <pivotTable tabId="24" name="Total Sales"/>
  </pivotTables>
  <data>
    <tabular pivotCacheId="120621238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0CC3C18-37A9-4BA4-9545-0C548233F2D6}" sourceName="Roast Type Name">
  <pivotTables>
    <pivotTable tabId="18" name="Total Sales"/>
    <pivotTable tabId="22" name="Total Sales"/>
    <pivotTable tabId="24" name="Total Sales"/>
  </pivotTables>
  <data>
    <tabular pivotCacheId="120621238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4384279-0CFF-43E5-BFF4-817ECF50FE6A}" sourceName="Loyalty Card">
  <pivotTables>
    <pivotTable tabId="18" name="Total Sales"/>
    <pivotTable tabId="22" name="Total Sales"/>
    <pivotTable tabId="24" name="Total Sales"/>
  </pivotTables>
  <data>
    <tabular pivotCacheId="120621238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512B651-2FD3-416F-A1EC-F620AB784FD2}" cache="Slicer_Size" caption="Size" columnCount="2" style="Purple slicer" rowHeight="241300"/>
  <slicer name="Roast Type Name" xr10:uid="{003DB820-B4C1-4B18-84F3-8BA1D425DFCD}" cache="Slicer_Roast_Type_Name" caption="Roast Type Name" columnCount="3" style="Purple slicer" rowHeight="241300"/>
  <slicer name="Loyalty Card" xr10:uid="{5D59CDD8-ACC3-47A4-83DE-7602B9A7D1EB}" cache="Slicer_Loyalty_Card" caption="Loyalty Card" style="Purple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D30374A-CACA-48CC-A027-6BCF95CB0E34}" cache="Slicer_Size" caption="Size" columnCount="2" style="Purple slicer" rowHeight="241300"/>
  <slicer name="Roast Type Name 1" xr10:uid="{02D7A904-222B-41AC-824D-01F6B667F7E8}" cache="Slicer_Roast_Type_Name" caption="Roast Type Name" columnCount="3" style="Purple slicer" rowHeight="241300"/>
  <slicer name="Loyalty Card 1" xr10:uid="{155D9778-2388-447B-99E7-DB964DA4B486}"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1B1F84-2A45-4E92-92F3-6C6A0C81B821}" name="Table1" displayName="Table1" ref="A1:P1001" totalsRowShown="0" headerRowDxfId="5">
  <autoFilter ref="A1:P1001" xr:uid="{7F1B1F84-2A45-4E92-92F3-6C6A0C81B821}"/>
  <tableColumns count="16">
    <tableColumn id="1" xr3:uid="{FACA7BC2-F854-429E-9021-78D310946EB3}" name="Order ID" dataDxfId="15"/>
    <tableColumn id="2" xr3:uid="{11823518-3038-47CA-98E3-BCF89AC91BB4}" name="Order Date" dataDxfId="14"/>
    <tableColumn id="3" xr3:uid="{589DB3EF-00BC-472B-A819-3F93A7664387}" name="Customer ID" dataDxfId="13"/>
    <tableColumn id="4" xr3:uid="{EBDD2521-C162-4D83-B38B-4CD1215D12B7}" name="Product ID"/>
    <tableColumn id="5" xr3:uid="{AD6323F7-5FFA-496A-B765-B28AF3D154AA}" name="Quantity" dataDxfId="12"/>
    <tableColumn id="6" xr3:uid="{33186DD3-ADDA-450B-BF28-B660C457182A}" name="Customer Name" dataDxfId="11">
      <calculatedColumnFormula>_xlfn.XLOOKUP(C2,customers!$A$1:$A$1001,customers!$B$1:$B$1001,,0)</calculatedColumnFormula>
    </tableColumn>
    <tableColumn id="7" xr3:uid="{19577216-CAFA-4A6E-B340-24628C45ED59}" name="Email" dataDxfId="10">
      <calculatedColumnFormula>IF(_xlfn.XLOOKUP(C2,customers!$A$1:$A$1001,customers!$C$1:$C$1001,,0)=0,"",_xlfn.XLOOKUP(C2,customers!$A$1:$A$1001,customers!$C$1:$C$1001,,0))</calculatedColumnFormula>
    </tableColumn>
    <tableColumn id="8" xr3:uid="{8249C082-B8C2-41FD-93D1-3DA7A60576E2}" name="Country" dataDxfId="9">
      <calculatedColumnFormula>_xlfn.XLOOKUP(C2,customers!$A$1:$A$1001,customers!$G$1:$G$1001,,0)</calculatedColumnFormula>
    </tableColumn>
    <tableColumn id="9" xr3:uid="{27AB2BB5-5EEA-4D0B-BC26-D364C9BA5092}" name="Coffee Type">
      <calculatedColumnFormula>INDEX(products!$A$1:$G$49,MATCH(orders!$D2,products!$A$1:$A$49,0),MATCH(orders!I$1,products!$A$1:$G$1,0))</calculatedColumnFormula>
    </tableColumn>
    <tableColumn id="10" xr3:uid="{BA7F4470-4BF7-4C3D-A1CF-9FC37BF2730F}" name="Roast Type">
      <calculatedColumnFormula>INDEX(products!$A$1:$G$49,MATCH(orders!$D2,products!$A$1:$A$49,0),MATCH(orders!J$1,products!$A$1:$G$1,0))</calculatedColumnFormula>
    </tableColumn>
    <tableColumn id="11" xr3:uid="{DEA1CE1C-A548-48EC-93A5-8786DEC334DB}" name="Size" dataDxfId="8">
      <calculatedColumnFormula>INDEX(products!$A$1:$G$49,MATCH(orders!$D2,products!$A$1:$A$49,0),MATCH(orders!K$1,products!$A$1:$G$1,0))</calculatedColumnFormula>
    </tableColumn>
    <tableColumn id="12" xr3:uid="{5C739682-9F4D-4AC6-92AA-39CCA47E4E2B}" name="Unit Price" dataDxfId="7">
      <calculatedColumnFormula>INDEX(products!$A$1:$G$49,MATCH(orders!$D2,products!$A$1:$A$49,0),MATCH(orders!L$1,products!$A$1:$G$1,0))</calculatedColumnFormula>
    </tableColumn>
    <tableColumn id="13" xr3:uid="{FA1A148D-7EE2-4B49-A0EA-20CE242973FD}" name="Sales" dataDxfId="6">
      <calculatedColumnFormula>L2*E2</calculatedColumnFormula>
    </tableColumn>
    <tableColumn id="14" xr3:uid="{08672941-39E9-4524-B4C9-9780BC1CF318}" name="Coffee Type Name">
      <calculatedColumnFormula>IF(I2="Rob", "Robusta", IF(I2="Exc","Excelsa", IF(I2="Ara", "Arabica", IF(I2="Lib", "Liberica",""))))</calculatedColumnFormula>
    </tableColumn>
    <tableColumn id="15" xr3:uid="{656C6E95-C7FA-43B1-9B5D-B234F1DA2AFE}" name="Roast Type Name">
      <calculatedColumnFormula>IF(J2="M","Medium", IF(J2="L","Light",IF(J2="D","Dark","")))</calculatedColumnFormula>
    </tableColumn>
    <tableColumn id="16" xr3:uid="{23269287-C57E-48C3-B715-09C342F235DD}" name="Loyalty Card" dataDxfId="4">
      <calculatedColumnFormula>_xlfn.XLOOKUP(Table1[[#This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B2FADD1-A8CA-470F-A913-8F4D4ED5C27D}" sourceName="Order Date">
  <pivotTables>
    <pivotTable tabId="18" name="Total Sales"/>
    <pivotTable tabId="22" name="Total Sales"/>
    <pivotTable tabId="24" name="Total Sales"/>
  </pivotTables>
  <state minimalRefreshVersion="6" lastRefreshVersion="6" pivotCacheId="120621238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AF75C06-C3BB-4968-A268-5CCF6E273B4C}" cache="NativeTimeline_Order_Date" caption="Order Date" level="2" selectionLevel="2"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06D736D-972B-4FAB-80A1-ED06142B70D5}"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5B5A-2E2D-40D3-ACCC-12226DF68D11}">
  <dimension ref="A3:F48"/>
  <sheetViews>
    <sheetView workbookViewId="0">
      <selection activeCell="T32" sqref="T32"/>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7" width="8.140625" bestFit="1" customWidth="1"/>
  </cols>
  <sheetData>
    <row r="3" spans="1:6" x14ac:dyDescent="0.25">
      <c r="A3" s="7" t="s">
        <v>6220</v>
      </c>
      <c r="C3" s="7" t="s">
        <v>6196</v>
      </c>
    </row>
    <row r="4" spans="1:6" x14ac:dyDescent="0.25">
      <c r="A4" s="7" t="s">
        <v>6214</v>
      </c>
      <c r="B4" s="7" t="s">
        <v>6215</v>
      </c>
      <c r="C4" t="s">
        <v>6216</v>
      </c>
      <c r="D4" t="s">
        <v>6217</v>
      </c>
      <c r="E4" t="s">
        <v>6218</v>
      </c>
      <c r="F4" t="s">
        <v>6219</v>
      </c>
    </row>
    <row r="5" spans="1:6" x14ac:dyDescent="0.25">
      <c r="A5" t="s">
        <v>6198</v>
      </c>
      <c r="B5" t="s">
        <v>6199</v>
      </c>
      <c r="C5" s="8">
        <v>186.85499999999999</v>
      </c>
      <c r="D5" s="8">
        <v>305.97000000000003</v>
      </c>
      <c r="E5" s="8">
        <v>213.15999999999997</v>
      </c>
      <c r="F5" s="8">
        <v>123</v>
      </c>
    </row>
    <row r="6" spans="1:6" x14ac:dyDescent="0.25">
      <c r="B6" t="s">
        <v>6200</v>
      </c>
      <c r="C6" s="8">
        <v>251.96499999999997</v>
      </c>
      <c r="D6" s="8">
        <v>129.46</v>
      </c>
      <c r="E6" s="8">
        <v>434.03999999999996</v>
      </c>
      <c r="F6" s="8">
        <v>171.93999999999997</v>
      </c>
    </row>
    <row r="7" spans="1:6" x14ac:dyDescent="0.25">
      <c r="B7" t="s">
        <v>6201</v>
      </c>
      <c r="C7" s="8">
        <v>224.94499999999999</v>
      </c>
      <c r="D7" s="8">
        <v>349.12</v>
      </c>
      <c r="E7" s="8">
        <v>321.04000000000002</v>
      </c>
      <c r="F7" s="8">
        <v>126.035</v>
      </c>
    </row>
    <row r="8" spans="1:6" x14ac:dyDescent="0.25">
      <c r="B8" t="s">
        <v>6202</v>
      </c>
      <c r="C8" s="8">
        <v>307.12</v>
      </c>
      <c r="D8" s="8">
        <v>681.07499999999993</v>
      </c>
      <c r="E8" s="8">
        <v>533.70499999999993</v>
      </c>
      <c r="F8" s="8">
        <v>158.85</v>
      </c>
    </row>
    <row r="9" spans="1:6" x14ac:dyDescent="0.25">
      <c r="B9" t="s">
        <v>6203</v>
      </c>
      <c r="C9" s="8">
        <v>53.664999999999992</v>
      </c>
      <c r="D9" s="8">
        <v>83.025000000000006</v>
      </c>
      <c r="E9" s="8">
        <v>193.83499999999998</v>
      </c>
      <c r="F9" s="8">
        <v>68.039999999999992</v>
      </c>
    </row>
    <row r="10" spans="1:6" x14ac:dyDescent="0.25">
      <c r="B10" t="s">
        <v>6204</v>
      </c>
      <c r="C10" s="8">
        <v>163.01999999999998</v>
      </c>
      <c r="D10" s="8">
        <v>678.3599999999999</v>
      </c>
      <c r="E10" s="8">
        <v>171.04500000000002</v>
      </c>
      <c r="F10" s="8">
        <v>372.255</v>
      </c>
    </row>
    <row r="11" spans="1:6" x14ac:dyDescent="0.25">
      <c r="B11" t="s">
        <v>6205</v>
      </c>
      <c r="C11" s="8">
        <v>345.02</v>
      </c>
      <c r="D11" s="8">
        <v>273.86999999999995</v>
      </c>
      <c r="E11" s="8">
        <v>184.12999999999997</v>
      </c>
      <c r="F11" s="8">
        <v>201.11499999999998</v>
      </c>
    </row>
    <row r="12" spans="1:6" x14ac:dyDescent="0.25">
      <c r="B12" t="s">
        <v>6206</v>
      </c>
      <c r="C12" s="8">
        <v>334.89</v>
      </c>
      <c r="D12" s="8">
        <v>70.95</v>
      </c>
      <c r="E12" s="8">
        <v>134.23000000000002</v>
      </c>
      <c r="F12" s="8">
        <v>166.27499999999998</v>
      </c>
    </row>
    <row r="13" spans="1:6" x14ac:dyDescent="0.25">
      <c r="B13" t="s">
        <v>6207</v>
      </c>
      <c r="C13" s="8">
        <v>178.70999999999998</v>
      </c>
      <c r="D13" s="8">
        <v>166.1</v>
      </c>
      <c r="E13" s="8">
        <v>439.30999999999995</v>
      </c>
      <c r="F13" s="8">
        <v>492.9</v>
      </c>
    </row>
    <row r="14" spans="1:6" x14ac:dyDescent="0.25">
      <c r="B14" t="s">
        <v>6208</v>
      </c>
      <c r="C14" s="8">
        <v>301.98500000000001</v>
      </c>
      <c r="D14" s="8">
        <v>153.76499999999999</v>
      </c>
      <c r="E14" s="8">
        <v>215.55499999999998</v>
      </c>
      <c r="F14" s="8">
        <v>213.66499999999999</v>
      </c>
    </row>
    <row r="15" spans="1:6" x14ac:dyDescent="0.25">
      <c r="B15" t="s">
        <v>6209</v>
      </c>
      <c r="C15" s="8">
        <v>312.83499999999998</v>
      </c>
      <c r="D15" s="8">
        <v>63.249999999999993</v>
      </c>
      <c r="E15" s="8">
        <v>350.89500000000004</v>
      </c>
      <c r="F15" s="8">
        <v>96.405000000000001</v>
      </c>
    </row>
    <row r="16" spans="1:6" x14ac:dyDescent="0.25">
      <c r="B16" t="s">
        <v>6210</v>
      </c>
      <c r="C16" s="8">
        <v>265.62</v>
      </c>
      <c r="D16" s="8">
        <v>526.51499999999987</v>
      </c>
      <c r="E16" s="8">
        <v>187.06</v>
      </c>
      <c r="F16" s="8">
        <v>210.58999999999997</v>
      </c>
    </row>
    <row r="17" spans="1:6" x14ac:dyDescent="0.25">
      <c r="A17" t="s">
        <v>6211</v>
      </c>
      <c r="B17" t="s">
        <v>6199</v>
      </c>
      <c r="C17" s="8">
        <v>47.25</v>
      </c>
      <c r="D17" s="8">
        <v>65.805000000000007</v>
      </c>
      <c r="E17" s="8">
        <v>274.67500000000001</v>
      </c>
      <c r="F17" s="8">
        <v>179.22</v>
      </c>
    </row>
    <row r="18" spans="1:6" x14ac:dyDescent="0.25">
      <c r="B18" t="s">
        <v>6200</v>
      </c>
      <c r="C18" s="8">
        <v>745.44999999999993</v>
      </c>
      <c r="D18" s="8">
        <v>428.88499999999999</v>
      </c>
      <c r="E18" s="8">
        <v>194.17499999999998</v>
      </c>
      <c r="F18" s="8">
        <v>429.82999999999993</v>
      </c>
    </row>
    <row r="19" spans="1:6" x14ac:dyDescent="0.25">
      <c r="B19" t="s">
        <v>6201</v>
      </c>
      <c r="C19" s="8">
        <v>130.47</v>
      </c>
      <c r="D19" s="8">
        <v>271.48500000000001</v>
      </c>
      <c r="E19" s="8">
        <v>281.20499999999998</v>
      </c>
      <c r="F19" s="8">
        <v>231.63000000000002</v>
      </c>
    </row>
    <row r="20" spans="1:6" x14ac:dyDescent="0.25">
      <c r="B20" t="s">
        <v>6202</v>
      </c>
      <c r="C20" s="8">
        <v>27</v>
      </c>
      <c r="D20" s="8">
        <v>347.26</v>
      </c>
      <c r="E20" s="8">
        <v>147.51</v>
      </c>
      <c r="F20" s="8">
        <v>240.04</v>
      </c>
    </row>
    <row r="21" spans="1:6" x14ac:dyDescent="0.25">
      <c r="B21" t="s">
        <v>6203</v>
      </c>
      <c r="C21" s="8">
        <v>255.11499999999995</v>
      </c>
      <c r="D21" s="8">
        <v>541.73</v>
      </c>
      <c r="E21" s="8">
        <v>83.43</v>
      </c>
      <c r="F21" s="8">
        <v>59.079999999999991</v>
      </c>
    </row>
    <row r="22" spans="1:6" x14ac:dyDescent="0.25">
      <c r="B22" t="s">
        <v>6204</v>
      </c>
      <c r="C22" s="8">
        <v>584.78999999999985</v>
      </c>
      <c r="D22" s="8">
        <v>357.42999999999995</v>
      </c>
      <c r="E22" s="8">
        <v>355.34</v>
      </c>
      <c r="F22" s="8">
        <v>140.88</v>
      </c>
    </row>
    <row r="23" spans="1:6" x14ac:dyDescent="0.25">
      <c r="B23" t="s">
        <v>6205</v>
      </c>
      <c r="C23" s="8">
        <v>430.62</v>
      </c>
      <c r="D23" s="8">
        <v>227.42500000000001</v>
      </c>
      <c r="E23" s="8">
        <v>236.315</v>
      </c>
      <c r="F23" s="8">
        <v>414.58499999999992</v>
      </c>
    </row>
    <row r="24" spans="1:6" x14ac:dyDescent="0.25">
      <c r="B24" t="s">
        <v>6206</v>
      </c>
      <c r="C24" s="8">
        <v>22.5</v>
      </c>
      <c r="D24" s="8">
        <v>77.72</v>
      </c>
      <c r="E24" s="8">
        <v>60.5</v>
      </c>
      <c r="F24" s="8">
        <v>139.67999999999998</v>
      </c>
    </row>
    <row r="25" spans="1:6" x14ac:dyDescent="0.25">
      <c r="B25" t="s">
        <v>6207</v>
      </c>
      <c r="C25" s="8">
        <v>126.14999999999999</v>
      </c>
      <c r="D25" s="8">
        <v>195.11</v>
      </c>
      <c r="E25" s="8">
        <v>89.13</v>
      </c>
      <c r="F25" s="8">
        <v>302.65999999999997</v>
      </c>
    </row>
    <row r="26" spans="1:6" x14ac:dyDescent="0.25">
      <c r="B26" t="s">
        <v>6208</v>
      </c>
      <c r="C26" s="8">
        <v>376.03</v>
      </c>
      <c r="D26" s="8">
        <v>523.24</v>
      </c>
      <c r="E26" s="8">
        <v>440.96499999999997</v>
      </c>
      <c r="F26" s="8">
        <v>174.46999999999997</v>
      </c>
    </row>
    <row r="27" spans="1:6" x14ac:dyDescent="0.25">
      <c r="B27" t="s">
        <v>6209</v>
      </c>
      <c r="C27" s="8">
        <v>515.17999999999995</v>
      </c>
      <c r="D27" s="8">
        <v>142.56</v>
      </c>
      <c r="E27" s="8">
        <v>347.03999999999996</v>
      </c>
      <c r="F27" s="8">
        <v>104.08499999999999</v>
      </c>
    </row>
    <row r="28" spans="1:6" x14ac:dyDescent="0.25">
      <c r="B28" t="s">
        <v>6210</v>
      </c>
      <c r="C28" s="8">
        <v>95.859999999999985</v>
      </c>
      <c r="D28" s="8">
        <v>484.76</v>
      </c>
      <c r="E28" s="8">
        <v>94.17</v>
      </c>
      <c r="F28" s="8">
        <v>77.10499999999999</v>
      </c>
    </row>
    <row r="29" spans="1:6" x14ac:dyDescent="0.25">
      <c r="A29" t="s">
        <v>6212</v>
      </c>
      <c r="B29" t="s">
        <v>6199</v>
      </c>
      <c r="C29" s="8">
        <v>258.34500000000003</v>
      </c>
      <c r="D29" s="8">
        <v>139.625</v>
      </c>
      <c r="E29" s="8">
        <v>279.52000000000004</v>
      </c>
      <c r="F29" s="8">
        <v>160.19499999999999</v>
      </c>
    </row>
    <row r="30" spans="1:6" x14ac:dyDescent="0.25">
      <c r="B30" t="s">
        <v>6200</v>
      </c>
      <c r="C30" s="8">
        <v>342.2</v>
      </c>
      <c r="D30" s="8">
        <v>284.24999999999994</v>
      </c>
      <c r="E30" s="8">
        <v>251.83</v>
      </c>
      <c r="F30" s="8">
        <v>80.550000000000011</v>
      </c>
    </row>
    <row r="31" spans="1:6" x14ac:dyDescent="0.25">
      <c r="B31" t="s">
        <v>6201</v>
      </c>
      <c r="C31" s="8">
        <v>418.30499999999989</v>
      </c>
      <c r="D31" s="8">
        <v>468.125</v>
      </c>
      <c r="E31" s="8">
        <v>405.05500000000006</v>
      </c>
      <c r="F31" s="8">
        <v>253.15499999999997</v>
      </c>
    </row>
    <row r="32" spans="1:6" x14ac:dyDescent="0.25">
      <c r="B32" t="s">
        <v>6202</v>
      </c>
      <c r="C32" s="8">
        <v>102.32999999999998</v>
      </c>
      <c r="D32" s="8">
        <v>242.14000000000001</v>
      </c>
      <c r="E32" s="8">
        <v>554.875</v>
      </c>
      <c r="F32" s="8">
        <v>106.23999999999998</v>
      </c>
    </row>
    <row r="33" spans="1:6" x14ac:dyDescent="0.25">
      <c r="B33" t="s">
        <v>6203</v>
      </c>
      <c r="C33" s="8">
        <v>234.71999999999997</v>
      </c>
      <c r="D33" s="8">
        <v>133.08000000000001</v>
      </c>
      <c r="E33" s="8">
        <v>267.2</v>
      </c>
      <c r="F33" s="8">
        <v>272.68999999999994</v>
      </c>
    </row>
    <row r="34" spans="1:6" x14ac:dyDescent="0.25">
      <c r="B34" t="s">
        <v>6204</v>
      </c>
      <c r="C34" s="8">
        <v>430.39</v>
      </c>
      <c r="D34" s="8">
        <v>136.20500000000001</v>
      </c>
      <c r="E34" s="8">
        <v>209.6</v>
      </c>
      <c r="F34" s="8">
        <v>88.334999999999994</v>
      </c>
    </row>
    <row r="35" spans="1:6" x14ac:dyDescent="0.25">
      <c r="B35" t="s">
        <v>6205</v>
      </c>
      <c r="C35" s="8">
        <v>109.005</v>
      </c>
      <c r="D35" s="8">
        <v>393.57499999999999</v>
      </c>
      <c r="E35" s="8">
        <v>61.034999999999997</v>
      </c>
      <c r="F35" s="8">
        <v>199.48999999999998</v>
      </c>
    </row>
    <row r="36" spans="1:6" x14ac:dyDescent="0.25">
      <c r="B36" t="s">
        <v>6206</v>
      </c>
      <c r="C36" s="8">
        <v>287.52499999999998</v>
      </c>
      <c r="D36" s="8">
        <v>288.67</v>
      </c>
      <c r="E36" s="8">
        <v>125.58</v>
      </c>
      <c r="F36" s="8">
        <v>374.13499999999999</v>
      </c>
    </row>
    <row r="37" spans="1:6" x14ac:dyDescent="0.25">
      <c r="B37" t="s">
        <v>6207</v>
      </c>
      <c r="C37" s="8">
        <v>840.92999999999984</v>
      </c>
      <c r="D37" s="8">
        <v>409.875</v>
      </c>
      <c r="E37" s="8">
        <v>171.32999999999998</v>
      </c>
      <c r="F37" s="8">
        <v>221.43999999999997</v>
      </c>
    </row>
    <row r="38" spans="1:6" x14ac:dyDescent="0.25">
      <c r="B38" t="s">
        <v>6208</v>
      </c>
      <c r="C38" s="8">
        <v>299.07</v>
      </c>
      <c r="D38" s="8">
        <v>260.32499999999999</v>
      </c>
      <c r="E38" s="8">
        <v>584.64</v>
      </c>
      <c r="F38" s="8">
        <v>256.36500000000001</v>
      </c>
    </row>
    <row r="39" spans="1:6" x14ac:dyDescent="0.25">
      <c r="B39" t="s">
        <v>6209</v>
      </c>
      <c r="C39" s="8">
        <v>323.32499999999999</v>
      </c>
      <c r="D39" s="8">
        <v>565.57000000000005</v>
      </c>
      <c r="E39" s="8">
        <v>537.80999999999995</v>
      </c>
      <c r="F39" s="8">
        <v>189.47499999999999</v>
      </c>
    </row>
    <row r="40" spans="1:6" x14ac:dyDescent="0.25">
      <c r="B40" t="s">
        <v>6210</v>
      </c>
      <c r="C40" s="8">
        <v>399.48499999999996</v>
      </c>
      <c r="D40" s="8">
        <v>148.19999999999999</v>
      </c>
      <c r="E40" s="8">
        <v>388.21999999999997</v>
      </c>
      <c r="F40" s="8">
        <v>212.07499999999999</v>
      </c>
    </row>
    <row r="41" spans="1:6" x14ac:dyDescent="0.25">
      <c r="A41" t="s">
        <v>6213</v>
      </c>
      <c r="B41" t="s">
        <v>6199</v>
      </c>
      <c r="C41" s="8">
        <v>112.69499999999999</v>
      </c>
      <c r="D41" s="8">
        <v>166.32</v>
      </c>
      <c r="E41" s="8">
        <v>843.71499999999992</v>
      </c>
      <c r="F41" s="8">
        <v>146.685</v>
      </c>
    </row>
    <row r="42" spans="1:6" x14ac:dyDescent="0.25">
      <c r="B42" t="s">
        <v>6200</v>
      </c>
      <c r="C42" s="8">
        <v>114.87999999999998</v>
      </c>
      <c r="D42" s="8">
        <v>133.815</v>
      </c>
      <c r="E42" s="8">
        <v>91.175000000000011</v>
      </c>
      <c r="F42" s="8">
        <v>53.759999999999991</v>
      </c>
    </row>
    <row r="43" spans="1:6" x14ac:dyDescent="0.25">
      <c r="B43" t="s">
        <v>6201</v>
      </c>
      <c r="C43" s="8">
        <v>277.76</v>
      </c>
      <c r="D43" s="8">
        <v>175.41</v>
      </c>
      <c r="E43" s="8">
        <v>462.50999999999993</v>
      </c>
      <c r="F43" s="8">
        <v>399.52499999999998</v>
      </c>
    </row>
    <row r="44" spans="1:6" x14ac:dyDescent="0.25">
      <c r="B44" t="s">
        <v>6202</v>
      </c>
      <c r="C44" s="8">
        <v>197.89499999999998</v>
      </c>
      <c r="D44" s="8">
        <v>289.755</v>
      </c>
      <c r="E44" s="8">
        <v>88.545000000000002</v>
      </c>
      <c r="F44" s="8">
        <v>200.25499999999997</v>
      </c>
    </row>
    <row r="45" spans="1:6" x14ac:dyDescent="0.25">
      <c r="B45" t="s">
        <v>6203</v>
      </c>
      <c r="C45" s="8">
        <v>193.11499999999998</v>
      </c>
      <c r="D45" s="8">
        <v>212.49499999999998</v>
      </c>
      <c r="E45" s="8">
        <v>292.29000000000002</v>
      </c>
      <c r="F45" s="8">
        <v>304.46999999999997</v>
      </c>
    </row>
    <row r="46" spans="1:6" x14ac:dyDescent="0.25">
      <c r="B46" t="s">
        <v>6204</v>
      </c>
      <c r="C46" s="8">
        <v>179.79</v>
      </c>
      <c r="D46" s="8">
        <v>426.2</v>
      </c>
      <c r="E46" s="8">
        <v>170.08999999999997</v>
      </c>
      <c r="F46" s="8">
        <v>379.31</v>
      </c>
    </row>
    <row r="47" spans="1:6" x14ac:dyDescent="0.25">
      <c r="B47" t="s">
        <v>6205</v>
      </c>
      <c r="C47" s="8">
        <v>247.28999999999996</v>
      </c>
      <c r="D47" s="8">
        <v>246.685</v>
      </c>
      <c r="E47" s="8">
        <v>271.05499999999995</v>
      </c>
      <c r="F47" s="8">
        <v>141.69999999999999</v>
      </c>
    </row>
    <row r="48" spans="1:6" x14ac:dyDescent="0.25">
      <c r="B48" t="s">
        <v>6206</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DA455-71CB-4816-99BD-D6F2BAADC712}">
  <dimension ref="A3:B6"/>
  <sheetViews>
    <sheetView workbookViewId="0">
      <selection activeCell="P3" sqref="P3"/>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7" width="8.140625" bestFit="1" customWidth="1"/>
  </cols>
  <sheetData>
    <row r="3" spans="1:2" x14ac:dyDescent="0.25">
      <c r="A3" s="7" t="s">
        <v>7</v>
      </c>
      <c r="B3" t="s">
        <v>6220</v>
      </c>
    </row>
    <row r="4" spans="1:2" x14ac:dyDescent="0.25">
      <c r="A4" t="s">
        <v>28</v>
      </c>
      <c r="B4" s="9">
        <v>2798.5050000000001</v>
      </c>
    </row>
    <row r="5" spans="1:2" x14ac:dyDescent="0.25">
      <c r="A5" t="s">
        <v>318</v>
      </c>
      <c r="B5" s="9">
        <v>6696.8649999999989</v>
      </c>
    </row>
    <row r="6" spans="1:2" x14ac:dyDescent="0.25">
      <c r="A6" t="s">
        <v>19</v>
      </c>
      <c r="B6" s="9">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F63F7-D829-4842-9527-A6FA5807E791}">
  <dimension ref="A3:B8"/>
  <sheetViews>
    <sheetView workbookViewId="0">
      <selection activeCell="Q9" sqref="Q9"/>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7" width="8.140625" bestFit="1" customWidth="1"/>
  </cols>
  <sheetData>
    <row r="3" spans="1:2" x14ac:dyDescent="0.25">
      <c r="A3" s="7" t="s">
        <v>4</v>
      </c>
      <c r="B3" t="s">
        <v>6220</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2CE76-FDFD-442B-8CDC-C9A7CF5B5EAF}">
  <dimension ref="A1:A16"/>
  <sheetViews>
    <sheetView showGridLines="0" showRowColHeaders="0" tabSelected="1" zoomScaleNormal="100" workbookViewId="0">
      <selection activeCell="AC22" sqref="AC22"/>
    </sheetView>
  </sheetViews>
  <sheetFormatPr defaultRowHeight="15" x14ac:dyDescent="0.25"/>
  <cols>
    <col min="1" max="1" width="1.7109375" customWidth="1"/>
    <col min="14" max="14" width="2.7109375" customWidth="1"/>
    <col min="16" max="16" width="8.7109375" customWidth="1"/>
    <col min="17" max="17" width="9.7109375" customWidth="1"/>
    <col min="18" max="18" width="2.7109375" customWidth="1"/>
    <col min="22" max="22" width="1.7109375" customWidth="1"/>
    <col min="26" max="26" width="9.140625" customWidth="1"/>
  </cols>
  <sheetData>
    <row r="1" ht="5.0999999999999996" customHeight="1" x14ac:dyDescent="0.25"/>
    <row r="10" ht="6" customHeight="1" x14ac:dyDescent="0.25"/>
    <row r="16" ht="3.9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P3" sqref="P3"/>
    </sheetView>
  </sheetViews>
  <sheetFormatPr defaultRowHeight="15" x14ac:dyDescent="0.25"/>
  <cols>
    <col min="1" max="1" width="16.5703125" bestFit="1" customWidth="1"/>
    <col min="2" max="2" width="13.42578125"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140625" customWidth="1"/>
    <col min="12" max="12" width="11.28515625" customWidth="1"/>
    <col min="13" max="13" width="9.42578125" bestFit="1" customWidth="1"/>
    <col min="14" max="14" width="18.85546875" customWidth="1"/>
    <col min="15" max="15" width="18.140625" customWidth="1"/>
    <col min="16" max="16" width="14" bestFit="1" customWidth="1"/>
  </cols>
  <sheetData>
    <row r="1" spans="1:16" x14ac:dyDescent="0.25">
      <c r="A1" s="2" t="s">
        <v>0</v>
      </c>
      <c r="B1" s="3" t="s">
        <v>1</v>
      </c>
      <c r="C1" s="2" t="s">
        <v>3</v>
      </c>
      <c r="D1" s="2" t="s">
        <v>11</v>
      </c>
      <c r="E1" s="2" t="s">
        <v>14</v>
      </c>
      <c r="F1" s="2" t="s">
        <v>4</v>
      </c>
      <c r="G1" s="2" t="s">
        <v>2</v>
      </c>
      <c r="H1" s="2" t="s">
        <v>7</v>
      </c>
      <c r="I1" s="2" t="s">
        <v>9</v>
      </c>
      <c r="J1" s="2" t="s">
        <v>10</v>
      </c>
      <c r="K1" s="4"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f>IF(I2="Rob", "Robusta", IF(I2="Exc","Excelsa", IF(I2="Ara", "Arabica", IF(I2="Lib", "Liberica",""))))</f>
        <v>Robusta</v>
      </c>
      <c r="O2" t="str">
        <f>IF(J2="M","Medium", IF(J2="L","Light",IF(J2="D","Dark","")))</f>
        <v>Medium</v>
      </c>
      <c r="P2" t="str">
        <f>_xlfn.XLOOKUP(Table1[[#This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f t="shared" ref="N3:N66" si="1">IF(I3="Rob", "Robusta", IF(I3="Exc","Excelsa", IF(I3="Ara", "Arabica", IF(I3="Lib", "Liberica",""))))</f>
        <v>Excelsa</v>
      </c>
      <c r="O3" t="str">
        <f t="shared" ref="O3:O66" si="2">IF(J3="M","Medium", IF(J3="L","Light",IF(J3="D","Dark","")))</f>
        <v>Medium</v>
      </c>
      <c r="P3" t="str">
        <f>_xlfn.XLOOKUP(Table1[[#This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_xlfn.XLOOKUP(Table1[[#This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_xlfn.XLOOKUP(Table1[[#This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_xlfn.XLOOKUP(Table1[[#This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_xlfn.XLOOKUP(Table1[[#This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_xlfn.XLOOKUP(Table1[[#This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_xlfn.XLOOKUP(Table1[[#This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_xlfn.XLOOKUP(Table1[[#This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_xlfn.XLOOKUP(Table1[[#This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_xlfn.XLOOKUP(Table1[[#This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L13*E13</f>
        <v>170.77499999999998</v>
      </c>
      <c r="N13" t="str">
        <f t="shared" si="1"/>
        <v>Excelsa</v>
      </c>
      <c r="O13" t="str">
        <f t="shared" si="2"/>
        <v>Light</v>
      </c>
      <c r="P13" t="str">
        <f>_xlfn.XLOOKUP(Table1[[#This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_xlfn.XLOOKUP(Table1[[#This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_xlfn.XLOOKUP(Table1[[#This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_xlfn.XLOOKUP(Table1[[#This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_xlfn.XLOOKUP(Table1[[#This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_xlfn.XLOOKUP(Table1[[#This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_xlfn.XLOOKUP(Table1[[#This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_xlfn.XLOOKUP(Table1[[#This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_xlfn.XLOOKUP(Table1[[#This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_xlfn.XLOOKUP(Table1[[#This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_xlfn.XLOOKUP(Table1[[#This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_xlfn.XLOOKUP(Table1[[#This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_xlfn.XLOOKUP(Table1[[#This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_xlfn.XLOOKUP(Table1[[#This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_xlfn.XLOOKUP(Table1[[#This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_xlfn.XLOOKUP(Table1[[#This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_xlfn.XLOOKUP(Table1[[#This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_xlfn.XLOOKUP(Table1[[#This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_xlfn.XLOOKUP(Table1[[#This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_xlfn.XLOOKUP(Table1[[#This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_xlfn.XLOOKUP(Table1[[#This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_xlfn.XLOOKUP(Table1[[#This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_xlfn.XLOOKUP(Table1[[#This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_xlfn.XLOOKUP(Table1[[#This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_xlfn.XLOOKUP(Table1[[#This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_xlfn.XLOOKUP(Table1[[#This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_xlfn.XLOOKUP(Table1[[#This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_xlfn.XLOOKUP(Table1[[#This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_xlfn.XLOOKUP(Table1[[#This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_xlfn.XLOOKUP(Table1[[#This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_xlfn.XLOOKUP(Table1[[#This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_xlfn.XLOOKUP(Table1[[#This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_xlfn.XLOOKUP(Table1[[#This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_xlfn.XLOOKUP(Table1[[#This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_xlfn.XLOOKUP(Table1[[#This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_xlfn.XLOOKUP(Table1[[#This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_xlfn.XLOOKUP(Table1[[#This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_xlfn.XLOOKUP(Table1[[#This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_xlfn.XLOOKUP(Table1[[#This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_xlfn.XLOOKUP(Table1[[#This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_xlfn.XLOOKUP(Table1[[#This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_xlfn.XLOOKUP(Table1[[#This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_xlfn.XLOOKUP(Table1[[#This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_xlfn.XLOOKUP(Table1[[#This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_xlfn.XLOOKUP(Table1[[#This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_xlfn.XLOOKUP(Table1[[#This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_xlfn.XLOOKUP(Table1[[#This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_xlfn.XLOOKUP(Table1[[#This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_xlfn.XLOOKUP(Table1[[#This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_xlfn.XLOOKUP(Table1[[#This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_xlfn.XLOOKUP(Table1[[#This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_xlfn.XLOOKUP(Table1[[#This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_xlfn.XLOOKUP(Table1[[#This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_xlfn.XLOOKUP(Table1[[#This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 "Robusta", IF(I67="Exc","Excelsa", IF(I67="Ara", "Arabica", IF(I67="Lib", "Liberica",""))))</f>
        <v>Robusta</v>
      </c>
      <c r="O67" t="str">
        <f t="shared" ref="O67:O130" si="5">IF(J67="M","Medium", IF(J67="L","Light",IF(J67="D","Dark","")))</f>
        <v>Dark</v>
      </c>
      <c r="P67" t="str">
        <f>_xlfn.XLOOKUP(Table1[[#This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_xlfn.XLOOKUP(Table1[[#This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_xlfn.XLOOKUP(Table1[[#This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_xlfn.XLOOKUP(Table1[[#This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_xlfn.XLOOKUP(Table1[[#This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_xlfn.XLOOKUP(Table1[[#This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_xlfn.XLOOKUP(Table1[[#This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_xlfn.XLOOKUP(Table1[[#This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_xlfn.XLOOKUP(Table1[[#This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_xlfn.XLOOKUP(Table1[[#This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_xlfn.XLOOKUP(Table1[[#This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_xlfn.XLOOKUP(Table1[[#This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_xlfn.XLOOKUP(Table1[[#This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_xlfn.XLOOKUP(Table1[[#This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_xlfn.XLOOKUP(Table1[[#This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_xlfn.XLOOKUP(Table1[[#This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_xlfn.XLOOKUP(Table1[[#This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_xlfn.XLOOKUP(Table1[[#This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_xlfn.XLOOKUP(Table1[[#This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_xlfn.XLOOKUP(Table1[[#This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_xlfn.XLOOKUP(Table1[[#This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_xlfn.XLOOKUP(Table1[[#This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_xlfn.XLOOKUP(Table1[[#This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_xlfn.XLOOKUP(Table1[[#This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_xlfn.XLOOKUP(Table1[[#This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_xlfn.XLOOKUP(Table1[[#This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_xlfn.XLOOKUP(Table1[[#This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_xlfn.XLOOKUP(Table1[[#This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_xlfn.XLOOKUP(Table1[[#This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_xlfn.XLOOKUP(Table1[[#This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_xlfn.XLOOKUP(Table1[[#This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_xlfn.XLOOKUP(Table1[[#This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_xlfn.XLOOKUP(Table1[[#This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_xlfn.XLOOKUP(Table1[[#This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_xlfn.XLOOKUP(Table1[[#This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_xlfn.XLOOKUP(Table1[[#This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_xlfn.XLOOKUP(Table1[[#This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_xlfn.XLOOKUP(Table1[[#This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_xlfn.XLOOKUP(Table1[[#This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_xlfn.XLOOKUP(Table1[[#This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_xlfn.XLOOKUP(Table1[[#This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_xlfn.XLOOKUP(Table1[[#This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_xlfn.XLOOKUP(Table1[[#This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_xlfn.XLOOKUP(Table1[[#This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_xlfn.XLOOKUP(Table1[[#This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_xlfn.XLOOKUP(Table1[[#This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_xlfn.XLOOKUP(Table1[[#This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_xlfn.XLOOKUP(Table1[[#This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_xlfn.XLOOKUP(Table1[[#This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_xlfn.XLOOKUP(Table1[[#This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_xlfn.XLOOKUP(Table1[[#This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_xlfn.XLOOKUP(Table1[[#This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_xlfn.XLOOKUP(Table1[[#This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_xlfn.XLOOKUP(Table1[[#This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_xlfn.XLOOKUP(Table1[[#This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_xlfn.XLOOKUP(Table1[[#This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_xlfn.XLOOKUP(Table1[[#This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_xlfn.XLOOKUP(Table1[[#This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_xlfn.XLOOKUP(Table1[[#This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_xlfn.XLOOKUP(Table1[[#This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_xlfn.XLOOKUP(Table1[[#This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_xlfn.XLOOKUP(Table1[[#This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_xlfn.XLOOKUP(Table1[[#This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_xlfn.XLOOKUP(Table1[[#This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 "Robusta", IF(I131="Exc","Excelsa", IF(I131="Ara", "Arabica", IF(I131="Lib", "Liberica",""))))</f>
        <v>Excelsa</v>
      </c>
      <c r="O131" t="str">
        <f t="shared" ref="O131:O194" si="8">IF(J131="M","Medium", IF(J131="L","Light",IF(J131="D","Dark","")))</f>
        <v>Dark</v>
      </c>
      <c r="P131" t="str">
        <f>_xlfn.XLOOKUP(Table1[[#This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_xlfn.XLOOKUP(Table1[[#This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_xlfn.XLOOKUP(Table1[[#This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_xlfn.XLOOKUP(Table1[[#This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_xlfn.XLOOKUP(Table1[[#This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_xlfn.XLOOKUP(Table1[[#This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_xlfn.XLOOKUP(Table1[[#This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_xlfn.XLOOKUP(Table1[[#This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_xlfn.XLOOKUP(Table1[[#This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_xlfn.XLOOKUP(Table1[[#This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_xlfn.XLOOKUP(Table1[[#This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_xlfn.XLOOKUP(Table1[[#This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_xlfn.XLOOKUP(Table1[[#This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_xlfn.XLOOKUP(Table1[[#This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_xlfn.XLOOKUP(Table1[[#This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_xlfn.XLOOKUP(Table1[[#This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_xlfn.XLOOKUP(Table1[[#This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_xlfn.XLOOKUP(Table1[[#This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_xlfn.XLOOKUP(Table1[[#This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_xlfn.XLOOKUP(Table1[[#This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_xlfn.XLOOKUP(Table1[[#This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_xlfn.XLOOKUP(Table1[[#This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_xlfn.XLOOKUP(Table1[[#This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_xlfn.XLOOKUP(Table1[[#This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_xlfn.XLOOKUP(Table1[[#This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_xlfn.XLOOKUP(Table1[[#This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_xlfn.XLOOKUP(Table1[[#This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_xlfn.XLOOKUP(Table1[[#This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_xlfn.XLOOKUP(Table1[[#This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_xlfn.XLOOKUP(Table1[[#This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_xlfn.XLOOKUP(Table1[[#This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_xlfn.XLOOKUP(Table1[[#This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_xlfn.XLOOKUP(Table1[[#This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_xlfn.XLOOKUP(Table1[[#This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_xlfn.XLOOKUP(Table1[[#This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_xlfn.XLOOKUP(Table1[[#This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_xlfn.XLOOKUP(Table1[[#This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_xlfn.XLOOKUP(Table1[[#This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_xlfn.XLOOKUP(Table1[[#This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_xlfn.XLOOKUP(Table1[[#This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_xlfn.XLOOKUP(Table1[[#This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_xlfn.XLOOKUP(Table1[[#This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_xlfn.XLOOKUP(Table1[[#This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_xlfn.XLOOKUP(Table1[[#This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_xlfn.XLOOKUP(Table1[[#This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_xlfn.XLOOKUP(Table1[[#This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_xlfn.XLOOKUP(Table1[[#This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_xlfn.XLOOKUP(Table1[[#This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_xlfn.XLOOKUP(Table1[[#This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_xlfn.XLOOKUP(Table1[[#This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_xlfn.XLOOKUP(Table1[[#This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_xlfn.XLOOKUP(Table1[[#This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_xlfn.XLOOKUP(Table1[[#This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_xlfn.XLOOKUP(Table1[[#This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_xlfn.XLOOKUP(Table1[[#This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_xlfn.XLOOKUP(Table1[[#This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_xlfn.XLOOKUP(Table1[[#This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_xlfn.XLOOKUP(Table1[[#This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_xlfn.XLOOKUP(Table1[[#This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_xlfn.XLOOKUP(Table1[[#This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_xlfn.XLOOKUP(Table1[[#This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_xlfn.XLOOKUP(Table1[[#This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_xlfn.XLOOKUP(Table1[[#This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_xlfn.XLOOKUP(Table1[[#This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 "Robusta", IF(I195="Exc","Excelsa", IF(I195="Ara", "Arabica", IF(I195="Lib", "Liberica",""))))</f>
        <v>Excelsa</v>
      </c>
      <c r="O195" t="str">
        <f t="shared" ref="O195:O258" si="11">IF(J195="M","Medium", IF(J195="L","Light",IF(J195="D","Dark","")))</f>
        <v>Light</v>
      </c>
      <c r="P195" t="str">
        <f>_xlfn.XLOOKUP(Table1[[#This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_xlfn.XLOOKUP(Table1[[#This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_xlfn.XLOOKUP(Table1[[#This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_xlfn.XLOOKUP(Table1[[#This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_xlfn.XLOOKUP(Table1[[#This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_xlfn.XLOOKUP(Table1[[#This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_xlfn.XLOOKUP(Table1[[#This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_xlfn.XLOOKUP(Table1[[#This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_xlfn.XLOOKUP(Table1[[#This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_xlfn.XLOOKUP(Table1[[#This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_xlfn.XLOOKUP(Table1[[#This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_xlfn.XLOOKUP(Table1[[#This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_xlfn.XLOOKUP(Table1[[#This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_xlfn.XLOOKUP(Table1[[#This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_xlfn.XLOOKUP(Table1[[#This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_xlfn.XLOOKUP(Table1[[#This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_xlfn.XLOOKUP(Table1[[#This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_xlfn.XLOOKUP(Table1[[#This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_xlfn.XLOOKUP(Table1[[#This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_xlfn.XLOOKUP(Table1[[#This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_xlfn.XLOOKUP(Table1[[#This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_xlfn.XLOOKUP(Table1[[#This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_xlfn.XLOOKUP(Table1[[#This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_xlfn.XLOOKUP(Table1[[#This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_xlfn.XLOOKUP(Table1[[#This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_xlfn.XLOOKUP(Table1[[#This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_xlfn.XLOOKUP(Table1[[#This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_xlfn.XLOOKUP(Table1[[#This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_xlfn.XLOOKUP(Table1[[#This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_xlfn.XLOOKUP(Table1[[#This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_xlfn.XLOOKUP(Table1[[#This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_xlfn.XLOOKUP(Table1[[#This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_xlfn.XLOOKUP(Table1[[#This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_xlfn.XLOOKUP(Table1[[#This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_xlfn.XLOOKUP(Table1[[#This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_xlfn.XLOOKUP(Table1[[#This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_xlfn.XLOOKUP(Table1[[#This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_xlfn.XLOOKUP(Table1[[#This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_xlfn.XLOOKUP(Table1[[#This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_xlfn.XLOOKUP(Table1[[#This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_xlfn.XLOOKUP(Table1[[#This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_xlfn.XLOOKUP(Table1[[#This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_xlfn.XLOOKUP(Table1[[#This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_xlfn.XLOOKUP(Table1[[#This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_xlfn.XLOOKUP(Table1[[#This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_xlfn.XLOOKUP(Table1[[#This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_xlfn.XLOOKUP(Table1[[#This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_xlfn.XLOOKUP(Table1[[#This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_xlfn.XLOOKUP(Table1[[#This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_xlfn.XLOOKUP(Table1[[#This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_xlfn.XLOOKUP(Table1[[#This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_xlfn.XLOOKUP(Table1[[#This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_xlfn.XLOOKUP(Table1[[#This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_xlfn.XLOOKUP(Table1[[#This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_xlfn.XLOOKUP(Table1[[#This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_xlfn.XLOOKUP(Table1[[#This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_xlfn.XLOOKUP(Table1[[#This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_xlfn.XLOOKUP(Table1[[#This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_xlfn.XLOOKUP(Table1[[#This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_xlfn.XLOOKUP(Table1[[#This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_xlfn.XLOOKUP(Table1[[#This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_xlfn.XLOOKUP(Table1[[#This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_xlfn.XLOOKUP(Table1[[#This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_xlfn.XLOOKUP(Table1[[#This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 "Robusta", IF(I259="Exc","Excelsa", IF(I259="Ara", "Arabica", IF(I259="Lib", "Liberica",""))))</f>
        <v>Excelsa</v>
      </c>
      <c r="O259" t="str">
        <f t="shared" ref="O259:O322" si="14">IF(J259="M","Medium", IF(J259="L","Light",IF(J259="D","Dark","")))</f>
        <v>Dark</v>
      </c>
      <c r="P259" t="str">
        <f>_xlfn.XLOOKUP(Table1[[#This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_xlfn.XLOOKUP(Table1[[#This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_xlfn.XLOOKUP(Table1[[#This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_xlfn.XLOOKUP(Table1[[#This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_xlfn.XLOOKUP(Table1[[#This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_xlfn.XLOOKUP(Table1[[#This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_xlfn.XLOOKUP(Table1[[#This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_xlfn.XLOOKUP(Table1[[#This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_xlfn.XLOOKUP(Table1[[#This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_xlfn.XLOOKUP(Table1[[#This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_xlfn.XLOOKUP(Table1[[#This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_xlfn.XLOOKUP(Table1[[#This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_xlfn.XLOOKUP(Table1[[#This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_xlfn.XLOOKUP(Table1[[#This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_xlfn.XLOOKUP(Table1[[#This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_xlfn.XLOOKUP(Table1[[#This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_xlfn.XLOOKUP(Table1[[#This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_xlfn.XLOOKUP(Table1[[#This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_xlfn.XLOOKUP(Table1[[#This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_xlfn.XLOOKUP(Table1[[#This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_xlfn.XLOOKUP(Table1[[#This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_xlfn.XLOOKUP(Table1[[#This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_xlfn.XLOOKUP(Table1[[#This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_xlfn.XLOOKUP(Table1[[#This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_xlfn.XLOOKUP(Table1[[#This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_xlfn.XLOOKUP(Table1[[#This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_xlfn.XLOOKUP(Table1[[#This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_xlfn.XLOOKUP(Table1[[#This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_xlfn.XLOOKUP(Table1[[#This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_xlfn.XLOOKUP(Table1[[#This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_xlfn.XLOOKUP(Table1[[#This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_xlfn.XLOOKUP(Table1[[#This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_xlfn.XLOOKUP(Table1[[#This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_xlfn.XLOOKUP(Table1[[#This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_xlfn.XLOOKUP(Table1[[#This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_xlfn.XLOOKUP(Table1[[#This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_xlfn.XLOOKUP(Table1[[#This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_xlfn.XLOOKUP(Table1[[#This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_xlfn.XLOOKUP(Table1[[#This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_xlfn.XLOOKUP(Table1[[#This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_xlfn.XLOOKUP(Table1[[#This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_xlfn.XLOOKUP(Table1[[#This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_xlfn.XLOOKUP(Table1[[#This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_xlfn.XLOOKUP(Table1[[#This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_xlfn.XLOOKUP(Table1[[#This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_xlfn.XLOOKUP(Table1[[#This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_xlfn.XLOOKUP(Table1[[#This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_xlfn.XLOOKUP(Table1[[#This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_xlfn.XLOOKUP(Table1[[#This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_xlfn.XLOOKUP(Table1[[#This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_xlfn.XLOOKUP(Table1[[#This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_xlfn.XLOOKUP(Table1[[#This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_xlfn.XLOOKUP(Table1[[#This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_xlfn.XLOOKUP(Table1[[#This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_xlfn.XLOOKUP(Table1[[#This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_xlfn.XLOOKUP(Table1[[#This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_xlfn.XLOOKUP(Table1[[#This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_xlfn.XLOOKUP(Table1[[#This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_xlfn.XLOOKUP(Table1[[#This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_xlfn.XLOOKUP(Table1[[#This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_xlfn.XLOOKUP(Table1[[#This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_xlfn.XLOOKUP(Table1[[#This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_xlfn.XLOOKUP(Table1[[#This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_xlfn.XLOOKUP(Table1[[#This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 "Robusta", IF(I323="Exc","Excelsa", IF(I323="Ara", "Arabica", IF(I323="Lib", "Liberica",""))))</f>
        <v>Arabica</v>
      </c>
      <c r="O323" t="str">
        <f t="shared" ref="O323:O386" si="17">IF(J323="M","Medium", IF(J323="L","Light",IF(J323="D","Dark","")))</f>
        <v>Medium</v>
      </c>
      <c r="P323" t="str">
        <f>_xlfn.XLOOKUP(Table1[[#This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_xlfn.XLOOKUP(Table1[[#This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_xlfn.XLOOKUP(Table1[[#This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_xlfn.XLOOKUP(Table1[[#This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_xlfn.XLOOKUP(Table1[[#This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_xlfn.XLOOKUP(Table1[[#This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_xlfn.XLOOKUP(Table1[[#This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_xlfn.XLOOKUP(Table1[[#This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_xlfn.XLOOKUP(Table1[[#This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_xlfn.XLOOKUP(Table1[[#This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_xlfn.XLOOKUP(Table1[[#This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_xlfn.XLOOKUP(Table1[[#This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_xlfn.XLOOKUP(Table1[[#This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_xlfn.XLOOKUP(Table1[[#This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_xlfn.XLOOKUP(Table1[[#This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_xlfn.XLOOKUP(Table1[[#This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_xlfn.XLOOKUP(Table1[[#This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_xlfn.XLOOKUP(Table1[[#This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_xlfn.XLOOKUP(Table1[[#This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_xlfn.XLOOKUP(Table1[[#This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_xlfn.XLOOKUP(Table1[[#This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_xlfn.XLOOKUP(Table1[[#This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_xlfn.XLOOKUP(Table1[[#This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_xlfn.XLOOKUP(Table1[[#This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_xlfn.XLOOKUP(Table1[[#This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_xlfn.XLOOKUP(Table1[[#This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_xlfn.XLOOKUP(Table1[[#This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_xlfn.XLOOKUP(Table1[[#This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_xlfn.XLOOKUP(Table1[[#This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_xlfn.XLOOKUP(Table1[[#This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_xlfn.XLOOKUP(Table1[[#This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_xlfn.XLOOKUP(Table1[[#This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_xlfn.XLOOKUP(Table1[[#This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_xlfn.XLOOKUP(Table1[[#This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_xlfn.XLOOKUP(Table1[[#This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_xlfn.XLOOKUP(Table1[[#This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_xlfn.XLOOKUP(Table1[[#This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_xlfn.XLOOKUP(Table1[[#This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_xlfn.XLOOKUP(Table1[[#This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_xlfn.XLOOKUP(Table1[[#This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_xlfn.XLOOKUP(Table1[[#This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_xlfn.XLOOKUP(Table1[[#This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_xlfn.XLOOKUP(Table1[[#This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_xlfn.XLOOKUP(Table1[[#This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_xlfn.XLOOKUP(Table1[[#This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_xlfn.XLOOKUP(Table1[[#This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_xlfn.XLOOKUP(Table1[[#This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_xlfn.XLOOKUP(Table1[[#This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_xlfn.XLOOKUP(Table1[[#This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_xlfn.XLOOKUP(Table1[[#This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_xlfn.XLOOKUP(Table1[[#This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_xlfn.XLOOKUP(Table1[[#This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_xlfn.XLOOKUP(Table1[[#This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_xlfn.XLOOKUP(Table1[[#This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_xlfn.XLOOKUP(Table1[[#This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_xlfn.XLOOKUP(Table1[[#This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_xlfn.XLOOKUP(Table1[[#This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_xlfn.XLOOKUP(Table1[[#This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_xlfn.XLOOKUP(Table1[[#This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_xlfn.XLOOKUP(Table1[[#This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_xlfn.XLOOKUP(Table1[[#This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_xlfn.XLOOKUP(Table1[[#This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_xlfn.XLOOKUP(Table1[[#This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_xlfn.XLOOKUP(Table1[[#This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 "Robusta", IF(I387="Exc","Excelsa", IF(I387="Ara", "Arabica", IF(I387="Lib", "Liberica",""))))</f>
        <v>Liberica</v>
      </c>
      <c r="O387" t="str">
        <f t="shared" ref="O387:O450" si="20">IF(J387="M","Medium", IF(J387="L","Light",IF(J387="D","Dark","")))</f>
        <v>Medium</v>
      </c>
      <c r="P387" t="str">
        <f>_xlfn.XLOOKUP(Table1[[#This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_xlfn.XLOOKUP(Table1[[#This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_xlfn.XLOOKUP(Table1[[#This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_xlfn.XLOOKUP(Table1[[#This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_xlfn.XLOOKUP(Table1[[#This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_xlfn.XLOOKUP(Table1[[#This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_xlfn.XLOOKUP(Table1[[#This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_xlfn.XLOOKUP(Table1[[#This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_xlfn.XLOOKUP(Table1[[#This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_xlfn.XLOOKUP(Table1[[#This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_xlfn.XLOOKUP(Table1[[#This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_xlfn.XLOOKUP(Table1[[#This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_xlfn.XLOOKUP(Table1[[#This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_xlfn.XLOOKUP(Table1[[#This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_xlfn.XLOOKUP(Table1[[#This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_xlfn.XLOOKUP(Table1[[#This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_xlfn.XLOOKUP(Table1[[#This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_xlfn.XLOOKUP(Table1[[#This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_xlfn.XLOOKUP(Table1[[#This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_xlfn.XLOOKUP(Table1[[#This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_xlfn.XLOOKUP(Table1[[#This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_xlfn.XLOOKUP(Table1[[#This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_xlfn.XLOOKUP(Table1[[#This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_xlfn.XLOOKUP(Table1[[#This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_xlfn.XLOOKUP(Table1[[#This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_xlfn.XLOOKUP(Table1[[#This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_xlfn.XLOOKUP(Table1[[#This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_xlfn.XLOOKUP(Table1[[#This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_xlfn.XLOOKUP(Table1[[#This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_xlfn.XLOOKUP(Table1[[#This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_xlfn.XLOOKUP(Table1[[#This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_xlfn.XLOOKUP(Table1[[#This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_xlfn.XLOOKUP(Table1[[#This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_xlfn.XLOOKUP(Table1[[#This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_xlfn.XLOOKUP(Table1[[#This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_xlfn.XLOOKUP(Table1[[#This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_xlfn.XLOOKUP(Table1[[#This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_xlfn.XLOOKUP(Table1[[#This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_xlfn.XLOOKUP(Table1[[#This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_xlfn.XLOOKUP(Table1[[#This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_xlfn.XLOOKUP(Table1[[#This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_xlfn.XLOOKUP(Table1[[#This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_xlfn.XLOOKUP(Table1[[#This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_xlfn.XLOOKUP(Table1[[#This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_xlfn.XLOOKUP(Table1[[#This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_xlfn.XLOOKUP(Table1[[#This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_xlfn.XLOOKUP(Table1[[#This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_xlfn.XLOOKUP(Table1[[#This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_xlfn.XLOOKUP(Table1[[#This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_xlfn.XLOOKUP(Table1[[#This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_xlfn.XLOOKUP(Table1[[#This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_xlfn.XLOOKUP(Table1[[#This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_xlfn.XLOOKUP(Table1[[#This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_xlfn.XLOOKUP(Table1[[#This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_xlfn.XLOOKUP(Table1[[#This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_xlfn.XLOOKUP(Table1[[#This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_xlfn.XLOOKUP(Table1[[#This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_xlfn.XLOOKUP(Table1[[#This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_xlfn.XLOOKUP(Table1[[#This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_xlfn.XLOOKUP(Table1[[#This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_xlfn.XLOOKUP(Table1[[#This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_xlfn.XLOOKUP(Table1[[#This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_xlfn.XLOOKUP(Table1[[#This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_xlfn.XLOOKUP(Table1[[#This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 "Robusta", IF(I451="Exc","Excelsa", IF(I451="Ara", "Arabica", IF(I451="Lib", "Liberica",""))))</f>
        <v>Robusta</v>
      </c>
      <c r="O451" t="str">
        <f t="shared" ref="O451:O514" si="23">IF(J451="M","Medium", IF(J451="L","Light",IF(J451="D","Dark","")))</f>
        <v>Dark</v>
      </c>
      <c r="P451" t="str">
        <f>_xlfn.XLOOKUP(Table1[[#This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_xlfn.XLOOKUP(Table1[[#This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_xlfn.XLOOKUP(Table1[[#This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_xlfn.XLOOKUP(Table1[[#This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_xlfn.XLOOKUP(Table1[[#This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_xlfn.XLOOKUP(Table1[[#This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_xlfn.XLOOKUP(Table1[[#This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_xlfn.XLOOKUP(Table1[[#This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_xlfn.XLOOKUP(Table1[[#This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_xlfn.XLOOKUP(Table1[[#This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_xlfn.XLOOKUP(Table1[[#This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_xlfn.XLOOKUP(Table1[[#This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_xlfn.XLOOKUP(Table1[[#This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_xlfn.XLOOKUP(Table1[[#This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_xlfn.XLOOKUP(Table1[[#This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_xlfn.XLOOKUP(Table1[[#This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_xlfn.XLOOKUP(Table1[[#This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_xlfn.XLOOKUP(Table1[[#This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_xlfn.XLOOKUP(Table1[[#This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_xlfn.XLOOKUP(Table1[[#This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_xlfn.XLOOKUP(Table1[[#This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_xlfn.XLOOKUP(Table1[[#This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_xlfn.XLOOKUP(Table1[[#This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_xlfn.XLOOKUP(Table1[[#This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_xlfn.XLOOKUP(Table1[[#This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_xlfn.XLOOKUP(Table1[[#This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_xlfn.XLOOKUP(Table1[[#This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_xlfn.XLOOKUP(Table1[[#This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_xlfn.XLOOKUP(Table1[[#This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_xlfn.XLOOKUP(Table1[[#This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_xlfn.XLOOKUP(Table1[[#This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_xlfn.XLOOKUP(Table1[[#This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_xlfn.XLOOKUP(Table1[[#This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_xlfn.XLOOKUP(Table1[[#This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_xlfn.XLOOKUP(Table1[[#This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_xlfn.XLOOKUP(Table1[[#This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_xlfn.XLOOKUP(Table1[[#This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_xlfn.XLOOKUP(Table1[[#This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_xlfn.XLOOKUP(Table1[[#This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_xlfn.XLOOKUP(Table1[[#This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_xlfn.XLOOKUP(Table1[[#This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_xlfn.XLOOKUP(Table1[[#This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_xlfn.XLOOKUP(Table1[[#This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_xlfn.XLOOKUP(Table1[[#This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_xlfn.XLOOKUP(Table1[[#This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_xlfn.XLOOKUP(Table1[[#This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_xlfn.XLOOKUP(Table1[[#This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_xlfn.XLOOKUP(Table1[[#This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_xlfn.XLOOKUP(Table1[[#This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_xlfn.XLOOKUP(Table1[[#This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_xlfn.XLOOKUP(Table1[[#This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_xlfn.XLOOKUP(Table1[[#This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_xlfn.XLOOKUP(Table1[[#This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_xlfn.XLOOKUP(Table1[[#This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_xlfn.XLOOKUP(Table1[[#This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_xlfn.XLOOKUP(Table1[[#This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_xlfn.XLOOKUP(Table1[[#This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_xlfn.XLOOKUP(Table1[[#This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_xlfn.XLOOKUP(Table1[[#This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_xlfn.XLOOKUP(Table1[[#This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_xlfn.XLOOKUP(Table1[[#This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_xlfn.XLOOKUP(Table1[[#This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_xlfn.XLOOKUP(Table1[[#This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_xlfn.XLOOKUP(Table1[[#This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 "Robusta", IF(I515="Exc","Excelsa", IF(I515="Ara", "Arabica", IF(I515="Lib", "Liberica",""))))</f>
        <v>Liberica</v>
      </c>
      <c r="O515" t="str">
        <f t="shared" ref="O515:O578" si="26">IF(J515="M","Medium", IF(J515="L","Light",IF(J515="D","Dark","")))</f>
        <v>Light</v>
      </c>
      <c r="P515" t="str">
        <f>_xlfn.XLOOKUP(Table1[[#This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_xlfn.XLOOKUP(Table1[[#This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_xlfn.XLOOKUP(Table1[[#This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_xlfn.XLOOKUP(Table1[[#This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_xlfn.XLOOKUP(Table1[[#This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_xlfn.XLOOKUP(Table1[[#This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_xlfn.XLOOKUP(Table1[[#This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_xlfn.XLOOKUP(Table1[[#This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_xlfn.XLOOKUP(Table1[[#This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_xlfn.XLOOKUP(Table1[[#This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_xlfn.XLOOKUP(Table1[[#This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_xlfn.XLOOKUP(Table1[[#This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_xlfn.XLOOKUP(Table1[[#This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_xlfn.XLOOKUP(Table1[[#This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_xlfn.XLOOKUP(Table1[[#This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_xlfn.XLOOKUP(Table1[[#This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_xlfn.XLOOKUP(Table1[[#This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_xlfn.XLOOKUP(Table1[[#This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_xlfn.XLOOKUP(Table1[[#This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_xlfn.XLOOKUP(Table1[[#This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_xlfn.XLOOKUP(Table1[[#This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_xlfn.XLOOKUP(Table1[[#This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_xlfn.XLOOKUP(Table1[[#This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_xlfn.XLOOKUP(Table1[[#This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_xlfn.XLOOKUP(Table1[[#This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_xlfn.XLOOKUP(Table1[[#This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_xlfn.XLOOKUP(Table1[[#This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_xlfn.XLOOKUP(Table1[[#This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_xlfn.XLOOKUP(Table1[[#This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_xlfn.XLOOKUP(Table1[[#This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_xlfn.XLOOKUP(Table1[[#This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_xlfn.XLOOKUP(Table1[[#This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_xlfn.XLOOKUP(Table1[[#This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_xlfn.XLOOKUP(Table1[[#This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_xlfn.XLOOKUP(Table1[[#This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_xlfn.XLOOKUP(Table1[[#This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_xlfn.XLOOKUP(Table1[[#This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_xlfn.XLOOKUP(Table1[[#This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_xlfn.XLOOKUP(Table1[[#This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_xlfn.XLOOKUP(Table1[[#This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_xlfn.XLOOKUP(Table1[[#This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_xlfn.XLOOKUP(Table1[[#This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_xlfn.XLOOKUP(Table1[[#This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_xlfn.XLOOKUP(Table1[[#This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_xlfn.XLOOKUP(Table1[[#This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_xlfn.XLOOKUP(Table1[[#This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_xlfn.XLOOKUP(Table1[[#This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_xlfn.XLOOKUP(Table1[[#This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_xlfn.XLOOKUP(Table1[[#This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_xlfn.XLOOKUP(Table1[[#This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_xlfn.XLOOKUP(Table1[[#This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_xlfn.XLOOKUP(Table1[[#This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_xlfn.XLOOKUP(Table1[[#This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_xlfn.XLOOKUP(Table1[[#This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_xlfn.XLOOKUP(Table1[[#This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_xlfn.XLOOKUP(Table1[[#This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_xlfn.XLOOKUP(Table1[[#This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_xlfn.XLOOKUP(Table1[[#This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_xlfn.XLOOKUP(Table1[[#This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_xlfn.XLOOKUP(Table1[[#This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_xlfn.XLOOKUP(Table1[[#This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_xlfn.XLOOKUP(Table1[[#This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_xlfn.XLOOKUP(Table1[[#This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_xlfn.XLOOKUP(Table1[[#This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 "Robusta", IF(I579="Exc","Excelsa", IF(I579="Ara", "Arabica", IF(I579="Lib", "Liberica",""))))</f>
        <v>Liberica</v>
      </c>
      <c r="O579" t="str">
        <f t="shared" ref="O579:O642" si="29">IF(J579="M","Medium", IF(J579="L","Light",IF(J579="D","Dark","")))</f>
        <v>Medium</v>
      </c>
      <c r="P579" t="str">
        <f>_xlfn.XLOOKUP(Table1[[#This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_xlfn.XLOOKUP(Table1[[#This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_xlfn.XLOOKUP(Table1[[#This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_xlfn.XLOOKUP(Table1[[#This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_xlfn.XLOOKUP(Table1[[#This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_xlfn.XLOOKUP(Table1[[#This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_xlfn.XLOOKUP(Table1[[#This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_xlfn.XLOOKUP(Table1[[#This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_xlfn.XLOOKUP(Table1[[#This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_xlfn.XLOOKUP(Table1[[#This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_xlfn.XLOOKUP(Table1[[#This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_xlfn.XLOOKUP(Table1[[#This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_xlfn.XLOOKUP(Table1[[#This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_xlfn.XLOOKUP(Table1[[#This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_xlfn.XLOOKUP(Table1[[#This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_xlfn.XLOOKUP(Table1[[#This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_xlfn.XLOOKUP(Table1[[#This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_xlfn.XLOOKUP(Table1[[#This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_xlfn.XLOOKUP(Table1[[#This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_xlfn.XLOOKUP(Table1[[#This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_xlfn.XLOOKUP(Table1[[#This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_xlfn.XLOOKUP(Table1[[#This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_xlfn.XLOOKUP(Table1[[#This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_xlfn.XLOOKUP(Table1[[#This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_xlfn.XLOOKUP(Table1[[#This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_xlfn.XLOOKUP(Table1[[#This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_xlfn.XLOOKUP(Table1[[#This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_xlfn.XLOOKUP(Table1[[#This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_xlfn.XLOOKUP(Table1[[#This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_xlfn.XLOOKUP(Table1[[#This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_xlfn.XLOOKUP(Table1[[#This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_xlfn.XLOOKUP(Table1[[#This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_xlfn.XLOOKUP(Table1[[#This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_xlfn.XLOOKUP(Table1[[#This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_xlfn.XLOOKUP(Table1[[#This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_xlfn.XLOOKUP(Table1[[#This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_xlfn.XLOOKUP(Table1[[#This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_xlfn.XLOOKUP(Table1[[#This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_xlfn.XLOOKUP(Table1[[#This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_xlfn.XLOOKUP(Table1[[#This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_xlfn.XLOOKUP(Table1[[#This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_xlfn.XLOOKUP(Table1[[#This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_xlfn.XLOOKUP(Table1[[#This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_xlfn.XLOOKUP(Table1[[#This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_xlfn.XLOOKUP(Table1[[#This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_xlfn.XLOOKUP(Table1[[#This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_xlfn.XLOOKUP(Table1[[#This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_xlfn.XLOOKUP(Table1[[#This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_xlfn.XLOOKUP(Table1[[#This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_xlfn.XLOOKUP(Table1[[#This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_xlfn.XLOOKUP(Table1[[#This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_xlfn.XLOOKUP(Table1[[#This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_xlfn.XLOOKUP(Table1[[#This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_xlfn.XLOOKUP(Table1[[#This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_xlfn.XLOOKUP(Table1[[#This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_xlfn.XLOOKUP(Table1[[#This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_xlfn.XLOOKUP(Table1[[#This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_xlfn.XLOOKUP(Table1[[#This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_xlfn.XLOOKUP(Table1[[#This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_xlfn.XLOOKUP(Table1[[#This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_xlfn.XLOOKUP(Table1[[#This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_xlfn.XLOOKUP(Table1[[#This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_xlfn.XLOOKUP(Table1[[#This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_xlfn.XLOOKUP(Table1[[#This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 "Robusta", IF(I643="Exc","Excelsa", IF(I643="Ara", "Arabica", IF(I643="Lib", "Liberica",""))))</f>
        <v>Robusta</v>
      </c>
      <c r="O643" t="str">
        <f t="shared" ref="O643:O706" si="32">IF(J643="M","Medium", IF(J643="L","Light",IF(J643="D","Dark","")))</f>
        <v>Light</v>
      </c>
      <c r="P643" t="str">
        <f>_xlfn.XLOOKUP(Table1[[#This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_xlfn.XLOOKUP(Table1[[#This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_xlfn.XLOOKUP(Table1[[#This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_xlfn.XLOOKUP(Table1[[#This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_xlfn.XLOOKUP(Table1[[#This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_xlfn.XLOOKUP(Table1[[#This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_xlfn.XLOOKUP(Table1[[#This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_xlfn.XLOOKUP(Table1[[#This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_xlfn.XLOOKUP(Table1[[#This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_xlfn.XLOOKUP(Table1[[#This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_xlfn.XLOOKUP(Table1[[#This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_xlfn.XLOOKUP(Table1[[#This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_xlfn.XLOOKUP(Table1[[#This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_xlfn.XLOOKUP(Table1[[#This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_xlfn.XLOOKUP(Table1[[#This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_xlfn.XLOOKUP(Table1[[#This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_xlfn.XLOOKUP(Table1[[#This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_xlfn.XLOOKUP(Table1[[#This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_xlfn.XLOOKUP(Table1[[#This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_xlfn.XLOOKUP(Table1[[#This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_xlfn.XLOOKUP(Table1[[#This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_xlfn.XLOOKUP(Table1[[#This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_xlfn.XLOOKUP(Table1[[#This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_xlfn.XLOOKUP(Table1[[#This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_xlfn.XLOOKUP(Table1[[#This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_xlfn.XLOOKUP(Table1[[#This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_xlfn.XLOOKUP(Table1[[#This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_xlfn.XLOOKUP(Table1[[#This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_xlfn.XLOOKUP(Table1[[#This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_xlfn.XLOOKUP(Table1[[#This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_xlfn.XLOOKUP(Table1[[#This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_xlfn.XLOOKUP(Table1[[#This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_xlfn.XLOOKUP(Table1[[#This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_xlfn.XLOOKUP(Table1[[#This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_xlfn.XLOOKUP(Table1[[#This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_xlfn.XLOOKUP(Table1[[#This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_xlfn.XLOOKUP(Table1[[#This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_xlfn.XLOOKUP(Table1[[#This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_xlfn.XLOOKUP(Table1[[#This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_xlfn.XLOOKUP(Table1[[#This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_xlfn.XLOOKUP(Table1[[#This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_xlfn.XLOOKUP(Table1[[#This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_xlfn.XLOOKUP(Table1[[#This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_xlfn.XLOOKUP(Table1[[#This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_xlfn.XLOOKUP(Table1[[#This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_xlfn.XLOOKUP(Table1[[#This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_xlfn.XLOOKUP(Table1[[#This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_xlfn.XLOOKUP(Table1[[#This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_xlfn.XLOOKUP(Table1[[#This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_xlfn.XLOOKUP(Table1[[#This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_xlfn.XLOOKUP(Table1[[#This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_xlfn.XLOOKUP(Table1[[#This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_xlfn.XLOOKUP(Table1[[#This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_xlfn.XLOOKUP(Table1[[#This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_xlfn.XLOOKUP(Table1[[#This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_xlfn.XLOOKUP(Table1[[#This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_xlfn.XLOOKUP(Table1[[#This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_xlfn.XLOOKUP(Table1[[#This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_xlfn.XLOOKUP(Table1[[#This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_xlfn.XLOOKUP(Table1[[#This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_xlfn.XLOOKUP(Table1[[#This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_xlfn.XLOOKUP(Table1[[#This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_xlfn.XLOOKUP(Table1[[#This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_xlfn.XLOOKUP(Table1[[#This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 "Robusta", IF(I707="Exc","Excelsa", IF(I707="Ara", "Arabica", IF(I707="Lib", "Liberica",""))))</f>
        <v>Excelsa</v>
      </c>
      <c r="O707" t="str">
        <f t="shared" ref="O707:O770" si="35">IF(J707="M","Medium", IF(J707="L","Light",IF(J707="D","Dark","")))</f>
        <v>Light</v>
      </c>
      <c r="P707" t="str">
        <f>_xlfn.XLOOKUP(Table1[[#This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_xlfn.XLOOKUP(Table1[[#This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_xlfn.XLOOKUP(Table1[[#This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_xlfn.XLOOKUP(Table1[[#This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_xlfn.XLOOKUP(Table1[[#This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_xlfn.XLOOKUP(Table1[[#This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_xlfn.XLOOKUP(Table1[[#This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_xlfn.XLOOKUP(Table1[[#This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_xlfn.XLOOKUP(Table1[[#This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_xlfn.XLOOKUP(Table1[[#This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_xlfn.XLOOKUP(Table1[[#This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_xlfn.XLOOKUP(Table1[[#This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_xlfn.XLOOKUP(Table1[[#This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_xlfn.XLOOKUP(Table1[[#This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_xlfn.XLOOKUP(Table1[[#This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_xlfn.XLOOKUP(Table1[[#This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_xlfn.XLOOKUP(Table1[[#This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_xlfn.XLOOKUP(Table1[[#This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_xlfn.XLOOKUP(Table1[[#This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_xlfn.XLOOKUP(Table1[[#This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_xlfn.XLOOKUP(Table1[[#This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_xlfn.XLOOKUP(Table1[[#This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_xlfn.XLOOKUP(Table1[[#This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_xlfn.XLOOKUP(Table1[[#This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_xlfn.XLOOKUP(Table1[[#This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_xlfn.XLOOKUP(Table1[[#This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_xlfn.XLOOKUP(Table1[[#This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_xlfn.XLOOKUP(Table1[[#This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_xlfn.XLOOKUP(Table1[[#This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_xlfn.XLOOKUP(Table1[[#This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_xlfn.XLOOKUP(Table1[[#This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_xlfn.XLOOKUP(Table1[[#This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_xlfn.XLOOKUP(Table1[[#This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_xlfn.XLOOKUP(Table1[[#This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_xlfn.XLOOKUP(Table1[[#This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_xlfn.XLOOKUP(Table1[[#This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_xlfn.XLOOKUP(Table1[[#This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_xlfn.XLOOKUP(Table1[[#This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_xlfn.XLOOKUP(Table1[[#This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_xlfn.XLOOKUP(Table1[[#This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_xlfn.XLOOKUP(Table1[[#This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_xlfn.XLOOKUP(Table1[[#This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_xlfn.XLOOKUP(Table1[[#This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_xlfn.XLOOKUP(Table1[[#This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_xlfn.XLOOKUP(Table1[[#This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_xlfn.XLOOKUP(Table1[[#This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_xlfn.XLOOKUP(Table1[[#This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_xlfn.XLOOKUP(Table1[[#This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_xlfn.XLOOKUP(Table1[[#This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_xlfn.XLOOKUP(Table1[[#This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_xlfn.XLOOKUP(Table1[[#This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_xlfn.XLOOKUP(Table1[[#This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_xlfn.XLOOKUP(Table1[[#This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_xlfn.XLOOKUP(Table1[[#This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_xlfn.XLOOKUP(Table1[[#This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_xlfn.XLOOKUP(Table1[[#This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_xlfn.XLOOKUP(Table1[[#This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_xlfn.XLOOKUP(Table1[[#This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_xlfn.XLOOKUP(Table1[[#This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_xlfn.XLOOKUP(Table1[[#This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_xlfn.XLOOKUP(Table1[[#This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_xlfn.XLOOKUP(Table1[[#This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_xlfn.XLOOKUP(Table1[[#This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_xlfn.XLOOKUP(Table1[[#This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 "Robusta", IF(I771="Exc","Excelsa", IF(I771="Ara", "Arabica", IF(I771="Lib", "Liberica",""))))</f>
        <v>Robusta</v>
      </c>
      <c r="O771" t="str">
        <f t="shared" ref="O771:O834" si="38">IF(J771="M","Medium", IF(J771="L","Light",IF(J771="D","Dark","")))</f>
        <v>Medium</v>
      </c>
      <c r="P771" t="str">
        <f>_xlfn.XLOOKUP(Table1[[#This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_xlfn.XLOOKUP(Table1[[#This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_xlfn.XLOOKUP(Table1[[#This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_xlfn.XLOOKUP(Table1[[#This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_xlfn.XLOOKUP(Table1[[#This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_xlfn.XLOOKUP(Table1[[#This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_xlfn.XLOOKUP(Table1[[#This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_xlfn.XLOOKUP(Table1[[#This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_xlfn.XLOOKUP(Table1[[#This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_xlfn.XLOOKUP(Table1[[#This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_xlfn.XLOOKUP(Table1[[#This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_xlfn.XLOOKUP(Table1[[#This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_xlfn.XLOOKUP(Table1[[#This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_xlfn.XLOOKUP(Table1[[#This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_xlfn.XLOOKUP(Table1[[#This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_xlfn.XLOOKUP(Table1[[#This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_xlfn.XLOOKUP(Table1[[#This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_xlfn.XLOOKUP(Table1[[#This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_xlfn.XLOOKUP(Table1[[#This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_xlfn.XLOOKUP(Table1[[#This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_xlfn.XLOOKUP(Table1[[#This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_xlfn.XLOOKUP(Table1[[#This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_xlfn.XLOOKUP(Table1[[#This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_xlfn.XLOOKUP(Table1[[#This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_xlfn.XLOOKUP(Table1[[#This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_xlfn.XLOOKUP(Table1[[#This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_xlfn.XLOOKUP(Table1[[#This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_xlfn.XLOOKUP(Table1[[#This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_xlfn.XLOOKUP(Table1[[#This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_xlfn.XLOOKUP(Table1[[#This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_xlfn.XLOOKUP(Table1[[#This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_xlfn.XLOOKUP(Table1[[#This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_xlfn.XLOOKUP(Table1[[#This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_xlfn.XLOOKUP(Table1[[#This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_xlfn.XLOOKUP(Table1[[#This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_xlfn.XLOOKUP(Table1[[#This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_xlfn.XLOOKUP(Table1[[#This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_xlfn.XLOOKUP(Table1[[#This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_xlfn.XLOOKUP(Table1[[#This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_xlfn.XLOOKUP(Table1[[#This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_xlfn.XLOOKUP(Table1[[#This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_xlfn.XLOOKUP(Table1[[#This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_xlfn.XLOOKUP(Table1[[#This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_xlfn.XLOOKUP(Table1[[#This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_xlfn.XLOOKUP(Table1[[#This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_xlfn.XLOOKUP(Table1[[#This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_xlfn.XLOOKUP(Table1[[#This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_xlfn.XLOOKUP(Table1[[#This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_xlfn.XLOOKUP(Table1[[#This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_xlfn.XLOOKUP(Table1[[#This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_xlfn.XLOOKUP(Table1[[#This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_xlfn.XLOOKUP(Table1[[#This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_xlfn.XLOOKUP(Table1[[#This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_xlfn.XLOOKUP(Table1[[#This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_xlfn.XLOOKUP(Table1[[#This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_xlfn.XLOOKUP(Table1[[#This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_xlfn.XLOOKUP(Table1[[#This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_xlfn.XLOOKUP(Table1[[#This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_xlfn.XLOOKUP(Table1[[#This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_xlfn.XLOOKUP(Table1[[#This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_xlfn.XLOOKUP(Table1[[#This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_xlfn.XLOOKUP(Table1[[#This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_xlfn.XLOOKUP(Table1[[#This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_xlfn.XLOOKUP(Table1[[#This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 "Robusta", IF(I835="Exc","Excelsa", IF(I835="Ara", "Arabica", IF(I835="Lib", "Liberica",""))))</f>
        <v>Robusta</v>
      </c>
      <c r="O835" t="str">
        <f t="shared" ref="O835:O898" si="41">IF(J835="M","Medium", IF(J835="L","Light",IF(J835="D","Dark","")))</f>
        <v>Dark</v>
      </c>
      <c r="P835" t="str">
        <f>_xlfn.XLOOKUP(Table1[[#This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_xlfn.XLOOKUP(Table1[[#This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_xlfn.XLOOKUP(Table1[[#This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_xlfn.XLOOKUP(Table1[[#This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_xlfn.XLOOKUP(Table1[[#This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_xlfn.XLOOKUP(Table1[[#This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_xlfn.XLOOKUP(Table1[[#This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_xlfn.XLOOKUP(Table1[[#This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_xlfn.XLOOKUP(Table1[[#This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_xlfn.XLOOKUP(Table1[[#This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_xlfn.XLOOKUP(Table1[[#This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_xlfn.XLOOKUP(Table1[[#This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_xlfn.XLOOKUP(Table1[[#This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_xlfn.XLOOKUP(Table1[[#This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_xlfn.XLOOKUP(Table1[[#This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_xlfn.XLOOKUP(Table1[[#This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_xlfn.XLOOKUP(Table1[[#This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_xlfn.XLOOKUP(Table1[[#This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_xlfn.XLOOKUP(Table1[[#This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_xlfn.XLOOKUP(Table1[[#This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_xlfn.XLOOKUP(Table1[[#This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_xlfn.XLOOKUP(Table1[[#This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_xlfn.XLOOKUP(Table1[[#This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_xlfn.XLOOKUP(Table1[[#This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_xlfn.XLOOKUP(Table1[[#This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_xlfn.XLOOKUP(Table1[[#This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_xlfn.XLOOKUP(Table1[[#This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_xlfn.XLOOKUP(Table1[[#This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_xlfn.XLOOKUP(Table1[[#This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_xlfn.XLOOKUP(Table1[[#This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_xlfn.XLOOKUP(Table1[[#This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_xlfn.XLOOKUP(Table1[[#This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_xlfn.XLOOKUP(Table1[[#This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_xlfn.XLOOKUP(Table1[[#This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_xlfn.XLOOKUP(Table1[[#This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_xlfn.XLOOKUP(Table1[[#This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_xlfn.XLOOKUP(Table1[[#This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_xlfn.XLOOKUP(Table1[[#This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_xlfn.XLOOKUP(Table1[[#This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_xlfn.XLOOKUP(Table1[[#This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_xlfn.XLOOKUP(Table1[[#This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_xlfn.XLOOKUP(Table1[[#This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_xlfn.XLOOKUP(Table1[[#This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_xlfn.XLOOKUP(Table1[[#This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_xlfn.XLOOKUP(Table1[[#This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_xlfn.XLOOKUP(Table1[[#This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_xlfn.XLOOKUP(Table1[[#This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_xlfn.XLOOKUP(Table1[[#This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_xlfn.XLOOKUP(Table1[[#This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_xlfn.XLOOKUP(Table1[[#This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_xlfn.XLOOKUP(Table1[[#This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_xlfn.XLOOKUP(Table1[[#This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_xlfn.XLOOKUP(Table1[[#This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_xlfn.XLOOKUP(Table1[[#This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_xlfn.XLOOKUP(Table1[[#This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_xlfn.XLOOKUP(Table1[[#This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_xlfn.XLOOKUP(Table1[[#This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_xlfn.XLOOKUP(Table1[[#This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_xlfn.XLOOKUP(Table1[[#This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_xlfn.XLOOKUP(Table1[[#This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_xlfn.XLOOKUP(Table1[[#This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_xlfn.XLOOKUP(Table1[[#This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_xlfn.XLOOKUP(Table1[[#This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_xlfn.XLOOKUP(Table1[[#This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 "Robusta", IF(I899="Exc","Excelsa", IF(I899="Ara", "Arabica", IF(I899="Lib", "Liberica",""))))</f>
        <v>Excelsa</v>
      </c>
      <c r="O899" t="str">
        <f t="shared" ref="O899:O962" si="44">IF(J899="M","Medium", IF(J899="L","Light",IF(J899="D","Dark","")))</f>
        <v>Dark</v>
      </c>
      <c r="P899" t="str">
        <f>_xlfn.XLOOKUP(Table1[[#This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_xlfn.XLOOKUP(Table1[[#This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_xlfn.XLOOKUP(Table1[[#This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_xlfn.XLOOKUP(Table1[[#This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_xlfn.XLOOKUP(Table1[[#This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_xlfn.XLOOKUP(Table1[[#This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_xlfn.XLOOKUP(Table1[[#This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_xlfn.XLOOKUP(Table1[[#This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_xlfn.XLOOKUP(Table1[[#This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_xlfn.XLOOKUP(Table1[[#This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_xlfn.XLOOKUP(Table1[[#This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_xlfn.XLOOKUP(Table1[[#This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_xlfn.XLOOKUP(Table1[[#This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_xlfn.XLOOKUP(Table1[[#This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_xlfn.XLOOKUP(Table1[[#This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_xlfn.XLOOKUP(Table1[[#This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_xlfn.XLOOKUP(Table1[[#This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_xlfn.XLOOKUP(Table1[[#This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_xlfn.XLOOKUP(Table1[[#This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_xlfn.XLOOKUP(Table1[[#This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_xlfn.XLOOKUP(Table1[[#This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_xlfn.XLOOKUP(Table1[[#This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_xlfn.XLOOKUP(Table1[[#This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_xlfn.XLOOKUP(Table1[[#This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_xlfn.XLOOKUP(Table1[[#This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_xlfn.XLOOKUP(Table1[[#This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_xlfn.XLOOKUP(Table1[[#This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_xlfn.XLOOKUP(Table1[[#This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_xlfn.XLOOKUP(Table1[[#This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_xlfn.XLOOKUP(Table1[[#This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_xlfn.XLOOKUP(Table1[[#This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_xlfn.XLOOKUP(Table1[[#This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_xlfn.XLOOKUP(Table1[[#This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_xlfn.XLOOKUP(Table1[[#This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_xlfn.XLOOKUP(Table1[[#This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_xlfn.XLOOKUP(Table1[[#This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_xlfn.XLOOKUP(Table1[[#This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_xlfn.XLOOKUP(Table1[[#This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_xlfn.XLOOKUP(Table1[[#This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_xlfn.XLOOKUP(Table1[[#This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_xlfn.XLOOKUP(Table1[[#This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_xlfn.XLOOKUP(Table1[[#This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_xlfn.XLOOKUP(Table1[[#This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_xlfn.XLOOKUP(Table1[[#This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_xlfn.XLOOKUP(Table1[[#This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_xlfn.XLOOKUP(Table1[[#This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_xlfn.XLOOKUP(Table1[[#This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_xlfn.XLOOKUP(Table1[[#This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_xlfn.XLOOKUP(Table1[[#This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_xlfn.XLOOKUP(Table1[[#This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_xlfn.XLOOKUP(Table1[[#This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_xlfn.XLOOKUP(Table1[[#This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_xlfn.XLOOKUP(Table1[[#This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_xlfn.XLOOKUP(Table1[[#This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_xlfn.XLOOKUP(Table1[[#This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_xlfn.XLOOKUP(Table1[[#This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_xlfn.XLOOKUP(Table1[[#This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_xlfn.XLOOKUP(Table1[[#This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_xlfn.XLOOKUP(Table1[[#This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_xlfn.XLOOKUP(Table1[[#This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_xlfn.XLOOKUP(Table1[[#This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_xlfn.XLOOKUP(Table1[[#This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_xlfn.XLOOKUP(Table1[[#This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_xlfn.XLOOKUP(Table1[[#This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 "Robusta", IF(I963="Exc","Excelsa", IF(I963="Ara", "Arabica", IF(I963="Lib", "Liberica",""))))</f>
        <v>Arabica</v>
      </c>
      <c r="O963" t="str">
        <f t="shared" ref="O963:O1001" si="47">IF(J963="M","Medium", IF(J963="L","Light",IF(J963="D","Dark","")))</f>
        <v>Dark</v>
      </c>
      <c r="P963" t="str">
        <f>_xlfn.XLOOKUP(Table1[[#This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_xlfn.XLOOKUP(Table1[[#This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_xlfn.XLOOKUP(Table1[[#This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_xlfn.XLOOKUP(Table1[[#This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_xlfn.XLOOKUP(Table1[[#This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_xlfn.XLOOKUP(Table1[[#This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_xlfn.XLOOKUP(Table1[[#This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_xlfn.XLOOKUP(Table1[[#This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_xlfn.XLOOKUP(Table1[[#This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_xlfn.XLOOKUP(Table1[[#This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_xlfn.XLOOKUP(Table1[[#This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_xlfn.XLOOKUP(Table1[[#This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_xlfn.XLOOKUP(Table1[[#This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_xlfn.XLOOKUP(Table1[[#This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_xlfn.XLOOKUP(Table1[[#This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_xlfn.XLOOKUP(Table1[[#This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_xlfn.XLOOKUP(Table1[[#This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_xlfn.XLOOKUP(Table1[[#This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_xlfn.XLOOKUP(Table1[[#This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_xlfn.XLOOKUP(Table1[[#This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_xlfn.XLOOKUP(Table1[[#This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_xlfn.XLOOKUP(Table1[[#This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_xlfn.XLOOKUP(Table1[[#This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_xlfn.XLOOKUP(Table1[[#This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_xlfn.XLOOKUP(Table1[[#This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_xlfn.XLOOKUP(Table1[[#This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_xlfn.XLOOKUP(Table1[[#This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_xlfn.XLOOKUP(Table1[[#This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_xlfn.XLOOKUP(Table1[[#This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_xlfn.XLOOKUP(Table1[[#This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_xlfn.XLOOKUP(Table1[[#This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_xlfn.XLOOKUP(Table1[[#This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_xlfn.XLOOKUP(Table1[[#This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_xlfn.XLOOKUP(Table1[[#This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_xlfn.XLOOKUP(Table1[[#This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_xlfn.XLOOKUP(Table1[[#This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_xlfn.XLOOKUP(Table1[[#This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_xlfn.XLOOKUP(Table1[[#This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4"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Sanjib Limbu</dc:creator>
  <cp:keywords/>
  <dc:description/>
  <cp:lastModifiedBy>Sanjib Limbu</cp:lastModifiedBy>
  <cp:revision/>
  <dcterms:created xsi:type="dcterms:W3CDTF">2022-11-26T09:51:45Z</dcterms:created>
  <dcterms:modified xsi:type="dcterms:W3CDTF">2024-02-16T12:22:16Z</dcterms:modified>
  <cp:category/>
  <cp:contentStatus/>
</cp:coreProperties>
</file>