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cccd-my.sharepoint.com/personal/jg030_fresnocitycollege_edu/Documents/DS 23/Excel Spreadsheets/"/>
    </mc:Choice>
  </mc:AlternateContent>
  <xr:revisionPtr revIDLastSave="0" documentId="8_{FCBB6724-1457-4C61-A116-18782B2D0198}" xr6:coauthVersionLast="47" xr6:coauthVersionMax="47" xr10:uidLastSave="{00000000-0000-0000-0000-000000000000}"/>
  <bookViews>
    <workbookView xWindow="-120" yWindow="-120" windowWidth="29040" windowHeight="15840" xr2:uid="{8B32D5D7-95E4-438F-8AB8-21F1CE611D10}"/>
  </bookViews>
  <sheets>
    <sheet name="Frequency Table You Bin" sheetId="1" r:id="rId1"/>
    <sheet name="Frequency Table" sheetId="2" r:id="rId2"/>
    <sheet name="Frequency Table Only" sheetId="3" r:id="rId3"/>
    <sheet name="Scratch Pa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" l="1"/>
  <c r="D8" i="3" s="1"/>
  <c r="D13" i="3"/>
  <c r="C13" i="3"/>
  <c r="E13" i="3" s="1"/>
  <c r="C12" i="3"/>
  <c r="E12" i="3" s="1"/>
  <c r="D11" i="3"/>
  <c r="C11" i="3"/>
  <c r="C10" i="3"/>
  <c r="C9" i="3"/>
  <c r="C7" i="3"/>
  <c r="E7" i="3" s="1"/>
  <c r="C5" i="3"/>
  <c r="C4" i="3"/>
  <c r="D3" i="3"/>
  <c r="C3" i="3"/>
  <c r="E3" i="3" s="1"/>
  <c r="D2" i="3"/>
  <c r="D4" i="2"/>
  <c r="E4" i="2" s="1"/>
  <c r="D3" i="2"/>
  <c r="E3" i="2" s="1"/>
  <c r="D1" i="2"/>
  <c r="D2" i="2" s="1"/>
  <c r="C15" i="2" s="1"/>
  <c r="F8" i="1" a="1"/>
  <c r="D4" i="1"/>
  <c r="D5" i="1" s="1"/>
  <c r="D3" i="1"/>
  <c r="E3" i="1" s="1"/>
  <c r="D1" i="1"/>
  <c r="D2" i="1" s="1"/>
  <c r="C15" i="1" s="1"/>
  <c r="D9" i="3" l="1"/>
  <c r="E9" i="3"/>
  <c r="D10" i="3"/>
  <c r="E4" i="3"/>
  <c r="D5" i="3"/>
  <c r="E8" i="3"/>
  <c r="E10" i="3"/>
  <c r="E11" i="3"/>
  <c r="D6" i="3"/>
  <c r="D12" i="3"/>
  <c r="C13" i="2"/>
  <c r="C10" i="2"/>
  <c r="C9" i="2"/>
  <c r="C12" i="2"/>
  <c r="C14" i="2"/>
  <c r="C8" i="2"/>
  <c r="C11" i="2"/>
  <c r="D8" i="2"/>
  <c r="D5" i="2"/>
  <c r="D6" i="2" s="1"/>
  <c r="C8" i="1"/>
  <c r="C14" i="1"/>
  <c r="C11" i="1"/>
  <c r="C10" i="1"/>
  <c r="C13" i="1"/>
  <c r="C9" i="1"/>
  <c r="C12" i="1"/>
  <c r="D6" i="1"/>
  <c r="F8" i="1"/>
  <c r="E4" i="1"/>
  <c r="D10" i="2" l="1"/>
  <c r="D12" i="2" s="1"/>
  <c r="D13" i="2" s="1"/>
  <c r="D14" i="2" s="1"/>
  <c r="E8" i="2"/>
  <c r="F16" i="1"/>
  <c r="H8" i="1" s="1"/>
  <c r="G14" i="1"/>
  <c r="G9" i="1"/>
  <c r="I9" i="1" s="1"/>
  <c r="G10" i="1"/>
  <c r="G13" i="1"/>
  <c r="G8" i="1"/>
  <c r="G12" i="1"/>
  <c r="I8" i="1" l="1"/>
  <c r="I12" i="1"/>
  <c r="I13" i="1"/>
  <c r="E9" i="2"/>
  <c r="E10" i="2" s="1"/>
  <c r="G11" i="1"/>
  <c r="I11" i="1" s="1"/>
  <c r="I10" i="1"/>
  <c r="G15" i="1"/>
  <c r="I15" i="1" s="1"/>
  <c r="I14" i="1"/>
  <c r="H15" i="1"/>
  <c r="H14" i="1"/>
  <c r="H11" i="1"/>
  <c r="H9" i="1"/>
  <c r="H13" i="1"/>
  <c r="H12" i="1"/>
  <c r="H10" i="1"/>
  <c r="E12" i="2" l="1"/>
  <c r="E13" i="2" s="1"/>
  <c r="E14" i="2" s="1"/>
  <c r="D15" i="2" s="1"/>
  <c r="E15" i="2" s="1"/>
  <c r="E11" i="2"/>
  <c r="F8" i="2" s="1" a="1"/>
  <c r="F8" i="2" l="1"/>
  <c r="F16" i="2" l="1"/>
  <c r="H8" i="2" s="1"/>
  <c r="G12" i="2"/>
  <c r="G9" i="2"/>
  <c r="I9" i="2" s="1"/>
  <c r="G14" i="2"/>
  <c r="G10" i="2"/>
  <c r="I10" i="2" s="1"/>
  <c r="G13" i="2"/>
  <c r="I12" i="2" l="1"/>
  <c r="I13" i="2"/>
  <c r="G15" i="2"/>
  <c r="I15" i="2" s="1"/>
  <c r="I14" i="2"/>
  <c r="H15" i="2"/>
  <c r="H14" i="2"/>
  <c r="H12" i="2"/>
  <c r="H13" i="2"/>
  <c r="H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<sst xmlns="http://schemas.openxmlformats.org/spreadsheetml/2006/main" count="39" uniqueCount="18">
  <si>
    <t>Data</t>
  </si>
  <si>
    <t>n</t>
  </si>
  <si>
    <t># of Classes</t>
  </si>
  <si>
    <t>Minimum</t>
  </si>
  <si>
    <t>Maximum</t>
  </si>
  <si>
    <t>Range</t>
  </si>
  <si>
    <t>Complete the Table</t>
  </si>
  <si>
    <t>Class Width</t>
  </si>
  <si>
    <t>Start</t>
  </si>
  <si>
    <t>End</t>
  </si>
  <si>
    <t>Frequency</t>
  </si>
  <si>
    <t>Cum Freq</t>
  </si>
  <si>
    <t>Rel Freq</t>
  </si>
  <si>
    <t>Cum Rel Freq</t>
  </si>
  <si>
    <t>Total</t>
  </si>
  <si>
    <t>Anything in Blue you have to do</t>
  </si>
  <si>
    <t>Values</t>
  </si>
  <si>
    <t>Rel.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</si>
</sst>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/>
    <xf numFmtId="0" fontId="0" fillId="3" borderId="1" xfId="0" applyFill="1" applyBorder="1"/>
    <xf numFmtId="0" fontId="2" fillId="2" borderId="2" xfId="0" applyFont="1" applyFill="1" applyBorder="1" applyAlignment="1" applyProtection="1">
      <alignment horizontal="center"/>
      <protection locked="0"/>
    </xf>
    <xf numFmtId="0" fontId="1" fillId="3" borderId="4" xfId="0" applyFont="1" applyFill="1" applyBorder="1"/>
    <xf numFmtId="0" fontId="0" fillId="3" borderId="4" xfId="0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Protection="1">
      <protection locked="0"/>
    </xf>
    <xf numFmtId="164" fontId="0" fillId="3" borderId="1" xfId="0" applyNumberFormat="1" applyFill="1" applyBorder="1"/>
    <xf numFmtId="164" fontId="0" fillId="2" borderId="1" xfId="0" applyNumberForma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4" borderId="2" xfId="0" quotePrefix="1" applyFill="1" applyBorder="1" applyAlignment="1" applyProtection="1">
      <alignment horizontal="center"/>
      <protection locked="0"/>
    </xf>
    <xf numFmtId="0" fontId="0" fillId="4" borderId="5" xfId="0" applyFill="1" applyBorder="1" applyProtection="1">
      <protection locked="0"/>
    </xf>
    <xf numFmtId="0" fontId="0" fillId="4" borderId="2" xfId="0" applyFill="1" applyBorder="1" applyProtection="1">
      <protection locked="0"/>
    </xf>
    <xf numFmtId="164" fontId="0" fillId="5" borderId="2" xfId="0" applyNumberFormat="1" applyFill="1" applyBorder="1"/>
    <xf numFmtId="164" fontId="0" fillId="4" borderId="2" xfId="0" applyNumberFormat="1" applyFill="1" applyBorder="1" applyProtection="1">
      <protection locked="0"/>
    </xf>
    <xf numFmtId="0" fontId="0" fillId="5" borderId="2" xfId="0" applyFill="1" applyBorder="1"/>
    <xf numFmtId="0" fontId="0" fillId="4" borderId="2" xfId="0" applyFill="1" applyBorder="1" applyAlignment="1" applyProtection="1">
      <alignment horizontal="center"/>
      <protection locked="0"/>
    </xf>
    <xf numFmtId="0" fontId="0" fillId="4" borderId="6" xfId="0" applyFill="1" applyBorder="1" applyAlignment="1" applyProtection="1">
      <alignment horizontal="center"/>
      <protection locked="0"/>
    </xf>
    <xf numFmtId="0" fontId="0" fillId="4" borderId="7" xfId="0" applyFill="1" applyBorder="1" applyProtection="1">
      <protection locked="0"/>
    </xf>
    <xf numFmtId="0" fontId="0" fillId="5" borderId="6" xfId="0" applyFill="1" applyBorder="1"/>
    <xf numFmtId="164" fontId="0" fillId="5" borderId="6" xfId="0" applyNumberFormat="1" applyFill="1" applyBorder="1"/>
    <xf numFmtId="0" fontId="0" fillId="4" borderId="1" xfId="0" applyFill="1" applyBorder="1" applyAlignment="1" applyProtection="1">
      <alignment horizontal="center"/>
      <protection locked="0"/>
    </xf>
    <xf numFmtId="0" fontId="0" fillId="4" borderId="1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CC28-19E6-4E8A-8F34-E6BB89B773BA}">
  <dimension ref="A1:I201"/>
  <sheetViews>
    <sheetView tabSelected="1" workbookViewId="0">
      <selection activeCell="C15" sqref="C15"/>
    </sheetView>
  </sheetViews>
  <sheetFormatPr defaultRowHeight="15"/>
  <cols>
    <col min="3" max="3" width="11.42578125" bestFit="1" customWidth="1"/>
    <col min="4" max="4" width="9.85546875" customWidth="1"/>
    <col min="5" max="5" width="10" customWidth="1"/>
    <col min="6" max="6" width="10.28515625" bestFit="1" customWidth="1"/>
    <col min="7" max="7" width="9.42578125" bestFit="1" customWidth="1"/>
    <col min="8" max="8" width="8.28515625" bestFit="1" customWidth="1"/>
    <col min="9" max="9" width="12.7109375" bestFit="1" customWidth="1"/>
  </cols>
  <sheetData>
    <row r="1" spans="1:9">
      <c r="A1" s="1" t="s">
        <v>0</v>
      </c>
      <c r="C1" s="2" t="s">
        <v>1</v>
      </c>
      <c r="D1" s="3">
        <f>COUNT(A2:A201)</f>
        <v>0</v>
      </c>
      <c r="E1" s="3"/>
    </row>
    <row r="2" spans="1:9">
      <c r="A2" s="4"/>
      <c r="C2" s="2" t="s">
        <v>2</v>
      </c>
      <c r="D2" s="3" t="e">
        <f>_xlfn.CEILING.MATH(LOG(D1)/LOG(2))</f>
        <v>#NUM!</v>
      </c>
      <c r="E2" s="3"/>
    </row>
    <row r="3" spans="1:9">
      <c r="A3" s="4"/>
      <c r="C3" s="2" t="s">
        <v>3</v>
      </c>
      <c r="D3" s="3">
        <f>MIN(A2:A201)</f>
        <v>0</v>
      </c>
      <c r="E3" s="3">
        <f>INT(D3)</f>
        <v>0</v>
      </c>
    </row>
    <row r="4" spans="1:9">
      <c r="A4" s="4"/>
      <c r="C4" s="2" t="s">
        <v>4</v>
      </c>
      <c r="D4" s="3">
        <f>MAX(A2:A201)</f>
        <v>0</v>
      </c>
      <c r="E4" s="3">
        <f>_xlfn.CEILING.MATH(D4)</f>
        <v>0</v>
      </c>
    </row>
    <row r="5" spans="1:9">
      <c r="A5" s="4"/>
      <c r="C5" s="2" t="s">
        <v>5</v>
      </c>
      <c r="D5" s="3">
        <f>D4-D3</f>
        <v>0</v>
      </c>
      <c r="E5" s="3"/>
      <c r="F5" s="26" t="s">
        <v>6</v>
      </c>
      <c r="G5" s="27"/>
      <c r="H5" s="27"/>
      <c r="I5" s="27"/>
    </row>
    <row r="6" spans="1:9">
      <c r="A6" s="4"/>
      <c r="C6" s="5" t="s">
        <v>7</v>
      </c>
      <c r="D6" s="6" t="e">
        <f>ROUND(D5/D2,0)</f>
        <v>#NUM!</v>
      </c>
      <c r="E6" s="6"/>
    </row>
    <row r="7" spans="1:9">
      <c r="A7" s="4"/>
      <c r="C7" s="2"/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</row>
    <row r="8" spans="1:9">
      <c r="A8" s="4"/>
      <c r="C8" s="2" t="e">
        <f>IF(1&lt;= $D$2, 1, "")</f>
        <v>#NUM!</v>
      </c>
      <c r="D8" s="8"/>
      <c r="E8" s="8"/>
      <c r="F8" s="3" cm="1">
        <f t="array" ref="F8:F9">FREQUENCY(A2:A201,E8:E14)</f>
        <v>0</v>
      </c>
      <c r="G8" s="8">
        <f>F8</f>
        <v>0</v>
      </c>
      <c r="H8" s="9" t="e">
        <f>ROUND(F8/$F$16, 4)</f>
        <v>#DIV/0!</v>
      </c>
      <c r="I8" s="10" t="e">
        <f>ROUND(G8/F16, 4)</f>
        <v>#DIV/0!</v>
      </c>
    </row>
    <row r="9" spans="1:9">
      <c r="A9" s="4"/>
      <c r="C9" s="2" t="e">
        <f>IF(2&lt;= $D$2, 2, "")</f>
        <v>#NUM!</v>
      </c>
      <c r="D9" s="8"/>
      <c r="E9" s="8"/>
      <c r="F9" s="3">
        <v>0</v>
      </c>
      <c r="G9" s="3">
        <f>SUM(F8:F9)</f>
        <v>0</v>
      </c>
      <c r="H9" s="10" t="e">
        <f>ROUND(F9/F16, 4)</f>
        <v>#DIV/0!</v>
      </c>
      <c r="I9" s="9" t="e">
        <f t="shared" ref="I9:I15" si="0">ROUND(G9/$F$16,4)</f>
        <v>#DIV/0!</v>
      </c>
    </row>
    <row r="10" spans="1:9">
      <c r="A10" s="4"/>
      <c r="C10" s="2" t="e">
        <f>IF(3&lt;= $D$2, 3, "")</f>
        <v>#NUM!</v>
      </c>
      <c r="D10" s="8"/>
      <c r="E10" s="8"/>
      <c r="F10" s="3"/>
      <c r="G10" s="3">
        <f>SUM(F8:F10)</f>
        <v>0</v>
      </c>
      <c r="H10" s="9" t="e">
        <f t="shared" ref="H10:H15" si="1">ROUND(F10/$F$16, 4)</f>
        <v>#DIV/0!</v>
      </c>
      <c r="I10" s="9" t="e">
        <f t="shared" si="0"/>
        <v>#DIV/0!</v>
      </c>
    </row>
    <row r="11" spans="1:9">
      <c r="A11" s="4"/>
      <c r="C11" s="2" t="e">
        <f>IF(4&lt;= $D$2, 4, "")</f>
        <v>#NUM!</v>
      </c>
      <c r="D11" s="8"/>
      <c r="E11" s="8"/>
      <c r="F11" s="3"/>
      <c r="G11" s="8">
        <f>G10+F11</f>
        <v>0</v>
      </c>
      <c r="H11" s="10" t="e">
        <f>ROUND(F11/F16, 4)</f>
        <v>#DIV/0!</v>
      </c>
      <c r="I11" s="10" t="e">
        <f>ROUND(G11/F16, 4)</f>
        <v>#DIV/0!</v>
      </c>
    </row>
    <row r="12" spans="1:9">
      <c r="A12" s="4"/>
      <c r="C12" s="2" t="e">
        <f>IF(5&lt;= $D$2, 5, "")</f>
        <v>#NUM!</v>
      </c>
      <c r="D12" s="8"/>
      <c r="E12" s="8"/>
      <c r="F12" s="3"/>
      <c r="G12" s="3">
        <f>SUM(F8:F12)</f>
        <v>0</v>
      </c>
      <c r="H12" s="9" t="e">
        <f t="shared" si="1"/>
        <v>#DIV/0!</v>
      </c>
      <c r="I12" s="9" t="e">
        <f t="shared" si="0"/>
        <v>#DIV/0!</v>
      </c>
    </row>
    <row r="13" spans="1:9">
      <c r="A13" s="4"/>
      <c r="C13" s="2" t="e">
        <f>IF(6&lt;= $D$2, 6, "")</f>
        <v>#NUM!</v>
      </c>
      <c r="D13" s="8"/>
      <c r="E13" s="8"/>
      <c r="F13" s="3"/>
      <c r="G13" s="3">
        <f>SUM(F8:F13)</f>
        <v>0</v>
      </c>
      <c r="H13" s="9" t="e">
        <f t="shared" si="1"/>
        <v>#DIV/0!</v>
      </c>
      <c r="I13" s="9" t="e">
        <f t="shared" si="0"/>
        <v>#DIV/0!</v>
      </c>
    </row>
    <row r="14" spans="1:9">
      <c r="A14" s="4"/>
      <c r="C14" s="2" t="e">
        <f>IF(7&lt;= $D$2, 7, "")</f>
        <v>#NUM!</v>
      </c>
      <c r="D14" s="8"/>
      <c r="E14" s="8"/>
      <c r="F14" s="3"/>
      <c r="G14" s="3">
        <f>SUM(F8:F14)</f>
        <v>0</v>
      </c>
      <c r="H14" s="9" t="e">
        <f t="shared" si="1"/>
        <v>#DIV/0!</v>
      </c>
      <c r="I14" s="9" t="e">
        <f t="shared" si="0"/>
        <v>#DIV/0!</v>
      </c>
    </row>
    <row r="15" spans="1:9">
      <c r="A15" s="4"/>
      <c r="C15" s="2" t="e">
        <f>IF(8&lt;= $D$2, 8, "")</f>
        <v>#NUM!</v>
      </c>
      <c r="D15" s="8"/>
      <c r="E15" s="8"/>
      <c r="F15" s="3"/>
      <c r="G15" s="3">
        <f>G14+F15</f>
        <v>0</v>
      </c>
      <c r="H15" s="9" t="e">
        <f t="shared" si="1"/>
        <v>#DIV/0!</v>
      </c>
      <c r="I15" s="9" t="e">
        <f t="shared" si="0"/>
        <v>#DIV/0!</v>
      </c>
    </row>
    <row r="16" spans="1:9">
      <c r="A16" s="4"/>
      <c r="C16" s="3"/>
      <c r="D16" s="3"/>
      <c r="E16" s="3" t="s">
        <v>14</v>
      </c>
      <c r="F16" s="3">
        <f>SUM(F8:F15)</f>
        <v>0</v>
      </c>
      <c r="G16" s="3"/>
      <c r="H16" s="3"/>
      <c r="I16" s="3"/>
    </row>
    <row r="17" spans="1:8">
      <c r="A17" s="4"/>
    </row>
    <row r="18" spans="1:8">
      <c r="A18" s="4"/>
    </row>
    <row r="19" spans="1:8">
      <c r="A19" s="4"/>
      <c r="F19" s="28" t="s">
        <v>15</v>
      </c>
      <c r="G19" s="28"/>
      <c r="H19" s="28"/>
    </row>
    <row r="20" spans="1:8">
      <c r="A20" s="4"/>
    </row>
    <row r="21" spans="1:8">
      <c r="A21" s="4"/>
    </row>
    <row r="22" spans="1:8">
      <c r="A22" s="4"/>
    </row>
    <row r="23" spans="1:8">
      <c r="A23" s="4"/>
    </row>
    <row r="24" spans="1:8">
      <c r="A24" s="4"/>
    </row>
    <row r="25" spans="1:8">
      <c r="A25" s="4"/>
    </row>
    <row r="26" spans="1:8">
      <c r="A26" s="4"/>
    </row>
    <row r="27" spans="1:8">
      <c r="A27" s="4"/>
    </row>
    <row r="28" spans="1:8">
      <c r="A28" s="4"/>
    </row>
    <row r="29" spans="1:8">
      <c r="A29" s="4"/>
    </row>
    <row r="30" spans="1:8">
      <c r="A30" s="4"/>
    </row>
    <row r="31" spans="1:8">
      <c r="A31" s="4"/>
    </row>
    <row r="32" spans="1:8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</sheetData>
  <sheetProtection algorithmName="SHA-512" hashValue="EqjMmkvMJvZbPzPkJbPbjNyvMArE5iZ1coMNevZdfjkGtEBD3KoIXEUYsvjrQkx/BNrD0vdkHBS2Oxe0w3xFcw==" saltValue="vkJBOfr5QwMhWeLZEmM29Q==" spinCount="100000" sheet="1" objects="1" scenarios="1"/>
  <mergeCells count="2">
    <mergeCell ref="F5:I5"/>
    <mergeCell ref="F19:H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4DC2-0D94-484B-944B-307D512F78B9}">
  <dimension ref="A1:I201"/>
  <sheetViews>
    <sheetView workbookViewId="0">
      <selection activeCell="C15" sqref="C15"/>
    </sheetView>
  </sheetViews>
  <sheetFormatPr defaultRowHeight="15"/>
  <sheetData>
    <row r="1" spans="1:9">
      <c r="A1" s="1" t="s">
        <v>0</v>
      </c>
      <c r="C1" s="2" t="s">
        <v>1</v>
      </c>
      <c r="D1" s="3">
        <f>COUNT(A2:A201)</f>
        <v>0</v>
      </c>
      <c r="E1" s="3"/>
    </row>
    <row r="2" spans="1:9">
      <c r="A2" s="4"/>
      <c r="C2" s="2" t="s">
        <v>2</v>
      </c>
      <c r="D2" s="3" t="e">
        <f>_xlfn.CEILING.MATH(LOG(D1)/LOG(2))</f>
        <v>#NUM!</v>
      </c>
      <c r="E2" s="3"/>
    </row>
    <row r="3" spans="1:9">
      <c r="A3" s="4"/>
      <c r="C3" s="2" t="s">
        <v>3</v>
      </c>
      <c r="D3" s="3">
        <f>MIN(A2:A201)</f>
        <v>0</v>
      </c>
      <c r="E3" s="3">
        <f>INT(D3)</f>
        <v>0</v>
      </c>
    </row>
    <row r="4" spans="1:9">
      <c r="A4" s="4"/>
      <c r="C4" s="2" t="s">
        <v>4</v>
      </c>
      <c r="D4" s="3">
        <f>MAX(A2:A201)</f>
        <v>0</v>
      </c>
      <c r="E4" s="3">
        <f>_xlfn.CEILING.MATH(D4)</f>
        <v>0</v>
      </c>
    </row>
    <row r="5" spans="1:9">
      <c r="A5" s="4"/>
      <c r="C5" s="2" t="s">
        <v>5</v>
      </c>
      <c r="D5" s="3">
        <f>D4-D3</f>
        <v>0</v>
      </c>
      <c r="E5" s="3"/>
      <c r="F5" s="26" t="s">
        <v>6</v>
      </c>
      <c r="G5" s="27"/>
      <c r="H5" s="27"/>
      <c r="I5" s="27"/>
    </row>
    <row r="6" spans="1:9">
      <c r="A6" s="4"/>
      <c r="C6" s="5" t="s">
        <v>7</v>
      </c>
      <c r="D6" s="6" t="e">
        <f>ROUND(D5/D2,2)+0.05</f>
        <v>#NUM!</v>
      </c>
      <c r="E6" s="6"/>
    </row>
    <row r="7" spans="1:9">
      <c r="A7" s="4"/>
      <c r="C7" s="2"/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</row>
    <row r="8" spans="1:9">
      <c r="A8" s="4"/>
      <c r="C8" s="2" t="e">
        <f>IF(1&lt;= $D$2, 1, "")</f>
        <v>#NUM!</v>
      </c>
      <c r="D8" s="3">
        <f>D3</f>
        <v>0</v>
      </c>
      <c r="E8" s="3" t="e">
        <f>D8+$D$6</f>
        <v>#NUM!</v>
      </c>
      <c r="F8" s="3" cm="1">
        <f t="array" ref="F8:F9">FREQUENCY(A2:A201,E8:E14)</f>
        <v>0</v>
      </c>
      <c r="G8" s="8"/>
      <c r="H8" s="9" t="e">
        <f>ROUND(F8/$F$16, 4)</f>
        <v>#DIV/0!</v>
      </c>
      <c r="I8" s="10"/>
    </row>
    <row r="9" spans="1:9">
      <c r="A9" s="4"/>
      <c r="C9" s="2" t="e">
        <f>IF(2&lt;= $D$2, 2, "")</f>
        <v>#NUM!</v>
      </c>
      <c r="D9" s="8"/>
      <c r="E9" s="3" t="e">
        <f>E8+$D$6</f>
        <v>#NUM!</v>
      </c>
      <c r="F9" s="3">
        <v>0</v>
      </c>
      <c r="G9" s="3">
        <f>SUM(F8:F9)</f>
        <v>0</v>
      </c>
      <c r="H9" s="10"/>
      <c r="I9" s="9" t="e">
        <f t="shared" ref="I9:I15" si="0">ROUND(G9/$F$16,4)</f>
        <v>#DIV/0!</v>
      </c>
    </row>
    <row r="10" spans="1:9">
      <c r="A10" s="4"/>
      <c r="C10" s="2" t="e">
        <f>IF(3&lt;= $D$2, 3, "")</f>
        <v>#NUM!</v>
      </c>
      <c r="D10" s="3" t="e">
        <f>D8+2*$D$6</f>
        <v>#NUM!</v>
      </c>
      <c r="E10" s="3" t="e">
        <f t="shared" ref="E10:E14" si="1">E9+$D$6</f>
        <v>#NUM!</v>
      </c>
      <c r="F10" s="3"/>
      <c r="G10" s="3">
        <f>SUM(F8:F10)</f>
        <v>0</v>
      </c>
      <c r="H10" s="9" t="e">
        <f t="shared" ref="H10:H15" si="2">ROUND(F10/$F$16, 4)</f>
        <v>#DIV/0!</v>
      </c>
      <c r="I10" s="9" t="e">
        <f t="shared" si="0"/>
        <v>#DIV/0!</v>
      </c>
    </row>
    <row r="11" spans="1:9">
      <c r="A11" s="4"/>
      <c r="C11" s="2" t="e">
        <f>IF(4&lt;= $D$2, 4, "")</f>
        <v>#NUM!</v>
      </c>
      <c r="D11" s="8"/>
      <c r="E11" s="3" t="e">
        <f t="shared" si="1"/>
        <v>#NUM!</v>
      </c>
      <c r="F11" s="3"/>
      <c r="G11" s="8"/>
      <c r="H11" s="10"/>
      <c r="I11" s="10"/>
    </row>
    <row r="12" spans="1:9">
      <c r="A12" s="4"/>
      <c r="C12" s="2" t="e">
        <f>IF(5&lt;= $D$2, 5, "")</f>
        <v>#NUM!</v>
      </c>
      <c r="D12" s="3" t="e">
        <f>D10+2*$D$6</f>
        <v>#NUM!</v>
      </c>
      <c r="E12" s="3" t="e">
        <f>E10+2*$D$6</f>
        <v>#NUM!</v>
      </c>
      <c r="F12" s="3"/>
      <c r="G12" s="3">
        <f>SUM(F8:F12)</f>
        <v>0</v>
      </c>
      <c r="H12" s="9" t="e">
        <f t="shared" si="2"/>
        <v>#DIV/0!</v>
      </c>
      <c r="I12" s="9" t="e">
        <f t="shared" si="0"/>
        <v>#DIV/0!</v>
      </c>
    </row>
    <row r="13" spans="1:9">
      <c r="A13" s="4"/>
      <c r="C13" s="2" t="e">
        <f>IF(6&lt;= $D$2, 6, "")</f>
        <v>#NUM!</v>
      </c>
      <c r="D13" s="3" t="e">
        <f t="shared" ref="D13:D14" si="3">D12+$D$6</f>
        <v>#NUM!</v>
      </c>
      <c r="E13" s="3" t="e">
        <f t="shared" si="1"/>
        <v>#NUM!</v>
      </c>
      <c r="F13" s="3"/>
      <c r="G13" s="3">
        <f>SUM(F8:F13)</f>
        <v>0</v>
      </c>
      <c r="H13" s="9" t="e">
        <f t="shared" si="2"/>
        <v>#DIV/0!</v>
      </c>
      <c r="I13" s="9" t="e">
        <f t="shared" si="0"/>
        <v>#DIV/0!</v>
      </c>
    </row>
    <row r="14" spans="1:9">
      <c r="A14" s="4"/>
      <c r="C14" s="2" t="e">
        <f>IF(7&lt;= $D$2, 7, "")</f>
        <v>#NUM!</v>
      </c>
      <c r="D14" s="3" t="e">
        <f t="shared" si="3"/>
        <v>#NUM!</v>
      </c>
      <c r="E14" s="3" t="e">
        <f t="shared" si="1"/>
        <v>#NUM!</v>
      </c>
      <c r="F14" s="3"/>
      <c r="G14" s="3">
        <f>SUM(F8:F14)</f>
        <v>0</v>
      </c>
      <c r="H14" s="9" t="e">
        <f t="shared" si="2"/>
        <v>#DIV/0!</v>
      </c>
      <c r="I14" s="9" t="e">
        <f t="shared" si="0"/>
        <v>#DIV/0!</v>
      </c>
    </row>
    <row r="15" spans="1:9">
      <c r="A15" s="4"/>
      <c r="C15" s="2" t="e">
        <f>IF(8&lt;= $D$2, 8, "")</f>
        <v>#NUM!</v>
      </c>
      <c r="D15" s="3" t="e">
        <f>E14</f>
        <v>#NUM!</v>
      </c>
      <c r="E15" s="3" t="e">
        <f>D15+D6</f>
        <v>#NUM!</v>
      </c>
      <c r="F15" s="3"/>
      <c r="G15" s="3">
        <f>G14+F15</f>
        <v>0</v>
      </c>
      <c r="H15" s="9" t="e">
        <f t="shared" si="2"/>
        <v>#DIV/0!</v>
      </c>
      <c r="I15" s="9" t="e">
        <f t="shared" si="0"/>
        <v>#DIV/0!</v>
      </c>
    </row>
    <row r="16" spans="1:9">
      <c r="A16" s="4"/>
      <c r="C16" s="3"/>
      <c r="D16" s="3"/>
      <c r="E16" s="3" t="s">
        <v>14</v>
      </c>
      <c r="F16" s="3">
        <f>SUM(F8:F15)</f>
        <v>0</v>
      </c>
      <c r="G16" s="3"/>
      <c r="H16" s="3"/>
      <c r="I16" s="3"/>
    </row>
    <row r="17" spans="1:8">
      <c r="A17" s="4"/>
    </row>
    <row r="18" spans="1:8">
      <c r="A18" s="4"/>
    </row>
    <row r="19" spans="1:8">
      <c r="A19" s="4"/>
      <c r="F19" s="28" t="s">
        <v>15</v>
      </c>
      <c r="G19" s="28"/>
      <c r="H19" s="28"/>
    </row>
    <row r="20" spans="1:8">
      <c r="A20" s="4"/>
    </row>
    <row r="21" spans="1:8">
      <c r="A21" s="4"/>
    </row>
    <row r="22" spans="1:8">
      <c r="A22" s="4"/>
    </row>
    <row r="23" spans="1:8">
      <c r="A23" s="4"/>
    </row>
    <row r="24" spans="1:8">
      <c r="A24" s="4"/>
    </row>
    <row r="25" spans="1:8">
      <c r="A25" s="4"/>
    </row>
    <row r="26" spans="1:8">
      <c r="A26" s="4"/>
    </row>
    <row r="27" spans="1:8">
      <c r="A27" s="4"/>
    </row>
    <row r="28" spans="1:8">
      <c r="A28" s="4"/>
    </row>
    <row r="29" spans="1:8">
      <c r="A29" s="4"/>
    </row>
    <row r="30" spans="1:8">
      <c r="A30" s="4"/>
    </row>
    <row r="31" spans="1:8">
      <c r="A31" s="4"/>
    </row>
    <row r="32" spans="1:8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</sheetData>
  <sheetProtection algorithmName="SHA-512" hashValue="c0x00m0bF/3GXMozVHoQxpw61DKbYcBl6f89/sb4d1kmXEDMC1PN8+2mTF4RPW6MEJQv+vEjmHK35z7D7il96Q==" saltValue="v0RngdRtNUZHMxCwwfDqLw==" spinCount="100000" sheet="1" objects="1" scenarios="1"/>
  <mergeCells count="2">
    <mergeCell ref="F5:I5"/>
    <mergeCell ref="F19:H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A0E4-279F-462C-A82D-3D90FF954948}">
  <dimension ref="A1:E16"/>
  <sheetViews>
    <sheetView workbookViewId="0">
      <selection activeCell="D12" sqref="D12"/>
    </sheetView>
  </sheetViews>
  <sheetFormatPr defaultRowHeight="15"/>
  <cols>
    <col min="2" max="2" width="11.140625" customWidth="1"/>
    <col min="3" max="3" width="11.7109375" customWidth="1"/>
    <col min="4" max="4" width="11.5703125" customWidth="1"/>
    <col min="5" max="5" width="13.5703125" customWidth="1"/>
  </cols>
  <sheetData>
    <row r="1" spans="1:5">
      <c r="A1" t="s">
        <v>16</v>
      </c>
      <c r="B1" t="s">
        <v>10</v>
      </c>
      <c r="C1" t="s">
        <v>11</v>
      </c>
      <c r="D1" t="s">
        <v>17</v>
      </c>
      <c r="E1" t="s">
        <v>13</v>
      </c>
    </row>
    <row r="2" spans="1:5">
      <c r="A2" s="12"/>
      <c r="B2" s="13"/>
      <c r="C2" s="14">
        <v>0</v>
      </c>
      <c r="D2" s="15" t="e">
        <f>B2/$B$14</f>
        <v>#DIV/0!</v>
      </c>
      <c r="E2" s="16"/>
    </row>
    <row r="3" spans="1:5">
      <c r="A3" s="12"/>
      <c r="B3" s="13"/>
      <c r="C3" s="17">
        <f>SUM($B$2:B3)</f>
        <v>0</v>
      </c>
      <c r="D3" s="15" t="e">
        <f t="shared" ref="D3:E13" si="0">B3/$B$14</f>
        <v>#DIV/0!</v>
      </c>
      <c r="E3" s="15" t="e">
        <f t="shared" si="0"/>
        <v>#DIV/0!</v>
      </c>
    </row>
    <row r="4" spans="1:5">
      <c r="A4" s="12"/>
      <c r="B4" s="13"/>
      <c r="C4" s="17">
        <f>SUM($B$2:B4)</f>
        <v>0</v>
      </c>
      <c r="D4" s="16"/>
      <c r="E4" s="15" t="e">
        <f t="shared" si="0"/>
        <v>#DIV/0!</v>
      </c>
    </row>
    <row r="5" spans="1:5">
      <c r="A5" s="12"/>
      <c r="B5" s="13"/>
      <c r="C5" s="17">
        <f>SUM($B$2:B5)</f>
        <v>0</v>
      </c>
      <c r="D5" s="15" t="e">
        <f t="shared" si="0"/>
        <v>#DIV/0!</v>
      </c>
      <c r="E5" s="16"/>
    </row>
    <row r="6" spans="1:5">
      <c r="A6" s="12"/>
      <c r="B6" s="13"/>
      <c r="C6" s="14"/>
      <c r="D6" s="15" t="e">
        <f t="shared" si="0"/>
        <v>#DIV/0!</v>
      </c>
      <c r="E6" s="16"/>
    </row>
    <row r="7" spans="1:5">
      <c r="A7" s="12"/>
      <c r="B7" s="13"/>
      <c r="C7" s="17">
        <f>SUM($B$2:B7)</f>
        <v>0</v>
      </c>
      <c r="D7" s="16"/>
      <c r="E7" s="15" t="e">
        <f t="shared" si="0"/>
        <v>#DIV/0!</v>
      </c>
    </row>
    <row r="8" spans="1:5">
      <c r="A8" s="18"/>
      <c r="B8" s="13"/>
      <c r="C8" s="14"/>
      <c r="D8" s="15" t="e">
        <f t="shared" si="0"/>
        <v>#DIV/0!</v>
      </c>
      <c r="E8" s="15" t="e">
        <f t="shared" si="0"/>
        <v>#DIV/0!</v>
      </c>
    </row>
    <row r="9" spans="1:5">
      <c r="A9" s="19"/>
      <c r="B9" s="20"/>
      <c r="C9" s="21">
        <f>SUM($B$2:B9)</f>
        <v>0</v>
      </c>
      <c r="D9" s="22" t="e">
        <f t="shared" si="0"/>
        <v>#DIV/0!</v>
      </c>
      <c r="E9" s="22" t="e">
        <f t="shared" si="0"/>
        <v>#DIV/0!</v>
      </c>
    </row>
    <row r="10" spans="1:5">
      <c r="A10" s="23"/>
      <c r="B10" s="24"/>
      <c r="C10" s="21">
        <f>SUM($B$2:B10)</f>
        <v>0</v>
      </c>
      <c r="D10" s="22" t="e">
        <f t="shared" si="0"/>
        <v>#DIV/0!</v>
      </c>
      <c r="E10" s="22" t="e">
        <f t="shared" si="0"/>
        <v>#DIV/0!</v>
      </c>
    </row>
    <row r="11" spans="1:5">
      <c r="A11" s="23"/>
      <c r="B11" s="24"/>
      <c r="C11" s="21">
        <f>SUM($B$2:B11)</f>
        <v>0</v>
      </c>
      <c r="D11" s="22" t="e">
        <f t="shared" si="0"/>
        <v>#DIV/0!</v>
      </c>
      <c r="E11" s="22" t="e">
        <f t="shared" si="0"/>
        <v>#DIV/0!</v>
      </c>
    </row>
    <row r="12" spans="1:5">
      <c r="A12" s="23"/>
      <c r="B12" s="24"/>
      <c r="C12" s="21">
        <f>SUM($B$2:B12)</f>
        <v>0</v>
      </c>
      <c r="D12" s="22" t="e">
        <f t="shared" si="0"/>
        <v>#DIV/0!</v>
      </c>
      <c r="E12" s="22" t="e">
        <f t="shared" si="0"/>
        <v>#DIV/0!</v>
      </c>
    </row>
    <row r="13" spans="1:5">
      <c r="A13" s="23"/>
      <c r="B13" s="24"/>
      <c r="C13" s="21">
        <f>SUM($B$2:B13)</f>
        <v>0</v>
      </c>
      <c r="D13" s="22" t="e">
        <f t="shared" si="0"/>
        <v>#DIV/0!</v>
      </c>
      <c r="E13" s="22" t="e">
        <f t="shared" si="0"/>
        <v>#DIV/0!</v>
      </c>
    </row>
    <row r="14" spans="1:5">
      <c r="A14" t="s">
        <v>14</v>
      </c>
      <c r="B14">
        <f>SUM(B2:B13)</f>
        <v>0</v>
      </c>
    </row>
    <row r="16" spans="1:5">
      <c r="B16" s="29" t="s">
        <v>15</v>
      </c>
      <c r="C16" s="29"/>
      <c r="D16" s="29"/>
      <c r="E16" s="29"/>
    </row>
  </sheetData>
  <sheetProtection algorithmName="SHA-512" hashValue="W6fSuhYjmAqQpR81cLQyrdmE/VGckiqhIUy/4SedlcDIPsIfXNtAAySU1Qf6CXcQ+XE6lBhUh0VFDKdI3lSqSg==" saltValue="HiU1+Po194m+5BsvQxjYcw==" spinCount="100000" sheet="1" objects="1" scenarios="1"/>
  <mergeCells count="1">
    <mergeCell ref="B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928B-3954-4FB5-B6C9-F099BC4BAD0B}">
  <dimension ref="A1:Q1"/>
  <sheetViews>
    <sheetView workbookViewId="0">
      <selection activeCell="L13" sqref="L13"/>
    </sheetView>
  </sheetViews>
  <sheetFormatPr defaultRowHeight="15"/>
  <cols>
    <col min="1" max="17" width="9.140625" style="25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AEE5EBF94BC84BAEFE6371E943C736" ma:contentTypeVersion="31" ma:contentTypeDescription="Create a new document." ma:contentTypeScope="" ma:versionID="45ad62d80e5ff44f373233cb28a8a5b5">
  <xsd:schema xmlns:xsd="http://www.w3.org/2001/XMLSchema" xmlns:xs="http://www.w3.org/2001/XMLSchema" xmlns:p="http://schemas.microsoft.com/office/2006/metadata/properties" xmlns:ns1="http://schemas.microsoft.com/sharepoint/v3" xmlns:ns3="5da8c30d-7943-444a-87d8-aa868a6d66fa" xmlns:ns4="50e53f1b-22a8-442f-ab89-d1fc3120ffc8" targetNamespace="http://schemas.microsoft.com/office/2006/metadata/properties" ma:root="true" ma:fieldsID="3efe92e8e9566bef01e5eee400b3f0a5" ns1:_="" ns3:_="" ns4:_="">
    <xsd:import namespace="http://schemas.microsoft.com/sharepoint/v3"/>
    <xsd:import namespace="5da8c30d-7943-444a-87d8-aa868a6d66fa"/>
    <xsd:import namespace="50e53f1b-22a8-442f-ab89-d1fc3120ff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8c30d-7943-444a-87d8-aa868a6d66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53f1b-22a8-442f-ab89-d1fc3120f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5da8c30d-7943-444a-87d8-aa868a6d66fa" xsi:nil="true"/>
    <_ip_UnifiedCompliancePolicyUIAction xmlns="http://schemas.microsoft.com/sharepoint/v3" xsi:nil="true"/>
    <Templates xmlns="5da8c30d-7943-444a-87d8-aa868a6d66fa" xsi:nil="true"/>
    <NotebookType xmlns="5da8c30d-7943-444a-87d8-aa868a6d66fa" xsi:nil="true"/>
    <Student_Groups xmlns="5da8c30d-7943-444a-87d8-aa868a6d66fa">
      <UserInfo>
        <DisplayName/>
        <AccountId xsi:nil="true"/>
        <AccountType/>
      </UserInfo>
    </Student_Groups>
    <AppVersion xmlns="5da8c30d-7943-444a-87d8-aa868a6d66fa" xsi:nil="true"/>
    <TeamsChannelId xmlns="5da8c30d-7943-444a-87d8-aa868a6d66fa" xsi:nil="true"/>
    <Math_Settings xmlns="5da8c30d-7943-444a-87d8-aa868a6d66fa" xsi:nil="true"/>
    <Owner xmlns="5da8c30d-7943-444a-87d8-aa868a6d66fa">
      <UserInfo>
        <DisplayName/>
        <AccountId xsi:nil="true"/>
        <AccountType/>
      </UserInfo>
    </Owner>
    <LMS_Mappings xmlns="5da8c30d-7943-444a-87d8-aa868a6d66fa" xsi:nil="true"/>
    <Invited_Students xmlns="5da8c30d-7943-444a-87d8-aa868a6d66fa" xsi:nil="true"/>
    <DefaultSectionNames xmlns="5da8c30d-7943-444a-87d8-aa868a6d66fa" xsi:nil="true"/>
    <Has_Teacher_Only_SectionGroup xmlns="5da8c30d-7943-444a-87d8-aa868a6d66fa" xsi:nil="true"/>
    <_ip_UnifiedCompliancePolicyProperties xmlns="http://schemas.microsoft.com/sharepoint/v3" xsi:nil="true"/>
    <FolderType xmlns="5da8c30d-7943-444a-87d8-aa868a6d66fa" xsi:nil="true"/>
    <Students xmlns="5da8c30d-7943-444a-87d8-aa868a6d66fa">
      <UserInfo>
        <DisplayName/>
        <AccountId xsi:nil="true"/>
        <AccountType/>
      </UserInfo>
    </Students>
    <Distribution_Groups xmlns="5da8c30d-7943-444a-87d8-aa868a6d66fa" xsi:nil="true"/>
    <Invited_Teachers xmlns="5da8c30d-7943-444a-87d8-aa868a6d66fa" xsi:nil="true"/>
    <IsNotebookLocked xmlns="5da8c30d-7943-444a-87d8-aa868a6d66fa" xsi:nil="true"/>
    <Teachers xmlns="5da8c30d-7943-444a-87d8-aa868a6d66fa">
      <UserInfo>
        <DisplayName/>
        <AccountId xsi:nil="true"/>
        <AccountType/>
      </UserInfo>
    </Teachers>
    <Is_Collaboration_Space_Locked xmlns="5da8c30d-7943-444a-87d8-aa868a6d66fa" xsi:nil="true"/>
    <Self_Registration_Enabled xmlns="5da8c30d-7943-444a-87d8-aa868a6d66fa" xsi:nil="true"/>
    <CultureName xmlns="5da8c30d-7943-444a-87d8-aa868a6d66fa" xsi:nil="true"/>
  </documentManagement>
</p:properties>
</file>

<file path=customXml/itemProps1.xml><?xml version="1.0" encoding="utf-8"?>
<ds:datastoreItem xmlns:ds="http://schemas.openxmlformats.org/officeDocument/2006/customXml" ds:itemID="{8FC0D5CA-0435-44F8-BF21-8BFDCAE4087A}"/>
</file>

<file path=customXml/itemProps2.xml><?xml version="1.0" encoding="utf-8"?>
<ds:datastoreItem xmlns:ds="http://schemas.openxmlformats.org/officeDocument/2006/customXml" ds:itemID="{F4734495-9FB8-46A5-8FED-4E52851B7A8D}"/>
</file>

<file path=customXml/itemProps3.xml><?xml version="1.0" encoding="utf-8"?>
<ds:datastoreItem xmlns:ds="http://schemas.openxmlformats.org/officeDocument/2006/customXml" ds:itemID="{1952DD2C-63D4-4352-8C03-D8E1200C13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JoEllen Green</dc:creator>
  <cp:keywords/>
  <dc:description/>
  <cp:lastModifiedBy/>
  <cp:revision/>
  <dcterms:created xsi:type="dcterms:W3CDTF">2021-06-29T08:16:10Z</dcterms:created>
  <dcterms:modified xsi:type="dcterms:W3CDTF">2021-08-10T15:10:36Z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0x01010077AEE5EBF94BC84BAEFE6371E943C736</vt:lpwstr>
  </property>
</Properties>
</file>