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emester 1\Descriptive Analysis\"/>
    </mc:Choice>
  </mc:AlternateContent>
  <xr:revisionPtr revIDLastSave="0" documentId="13_ncr:1_{490CC946-ABA2-4BE8-826C-89595646E61C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Population" sheetId="1" r:id="rId1"/>
    <sheet name="Sample Car Data for DA" sheetId="2" r:id="rId2"/>
    <sheet name="Pivot table 1" sheetId="9" r:id="rId3"/>
    <sheet name="Descriptive Analysis" sheetId="7" r:id="rId4"/>
    <sheet name="Correlation Matrix" sheetId="8" r:id="rId5"/>
  </sheets>
  <definedNames>
    <definedName name="_xlnm._FilterDatabase" localSheetId="3" hidden="1">'Descriptive Analysis'!$A$1:$G$119</definedName>
    <definedName name="_xlchart.v1.0" hidden="1">'Sample Car Data for DA'!$C$1</definedName>
    <definedName name="_xlchart.v1.1" hidden="1">'Sample Car Data for DA'!$C$2:$C$119</definedName>
    <definedName name="_xlchart.v1.2" hidden="1">'Sample Car Data for DA'!$G$2:$G$119</definedName>
    <definedName name="_xlchart.v1.3" hidden="1">'Sample Car Data for DA'!$C$2:$C$119</definedName>
    <definedName name="_xlchart.v1.4" hidden="1">'Sample Car Data for DA'!$C$2:$C$119</definedName>
    <definedName name="_xlcn.WorksheetConnection_DescriptiveAnalysisA1G1191" hidden="1">'Descriptive Analysis'!$A$1:$G$119</definedName>
    <definedName name="_xlcn.WorksheetConnection_DescriptiveAnalysisA1H1191" hidden="1">'Descriptive Analysis'!$A$1:$H$119</definedName>
    <definedName name="_xlcn.WorksheetConnection_PopulationD1O3391" hidden="1">Population!$A$1:$L$339</definedName>
  </definedNames>
  <calcPr calcId="191029"/>
  <pivotCaches>
    <pivotCache cacheId="0" r:id="rId6"/>
    <pivotCache cacheId="1" r:id="rId7"/>
    <pivotCache cacheId="2" r:id="rId8"/>
    <pivotCache cacheId="4" r:id="rId9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Population!$D$1:$O$339"/>
          <x15:modelTable id="Range 2" name="Range 2" connection="WorksheetConnection_Descriptive Analysis!$A$1:$H$119"/>
          <x15:modelTable id="Range" name="Range" connection="WorksheetConnection_Descriptive Analysis!$A$1:$G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8" l="1"/>
  <c r="I15" i="8"/>
  <c r="J9" i="8" s="1"/>
  <c r="U245" i="1"/>
  <c r="A3" i="1"/>
  <c r="A4" i="1"/>
  <c r="A5" i="1"/>
  <c r="A298" i="1"/>
  <c r="A6" i="1"/>
  <c r="A7" i="1"/>
  <c r="A8" i="1"/>
  <c r="A248" i="1"/>
  <c r="A299" i="1"/>
  <c r="A9" i="1"/>
  <c r="A10" i="1"/>
  <c r="A11" i="1"/>
  <c r="A12" i="1"/>
  <c r="A13" i="1"/>
  <c r="A14" i="1"/>
  <c r="A15" i="1"/>
  <c r="A16" i="1"/>
  <c r="A17" i="1"/>
  <c r="A18" i="1"/>
  <c r="A249" i="1"/>
  <c r="A250" i="1"/>
  <c r="A19" i="1"/>
  <c r="A20" i="1"/>
  <c r="A21" i="1"/>
  <c r="A22" i="1"/>
  <c r="A251" i="1"/>
  <c r="A23" i="1"/>
  <c r="A300" i="1"/>
  <c r="A24" i="1"/>
  <c r="A25" i="1"/>
  <c r="A26" i="1"/>
  <c r="A27" i="1"/>
  <c r="A28" i="1"/>
  <c r="A301" i="1"/>
  <c r="A302" i="1"/>
  <c r="A29" i="1"/>
  <c r="A30" i="1"/>
  <c r="A31" i="1"/>
  <c r="A32" i="1"/>
  <c r="A33" i="1"/>
  <c r="A34" i="1"/>
  <c r="A35" i="1"/>
  <c r="A36" i="1"/>
  <c r="A37" i="1"/>
  <c r="A38" i="1"/>
  <c r="A252" i="1"/>
  <c r="A39" i="1"/>
  <c r="A40" i="1"/>
  <c r="A41" i="1"/>
  <c r="A42" i="1"/>
  <c r="A43" i="1"/>
  <c r="A44" i="1"/>
  <c r="A45" i="1"/>
  <c r="A253" i="1"/>
  <c r="A46" i="1"/>
  <c r="A47" i="1"/>
  <c r="A48" i="1"/>
  <c r="A49" i="1"/>
  <c r="A50" i="1"/>
  <c r="A303" i="1"/>
  <c r="A304" i="1"/>
  <c r="A51" i="1"/>
  <c r="A52" i="1"/>
  <c r="A305" i="1"/>
  <c r="A53" i="1"/>
  <c r="A54" i="1"/>
  <c r="A306" i="1"/>
  <c r="A307" i="1"/>
  <c r="A55" i="1"/>
  <c r="A56" i="1"/>
  <c r="A57" i="1"/>
  <c r="A254" i="1"/>
  <c r="A58" i="1"/>
  <c r="A59" i="1"/>
  <c r="A255" i="1"/>
  <c r="A60" i="1"/>
  <c r="A256" i="1"/>
  <c r="A61" i="1"/>
  <c r="A308" i="1"/>
  <c r="A62" i="1"/>
  <c r="A63" i="1"/>
  <c r="A257" i="1"/>
  <c r="A64" i="1"/>
  <c r="A65" i="1"/>
  <c r="A66" i="1"/>
  <c r="A67" i="1"/>
  <c r="A68" i="1"/>
  <c r="A258" i="1"/>
  <c r="A69" i="1"/>
  <c r="A70" i="1"/>
  <c r="A259" i="1"/>
  <c r="A260" i="1"/>
  <c r="A261" i="1"/>
  <c r="A71" i="1"/>
  <c r="A72" i="1"/>
  <c r="A73" i="1"/>
  <c r="A262" i="1"/>
  <c r="A74" i="1"/>
  <c r="A75" i="1"/>
  <c r="A76" i="1"/>
  <c r="A263" i="1"/>
  <c r="A77" i="1"/>
  <c r="A78" i="1"/>
  <c r="A79" i="1"/>
  <c r="A80" i="1"/>
  <c r="A309" i="1"/>
  <c r="A310" i="1"/>
  <c r="A81" i="1"/>
  <c r="A264" i="1"/>
  <c r="A82" i="1"/>
  <c r="A83" i="1"/>
  <c r="A311" i="1"/>
  <c r="A84" i="1"/>
  <c r="A85" i="1"/>
  <c r="A312" i="1"/>
  <c r="A86" i="1"/>
  <c r="A87" i="1"/>
  <c r="A265" i="1"/>
  <c r="A88" i="1"/>
  <c r="A89" i="1"/>
  <c r="A313" i="1"/>
  <c r="A90" i="1"/>
  <c r="A91" i="1"/>
  <c r="A266" i="1"/>
  <c r="A92" i="1"/>
  <c r="A267" i="1"/>
  <c r="A93" i="1"/>
  <c r="A94" i="1"/>
  <c r="A95" i="1"/>
  <c r="A96" i="1"/>
  <c r="A97" i="1"/>
  <c r="A268" i="1"/>
  <c r="A98" i="1"/>
  <c r="A99" i="1"/>
  <c r="A100" i="1"/>
  <c r="A314" i="1"/>
  <c r="A315" i="1"/>
  <c r="A316" i="1"/>
  <c r="A101" i="1"/>
  <c r="A102" i="1"/>
  <c r="A103" i="1"/>
  <c r="A104" i="1"/>
  <c r="A269" i="1"/>
  <c r="A105" i="1"/>
  <c r="A106" i="1"/>
  <c r="A317" i="1"/>
  <c r="A107" i="1"/>
  <c r="A108" i="1"/>
  <c r="A109" i="1"/>
  <c r="A270" i="1"/>
  <c r="A110" i="1"/>
  <c r="A271" i="1"/>
  <c r="A272" i="1"/>
  <c r="A111" i="1"/>
  <c r="A273" i="1"/>
  <c r="A318" i="1"/>
  <c r="A274" i="1"/>
  <c r="A112" i="1"/>
  <c r="A113" i="1"/>
  <c r="A114" i="1"/>
  <c r="A115" i="1"/>
  <c r="A116" i="1"/>
  <c r="A117" i="1"/>
  <c r="A118" i="1"/>
  <c r="A275" i="1"/>
  <c r="A119" i="1"/>
  <c r="A120" i="1"/>
  <c r="A276" i="1"/>
  <c r="A121" i="1"/>
  <c r="A122" i="1"/>
  <c r="A123" i="1"/>
  <c r="A319" i="1"/>
  <c r="A124" i="1"/>
  <c r="A125" i="1"/>
  <c r="A126" i="1"/>
  <c r="A277" i="1"/>
  <c r="A127" i="1"/>
  <c r="A128" i="1"/>
  <c r="A129" i="1"/>
  <c r="A320" i="1"/>
  <c r="A130" i="1"/>
  <c r="A321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322" i="1"/>
  <c r="A149" i="1"/>
  <c r="A150" i="1"/>
  <c r="A151" i="1"/>
  <c r="A152" i="1"/>
  <c r="A153" i="1"/>
  <c r="A154" i="1"/>
  <c r="A323" i="1"/>
  <c r="A155" i="1"/>
  <c r="A156" i="1"/>
  <c r="A157" i="1"/>
  <c r="A278" i="1"/>
  <c r="A324" i="1"/>
  <c r="A158" i="1"/>
  <c r="A159" i="1"/>
  <c r="A279" i="1"/>
  <c r="A160" i="1"/>
  <c r="A161" i="1"/>
  <c r="A162" i="1"/>
  <c r="A280" i="1"/>
  <c r="A281" i="1"/>
  <c r="A163" i="1"/>
  <c r="A164" i="1"/>
  <c r="A165" i="1"/>
  <c r="A166" i="1"/>
  <c r="A167" i="1"/>
  <c r="A325" i="1"/>
  <c r="A282" i="1"/>
  <c r="A168" i="1"/>
  <c r="A169" i="1"/>
  <c r="A326" i="1"/>
  <c r="A170" i="1"/>
  <c r="A171" i="1"/>
  <c r="A172" i="1"/>
  <c r="A173" i="1"/>
  <c r="A174" i="1"/>
  <c r="A175" i="1"/>
  <c r="A283" i="1"/>
  <c r="A176" i="1"/>
  <c r="A327" i="1"/>
  <c r="A177" i="1"/>
  <c r="A178" i="1"/>
  <c r="A179" i="1"/>
  <c r="A180" i="1"/>
  <c r="A181" i="1"/>
  <c r="A182" i="1"/>
  <c r="A328" i="1"/>
  <c r="A183" i="1"/>
  <c r="A284" i="1"/>
  <c r="A285" i="1"/>
  <c r="A184" i="1"/>
  <c r="A185" i="1"/>
  <c r="A286" i="1"/>
  <c r="A186" i="1"/>
  <c r="A187" i="1"/>
  <c r="A188" i="1"/>
  <c r="A287" i="1"/>
  <c r="A189" i="1"/>
  <c r="A190" i="1"/>
  <c r="A329" i="1"/>
  <c r="A191" i="1"/>
  <c r="A192" i="1"/>
  <c r="A193" i="1"/>
  <c r="A194" i="1"/>
  <c r="A288" i="1"/>
  <c r="A330" i="1"/>
  <c r="A289" i="1"/>
  <c r="A195" i="1"/>
  <c r="A196" i="1"/>
  <c r="A331" i="1"/>
  <c r="A197" i="1"/>
  <c r="A332" i="1"/>
  <c r="A198" i="1"/>
  <c r="A199" i="1"/>
  <c r="A200" i="1"/>
  <c r="A333" i="1"/>
  <c r="A290" i="1"/>
  <c r="A334" i="1"/>
  <c r="A201" i="1"/>
  <c r="A202" i="1"/>
  <c r="A203" i="1"/>
  <c r="A204" i="1"/>
  <c r="A335" i="1"/>
  <c r="A205" i="1"/>
  <c r="A206" i="1"/>
  <c r="A207" i="1"/>
  <c r="A291" i="1"/>
  <c r="A208" i="1"/>
  <c r="A209" i="1"/>
  <c r="A210" i="1"/>
  <c r="A211" i="1"/>
  <c r="A212" i="1"/>
  <c r="A292" i="1"/>
  <c r="A213" i="1"/>
  <c r="A214" i="1"/>
  <c r="A215" i="1"/>
  <c r="A216" i="1"/>
  <c r="A336" i="1"/>
  <c r="A217" i="1"/>
  <c r="A293" i="1"/>
  <c r="A218" i="1"/>
  <c r="A219" i="1"/>
  <c r="A220" i="1"/>
  <c r="A337" i="1"/>
  <c r="A221" i="1"/>
  <c r="A222" i="1"/>
  <c r="A223" i="1"/>
  <c r="A224" i="1"/>
  <c r="A225" i="1"/>
  <c r="A226" i="1"/>
  <c r="A338" i="1"/>
  <c r="A227" i="1"/>
  <c r="A294" i="1"/>
  <c r="A228" i="1"/>
  <c r="A229" i="1"/>
  <c r="A230" i="1"/>
  <c r="A231" i="1"/>
  <c r="A232" i="1"/>
  <c r="A233" i="1"/>
  <c r="A234" i="1"/>
  <c r="A235" i="1"/>
  <c r="A339" i="1"/>
  <c r="A236" i="1"/>
  <c r="A237" i="1"/>
  <c r="A238" i="1"/>
  <c r="A239" i="1"/>
  <c r="A240" i="1"/>
  <c r="A241" i="1"/>
  <c r="A242" i="1"/>
  <c r="A295" i="1"/>
  <c r="A243" i="1"/>
  <c r="A244" i="1"/>
  <c r="A296" i="1"/>
  <c r="A245" i="1"/>
  <c r="A297" i="1"/>
  <c r="A246" i="1"/>
  <c r="A247" i="1"/>
  <c r="A2" i="1"/>
  <c r="J13" i="8" l="1"/>
  <c r="J14" i="8"/>
  <c r="J11" i="8"/>
  <c r="J8" i="8"/>
  <c r="J12" i="8"/>
  <c r="J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29E79-6439-471F-9929-B5456C3BD68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4EAE8D-0AE8-4FE6-A731-5DF196E02E78}" name="WorksheetConnection_Descriptive Analysis!$A$1:$G$119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escriptiveAnalysisA1G1191"/>
        </x15:connection>
      </ext>
    </extLst>
  </connection>
  <connection id="3" xr16:uid="{72E3A360-6E16-43B7-A439-3FEEF7A0CF27}" name="WorksheetConnection_Descriptive Analysis!$A$1:$H$119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escriptiveAnalysisA1H1191"/>
        </x15:connection>
      </ext>
    </extLst>
  </connection>
  <connection id="4" xr16:uid="{6A24D765-0350-4BE1-B858-1600A7396CD8}" name="WorksheetConnection_Population!$D$1:$O$339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opulationD1O3391"/>
        </x15:connection>
      </ext>
    </extLst>
  </connection>
</connections>
</file>

<file path=xl/sharedStrings.xml><?xml version="1.0" encoding="utf-8"?>
<sst xmlns="http://schemas.openxmlformats.org/spreadsheetml/2006/main" count="4780" uniqueCount="809">
  <si>
    <t>Name</t>
  </si>
  <si>
    <t>Registration</t>
  </si>
  <si>
    <t>Price</t>
  </si>
  <si>
    <t>Running</t>
  </si>
  <si>
    <t>Body Type</t>
  </si>
  <si>
    <t>Engine Size</t>
  </si>
  <si>
    <t>Gear Type</t>
  </si>
  <si>
    <t>Fuel Type</t>
  </si>
  <si>
    <t>Number of Doors</t>
  </si>
  <si>
    <t>Number of Seats</t>
  </si>
  <si>
    <t>No of previous owners</t>
  </si>
  <si>
    <t>2017 (67 reg)</t>
  </si>
  <si>
    <t>Saloon</t>
  </si>
  <si>
    <t>1.6L</t>
  </si>
  <si>
    <t>Manual</t>
  </si>
  <si>
    <t>Diesel</t>
  </si>
  <si>
    <t>4 doors</t>
  </si>
  <si>
    <t>5 seats</t>
  </si>
  <si>
    <t>R LINE TDI BLUEMOTION TECHNOLOGY 2.0 4dr</t>
  </si>
  <si>
    <t>2018 (18 reg)</t>
  </si>
  <si>
    <t>£16,500</t>
  </si>
  <si>
    <t>Mileage information
49,107 miles</t>
  </si>
  <si>
    <t>2.0L</t>
  </si>
  <si>
    <t>1 owner</t>
  </si>
  <si>
    <t>Gte Advance S-A 1.4 5dr</t>
  </si>
  <si>
    <t>£23,485</t>
  </si>
  <si>
    <t>Mileage information
60,205 miles</t>
  </si>
  <si>
    <t>Estate</t>
  </si>
  <si>
    <t>1.4L</t>
  </si>
  <si>
    <t>Automatic</t>
  </si>
  <si>
    <t>Petrol Plug-in Hybrid</t>
  </si>
  <si>
    <t>5 doors</t>
  </si>
  <si>
    <t>2019 (19 reg)</t>
  </si>
  <si>
    <t>£14,000</t>
  </si>
  <si>
    <t>2.0 TDI GT 5dr [Panoramic Roof]</t>
  </si>
  <si>
    <t>2.0 TDI GT DSG (s/s) 5dr</t>
  </si>
  <si>
    <t>2017 (17 reg)</t>
  </si>
  <si>
    <t>£19,495</t>
  </si>
  <si>
    <t>Mileage information
21,000 miles</t>
  </si>
  <si>
    <t>2.0 TDI SE Business DSG Auto 6Spd (s/s) 4dr</t>
  </si>
  <si>
    <t>£16,199</t>
  </si>
  <si>
    <t>SE BUSINESS TDI BLUEMOTION TECHNOLOGY 1.6 4dr</t>
  </si>
  <si>
    <t>£13,900</t>
  </si>
  <si>
    <t>Mileage information
45,681 miles</t>
  </si>
  <si>
    <t>£12,000</t>
  </si>
  <si>
    <t>Mileage information
88,933 miles</t>
  </si>
  <si>
    <t>2 owners</t>
  </si>
  <si>
    <t>SE Business 1.6 TDI 120PS 6-speed Manual 5 Door</t>
  </si>
  <si>
    <t>Mileage information
58,762 miles</t>
  </si>
  <si>
    <t>2018 (67 reg)</t>
  </si>
  <si>
    <t>GTE DSG 1.4 5dr</t>
  </si>
  <si>
    <t>2017 (66 reg)</t>
  </si>
  <si>
    <t>1.5 TSI (150ps) SEL EVO Saloon 4dr</t>
  </si>
  <si>
    <t>2020 (70 reg)</t>
  </si>
  <si>
    <t>£20,290</t>
  </si>
  <si>
    <t>Mileage information
10,000 miles</t>
  </si>
  <si>
    <t>1.5L</t>
  </si>
  <si>
    <t>Petrol</t>
  </si>
  <si>
    <t>GT TDI BLUEMOTION TECHNOLOGY 2.0 4dr</t>
  </si>
  <si>
    <t>ESTATE 2.0 TDI GT 5d 150 S/S 1 OWNER FULL VW HISTORY LEATHER</t>
  </si>
  <si>
    <t>2018 (68 reg)</t>
  </si>
  <si>
    <t>£18,843</t>
  </si>
  <si>
    <t>Mileage information
53,992 miles</t>
  </si>
  <si>
    <t>2019 (69 reg)</t>
  </si>
  <si>
    <t>2021 (71 reg)</t>
  </si>
  <si>
    <t>2.0 Tdi R-Line 5Dr [Panoramic Roof]</t>
  </si>
  <si>
    <t>£18,999</t>
  </si>
  <si>
    <t>Mileage information
62,450 miles</t>
  </si>
  <si>
    <t>3 owners</t>
  </si>
  <si>
    <t>2.0 TDI GT 4dr</t>
  </si>
  <si>
    <t>GT TSI 1.4 4dr</t>
  </si>
  <si>
    <t>£16,600</t>
  </si>
  <si>
    <t>Mileage information
31,563 miles</t>
  </si>
  <si>
    <t>1.4 TSI PHEV GTE 5dr DSG</t>
  </si>
  <si>
    <t>£38,490</t>
  </si>
  <si>
    <t>Mileage information
3,500 miles</t>
  </si>
  <si>
    <t>GTE 1.4 4dr</t>
  </si>
  <si>
    <t>£17,220</t>
  </si>
  <si>
    <t>Mileage information
69,324 miles</t>
  </si>
  <si>
    <t>1.6 TDI SE Business (s/s) 4dr</t>
  </si>
  <si>
    <t>2.0 BiTDI R-Line DSG 4Motion (s/s) 5dr</t>
  </si>
  <si>
    <t>£27,000</t>
  </si>
  <si>
    <t>Mileage information
37,870 miles</t>
  </si>
  <si>
    <t>£17,400</t>
  </si>
  <si>
    <t>Mileage information
33,400 miles</t>
  </si>
  <si>
    <t>2.0 TDI BlueMotion Tech GT DSG (s/s) 5dr</t>
  </si>
  <si>
    <t>£16,000</t>
  </si>
  <si>
    <t>Mileage information
76,738 miles</t>
  </si>
  <si>
    <t>1.5 TSI EVO SE Nav 4dr DSG</t>
  </si>
  <si>
    <t>£27,770</t>
  </si>
  <si>
    <t>Mileage information
3,221 miles</t>
  </si>
  <si>
    <t>£17,500</t>
  </si>
  <si>
    <t>1.6 TDI GT (s/s) 4dr</t>
  </si>
  <si>
    <t>£13,825</t>
  </si>
  <si>
    <t>Mileage information
62,051 miles</t>
  </si>
  <si>
    <t>SE BUSINESS TDI BLUEMOTION TECHNOLOGY 1.6 5dr</t>
  </si>
  <si>
    <t>£14,500</t>
  </si>
  <si>
    <t>Mileage information
53,975 miles</t>
  </si>
  <si>
    <t>2.0 TDI EVO SCR SEL 5dr</t>
  </si>
  <si>
    <t>2022 (71 reg)</t>
  </si>
  <si>
    <t>£27,980</t>
  </si>
  <si>
    <t>Mileage information
6 miles</t>
  </si>
  <si>
    <t>1.4 TSI GTE Advance DSG (s/s) 5dr</t>
  </si>
  <si>
    <t>£18,944</t>
  </si>
  <si>
    <t>Mileage information
89,199 miles</t>
  </si>
  <si>
    <t>2.0 TDI SE Business 5dr</t>
  </si>
  <si>
    <t>£18,799</t>
  </si>
  <si>
    <t>Mileage information
31,818 miles</t>
  </si>
  <si>
    <t>2.0 TDI R-Line DSG (s/s) 5dr</t>
  </si>
  <si>
    <t>£20,300</t>
  </si>
  <si>
    <t>Mileage information
52,000 miles</t>
  </si>
  <si>
    <t>2.0 R LINE TDI BLUEMOTION TECHNOLOGY 4d 188 BHP (PANORAMIC ROOF) 2 keys,Ful</t>
  </si>
  <si>
    <t>£15,400</t>
  </si>
  <si>
    <t>Mileage information
79,078 miles</t>
  </si>
  <si>
    <t>2.0 SE BUSINESS TDI BLUEMOTION TECHNOLOGY 5d 148 BHP</t>
  </si>
  <si>
    <t>£14,950</t>
  </si>
  <si>
    <t>Mileage information
59,703 miles</t>
  </si>
  <si>
    <t>2.0 TDI SE Business 150PS 4dr</t>
  </si>
  <si>
    <t>£15,995</t>
  </si>
  <si>
    <t>Mileage information
42,638 miles</t>
  </si>
  <si>
    <t>£17,995</t>
  </si>
  <si>
    <t>£15,800</t>
  </si>
  <si>
    <t>Mileage information
72,483 miles</t>
  </si>
  <si>
    <t>1.6 TDI GT DSG (s/s) 5dr</t>
  </si>
  <si>
    <t>£18,000</t>
  </si>
  <si>
    <t>SE BUSINESS TDI BLUEMOTION TECHNOLOGY 2.0 4dr</t>
  </si>
  <si>
    <t>£11,600</t>
  </si>
  <si>
    <t>Mileage information
67,914 miles</t>
  </si>
  <si>
    <t>1.4 GTE ADVANCE DSG 5d AUTO 156 BHP Bluetooth - Alloy Wheels</t>
  </si>
  <si>
    <t>£22,599</t>
  </si>
  <si>
    <t>Mileage information
53,000 miles</t>
  </si>
  <si>
    <t>2.0 TDI SE Business (s/s) 4dr</t>
  </si>
  <si>
    <t>£11,999</t>
  </si>
  <si>
    <t>Mileage information
119,959 miles</t>
  </si>
  <si>
    <t>1.4 TSI GTE DSG (s/s) 5dr</t>
  </si>
  <si>
    <t>£22,990</t>
  </si>
  <si>
    <t>Mileage information
25,000 miles</t>
  </si>
  <si>
    <t>£12,990</t>
  </si>
  <si>
    <t>1.6 TDI SE Business DSG (s/s) 5dr</t>
  </si>
  <si>
    <t>£15,184</t>
  </si>
  <si>
    <t>Mileage information
55,281 miles</t>
  </si>
  <si>
    <t>2.0 TDI GT 5dr DSG [Panoramic Roof] [7 Speed]</t>
  </si>
  <si>
    <t>2019 (68 reg)</t>
  </si>
  <si>
    <t>1.4 TSI PHEV GTE Advance 4dr DSG</t>
  </si>
  <si>
    <t>2.0 TDI GT DSG Auto 6Spd (s/s) 4dr</t>
  </si>
  <si>
    <t>Mileage information
80,000 miles</t>
  </si>
  <si>
    <t>£23,499</t>
  </si>
  <si>
    <t>2.0 TDI SE Business (s/s) 5dr</t>
  </si>
  <si>
    <t>£11,490</t>
  </si>
  <si>
    <t>Mileage information
102,561 miles</t>
  </si>
  <si>
    <t>Saloon GTE Advance 1.4 TSI 218 PS 6-speed DSG 4 Door</t>
  </si>
  <si>
    <t>£22,059</t>
  </si>
  <si>
    <t>Mileage information
39,984 miles</t>
  </si>
  <si>
    <t>2021 (21 reg)</t>
  </si>
  <si>
    <t>£12,995</t>
  </si>
  <si>
    <t>£32,990</t>
  </si>
  <si>
    <t>1.6 TDI SE Business (s/s) 5dr</t>
  </si>
  <si>
    <t>£11,975</t>
  </si>
  <si>
    <t>2.0 TDI BlueMotion Tech SE Business (s/s) 4dr</t>
  </si>
  <si>
    <t>£10,000</t>
  </si>
  <si>
    <t>Mileage information
93,000 miles</t>
  </si>
  <si>
    <t>2.0 BiTDI BlueMotion Tech R-Line DSG 4Motion (s/s) 4dr</t>
  </si>
  <si>
    <t>2.0 TDI S (s/s) 5dr</t>
  </si>
  <si>
    <t>£17,491</t>
  </si>
  <si>
    <t>Mileage information
23,847 miles</t>
  </si>
  <si>
    <t>1.6 SE BUSINESS TDI BLUEMOTION TECH DSG 5DR SEMI AUTOMATIC</t>
  </si>
  <si>
    <t>£13,489</t>
  </si>
  <si>
    <t>Mileage information
76,653 miles</t>
  </si>
  <si>
    <t>2.0 GT TDI BLUEMOTION TECHNOLOGY 4d 148 BHP ACTIVE DASH, NAV, LEATHER &amp; SUNROOF</t>
  </si>
  <si>
    <t>£16,094</t>
  </si>
  <si>
    <t>Mileage information
47,227 miles</t>
  </si>
  <si>
    <t>2.0 TDI BlueMotion Tech SE Business (s/s) 5dr</t>
  </si>
  <si>
    <t>£11,995</t>
  </si>
  <si>
    <t>Mileage information
82,051 miles</t>
  </si>
  <si>
    <t>2.0 TDI R-Line SCR 150PS 7 speed DSG Estat 5dr</t>
  </si>
  <si>
    <t>£20,995</t>
  </si>
  <si>
    <t>Mileage information
51,476 miles</t>
  </si>
  <si>
    <t>2.0 TDI SE Business DSG 4dr</t>
  </si>
  <si>
    <t>£17,998</t>
  </si>
  <si>
    <t>Mileage information
15,221 miles</t>
  </si>
  <si>
    <t>Mileage information
54,760 miles</t>
  </si>
  <si>
    <t>2.0 TDI SE Business DSG Auto 6Spd (s/s) 5dr</t>
  </si>
  <si>
    <t>£18,400</t>
  </si>
  <si>
    <t>Mileage information
8,455 miles</t>
  </si>
  <si>
    <t>2.0 TDI EVO SE Nav DSG (s/s) 5dr</t>
  </si>
  <si>
    <t>2020 (20 reg)</t>
  </si>
  <si>
    <t>£24,499</t>
  </si>
  <si>
    <t>Mileage information
15,891 miles</t>
  </si>
  <si>
    <t>£13,500</t>
  </si>
  <si>
    <t>2.0 TDI SE Business 4dr</t>
  </si>
  <si>
    <t>£13,000</t>
  </si>
  <si>
    <t>2.0 SE BUSINESS TDI BLUEMOTION TECHNOLOGY 5d 148 BHP FSH - NAV - PARKING SENSORS</t>
  </si>
  <si>
    <t>£14,991</t>
  </si>
  <si>
    <t>Mileage information
56,000 miles</t>
  </si>
  <si>
    <t>1.5 TSI EVO SE Business DSG (s/s) 5dr</t>
  </si>
  <si>
    <t>Mileage information
37,586 miles</t>
  </si>
  <si>
    <t>1.4 TSI GT 150PS ACT Estate 5dr</t>
  </si>
  <si>
    <t>£19,990</t>
  </si>
  <si>
    <t>Mileage information
47,787 miles</t>
  </si>
  <si>
    <t>2.0 SE BUSINESS TDI BLUEMOTION TECHNOLOGY 4d 148 BHP Bluetooth - Alloy Whee</t>
  </si>
  <si>
    <t>2021 (70 reg)</t>
  </si>
  <si>
    <t>£30,800</t>
  </si>
  <si>
    <t>Mileage information
21,377 miles</t>
  </si>
  <si>
    <t>2.0 GT TDI BLUEMOTION TECHNOLOGY DSG 5d 148 BHP * Superb finance rates available *</t>
  </si>
  <si>
    <t>£16,996</t>
  </si>
  <si>
    <t>Mileage information
68,603 miles</t>
  </si>
  <si>
    <t>2.0 TDI R-Line DSG Auto 6Spd (s/s) 5dr</t>
  </si>
  <si>
    <t>£23,490</t>
  </si>
  <si>
    <t>2.0 TDI EVO SCR R-Line 4dr DSG</t>
  </si>
  <si>
    <t>£37,980</t>
  </si>
  <si>
    <t>Mileage information
1,042 miles</t>
  </si>
  <si>
    <t>Volkswagen Passat 1.5 TSI EVO 150 R-Line 4dr DSG Pan Roof</t>
  </si>
  <si>
    <t>£23,599</t>
  </si>
  <si>
    <t>Mileage information
13,020 miles</t>
  </si>
  <si>
    <t>£11,000</t>
  </si>
  <si>
    <t>Mileage information
85,000 miles</t>
  </si>
  <si>
    <t>1.5 Tsi Evo 150 Gt 5Dr Dsg [Panoramic Roof]</t>
  </si>
  <si>
    <t>£25,499</t>
  </si>
  <si>
    <t>Mileage information
15,693 miles</t>
  </si>
  <si>
    <t>£16,495</t>
  </si>
  <si>
    <t>Mileage information
18,041 miles</t>
  </si>
  <si>
    <t>£14,995</t>
  </si>
  <si>
    <t>SE BUSINESS TDI DSG 2.0 5dr</t>
  </si>
  <si>
    <t>£15,900</t>
  </si>
  <si>
    <t>Mileage information
68,109 miles</t>
  </si>
  <si>
    <t>Volkswagen Passat Estate 2.0 TDI 150 SE Business 5dr DSG</t>
  </si>
  <si>
    <t>£15,999</t>
  </si>
  <si>
    <t>Mileage information
58,195 miles</t>
  </si>
  <si>
    <t>1.6 GT TDI BLUEMOTION TECHNOLOGY 5d 119 BHP 6 SPEED,ALLOYS,CRUISE,NAV, ESTATE</t>
  </si>
  <si>
    <t>£16,649</t>
  </si>
  <si>
    <t>Mileage information
50,500 miles</t>
  </si>
  <si>
    <t>1.5 TSI (150ps) SE Nav EVO Saloon 4dr</t>
  </si>
  <si>
    <t>2020 (69 reg)</t>
  </si>
  <si>
    <t>£20,000</t>
  </si>
  <si>
    <t>Mileage information
8,813 miles</t>
  </si>
  <si>
    <t>2.0 TDI BlueMotion Tech GT (s/s) 5dr</t>
  </si>
  <si>
    <t>Mileage information
96,000 miles</t>
  </si>
  <si>
    <t>£19,995</t>
  </si>
  <si>
    <t>Mileage information
62,702 miles</t>
  </si>
  <si>
    <t>SE BUSINESS TDI BLUEMOTION TECH DSG 2.0 4dr</t>
  </si>
  <si>
    <t>Mileage information
12,157 miles</t>
  </si>
  <si>
    <t>£20,490</t>
  </si>
  <si>
    <t>£17,990</t>
  </si>
  <si>
    <t>1.4 TSI GTE Advance 5dr DSG</t>
  </si>
  <si>
    <t>£21,980</t>
  </si>
  <si>
    <t>Mileage information
76,164 miles</t>
  </si>
  <si>
    <t>1.8 TSI GT DSG (s/s) 5dr</t>
  </si>
  <si>
    <t>£24,799</t>
  </si>
  <si>
    <t>Mileage information
14,144 miles</t>
  </si>
  <si>
    <t>1.8L</t>
  </si>
  <si>
    <t>1.4 TSI GTE 4dr DSG</t>
  </si>
  <si>
    <t>2.0 TDI GT 150PS Estate 5dr</t>
  </si>
  <si>
    <t>2.0 TDI GT (s/s) 4dr</t>
  </si>
  <si>
    <t>2.0 TDI SE Business DSG (s/s) 5dr</t>
  </si>
  <si>
    <t>Mileage information
79,100 miles</t>
  </si>
  <si>
    <t>1.4 TSI PHEV GTE 4dr DSG</t>
  </si>
  <si>
    <t>£31,632</t>
  </si>
  <si>
    <t>Mileage information
7,942 miles</t>
  </si>
  <si>
    <t>2.0 TDI SE Business Estate 5dr Diesel DSG Auto 6Spd (s/s) (150 ps)</t>
  </si>
  <si>
    <t>£13,989</t>
  </si>
  <si>
    <t>Mileage information
74,242 miles</t>
  </si>
  <si>
    <t>2.0 TDI GT (s/s) 5dr</t>
  </si>
  <si>
    <t>2.0 GT TDI BLUEMOTION TECHNOLOGY 4d PANORAMIC SUNROOF NAVIGATION+PANORAMIC ROOF+CLIMATE</t>
  </si>
  <si>
    <t>£16,490</t>
  </si>
  <si>
    <t>Mileage information
50,000 miles</t>
  </si>
  <si>
    <t>2.0 TDI EVO SE DSG (s/s) 4dr</t>
  </si>
  <si>
    <t>£21,995</t>
  </si>
  <si>
    <t>Mileage information
9,001 miles</t>
  </si>
  <si>
    <t>£16,995</t>
  </si>
  <si>
    <t>SE BUSINESS TDI BLUEMOTION TECHNOLOGY 2.0 5dr</t>
  </si>
  <si>
    <t>£14,900</t>
  </si>
  <si>
    <t>Mileage information
58,502 miles</t>
  </si>
  <si>
    <t>£20,800</t>
  </si>
  <si>
    <t>£11,200</t>
  </si>
  <si>
    <t>Mileage information
97,162 miles</t>
  </si>
  <si>
    <t>VOLKSWAGEN PASSAT 2.0 TDI EVO 240 R Line Edition 4MOTION 5dr DSG</t>
  </si>
  <si>
    <t>£38,995</t>
  </si>
  <si>
    <t>Mileage information
7,823 miles</t>
  </si>
  <si>
    <t>Mileage information
78,000 miles</t>
  </si>
  <si>
    <t>1.6 TDI SE Business 5dr DSG</t>
  </si>
  <si>
    <t>£13,950</t>
  </si>
  <si>
    <t>Mileage information
65,580 miles</t>
  </si>
  <si>
    <t>GT TDI BLUEMOTION TECHNOLOGY 1.6 4dr</t>
  </si>
  <si>
    <t>£14,575</t>
  </si>
  <si>
    <t>Mileage information
43,255 miles</t>
  </si>
  <si>
    <t>1.5 TSI EVO 150 GT 4dr [Panoramic Roof]</t>
  </si>
  <si>
    <t>1.5 TSI EVO 150 SE Business 4dr</t>
  </si>
  <si>
    <t>£17,882</t>
  </si>
  <si>
    <t>Mileage information
39,895 miles</t>
  </si>
  <si>
    <t>£14,903</t>
  </si>
  <si>
    <t>Mileage information
69,829 miles</t>
  </si>
  <si>
    <t>£17,671</t>
  </si>
  <si>
    <t>Mileage information
44,900 miles</t>
  </si>
  <si>
    <t>2.0 TDI SE Business 5dr DSG [7 Speed]</t>
  </si>
  <si>
    <t>£26,995</t>
  </si>
  <si>
    <t>Mileage information
40,000 miles</t>
  </si>
  <si>
    <t>£17,950</t>
  </si>
  <si>
    <t>Mileage information
49,590 miles</t>
  </si>
  <si>
    <t>1.4 TSI GTE DSG (s/s) 4dr</t>
  </si>
  <si>
    <t>£16,585</t>
  </si>
  <si>
    <t>Mileage information
64,646 miles</t>
  </si>
  <si>
    <t>2.0 TDI GT 5dr</t>
  </si>
  <si>
    <t>£22,536</t>
  </si>
  <si>
    <t>Mileage information
17,522 miles</t>
  </si>
  <si>
    <t>2.0 R LINE TDI BLUEMOTION TECHNOLOGY 5d 148 BHP FSH(VW) -CLIMATE -OVER £2000 EXTRAS</t>
  </si>
  <si>
    <t>£18,775</t>
  </si>
  <si>
    <t>Mileage information
42,983 miles</t>
  </si>
  <si>
    <t>£19,999</t>
  </si>
  <si>
    <t>2.0 TDI SCR 190 R-Line 4dr</t>
  </si>
  <si>
    <t>£17,490</t>
  </si>
  <si>
    <t>Mileage information
50,590 miles</t>
  </si>
  <si>
    <t>1.6 GT TDI BLUEMOTION TECHNOLOGY 4d 119 BHP</t>
  </si>
  <si>
    <t>£13,395</t>
  </si>
  <si>
    <t>Mileage information
77,268 miles</t>
  </si>
  <si>
    <t>£17,495</t>
  </si>
  <si>
    <t>£21,300</t>
  </si>
  <si>
    <t>2.0 TDI GT Saloon 4dr Diesel (s/s) (150 ps)</t>
  </si>
  <si>
    <t>£21,990</t>
  </si>
  <si>
    <t>Mileage information
10,228 miles</t>
  </si>
  <si>
    <t>£17,696</t>
  </si>
  <si>
    <t>Mileage information
86,031 miles</t>
  </si>
  <si>
    <t>2.0 SE BUSINESS TDI BLUEMOTION TECH DSG 5d AUTO 148 BHP 12 Months MOT AND A FULL SERVICE</t>
  </si>
  <si>
    <t>Mileage information
53,410 miles</t>
  </si>
  <si>
    <t>2.0 TDI EVO SE Nav (s/s) 5dr</t>
  </si>
  <si>
    <t>£33,595</t>
  </si>
  <si>
    <t>Mileage information
3,215 miles</t>
  </si>
  <si>
    <t>£18,990</t>
  </si>
  <si>
    <t>£9,700</t>
  </si>
  <si>
    <t>Mileage information
88,000 miles</t>
  </si>
  <si>
    <t>Saloon R-Line 1.5 TSI ACT 150PS 7-speed DSG 4 Door</t>
  </si>
  <si>
    <t>Mileage information
38,559 miles</t>
  </si>
  <si>
    <t>£15,000</t>
  </si>
  <si>
    <t>MK8 Facelift Est 2.0TDI 150 R-Line EVO DSG 5dr</t>
  </si>
  <si>
    <t>£31,785</t>
  </si>
  <si>
    <t>Mileage information
7,776 miles</t>
  </si>
  <si>
    <t>GT TDI BLUEMOTION TECHNOLOGY DSG 2.0 5dr</t>
  </si>
  <si>
    <t>Mileage information
82,990 miles</t>
  </si>
  <si>
    <t>1.4 TSI GTE Advance 218PS PHEV DSG Estate + KEYLESS ENTRY + ELECTRIC TAILGA 5dr</t>
  </si>
  <si>
    <t>£26,491</t>
  </si>
  <si>
    <t>Mileage information
40,470 miles</t>
  </si>
  <si>
    <t>£15,699</t>
  </si>
  <si>
    <t>Mileage information
81,000 miles</t>
  </si>
  <si>
    <t>Passat TDI SE Business Estate 2.0 Manual Diesel 5dr</t>
  </si>
  <si>
    <t>£11,979</t>
  </si>
  <si>
    <t>Mileage information
93,300 miles</t>
  </si>
  <si>
    <t>Estate R-Line 2.0 TDI EVO 150PS Manual 5dr</t>
  </si>
  <si>
    <t>Mileage information
2,975 miles</t>
  </si>
  <si>
    <t>Mileage information
14,517 miles</t>
  </si>
  <si>
    <t>2.0 TDI GT (s/s) 4dr PRO NAV - REVERSE CAMERA - HEATED LEATHER</t>
  </si>
  <si>
    <t>Mileage information
36,300 miles</t>
  </si>
  <si>
    <t>GT TDI 2.0 4dr</t>
  </si>
  <si>
    <t>Mileage information
57,964 miles</t>
  </si>
  <si>
    <t>£35,850</t>
  </si>
  <si>
    <t>Mileage information
5,000 miles</t>
  </si>
  <si>
    <t>1.4 TSI GTE 5dr DSG</t>
  </si>
  <si>
    <t>£23,469</t>
  </si>
  <si>
    <t>Mileage information
39,799 miles</t>
  </si>
  <si>
    <t>2.0 TDI EVO SCR SE Nav 5dr DSG</t>
  </si>
  <si>
    <t>£30,185</t>
  </si>
  <si>
    <t>Mileage information
2,794 miles</t>
  </si>
  <si>
    <t>1.4 TSI 150 R-Line 4dr [Panoramic Roof]</t>
  </si>
  <si>
    <t>£19,876</t>
  </si>
  <si>
    <t>Mileage information
21,484 miles</t>
  </si>
  <si>
    <t>£17,900</t>
  </si>
  <si>
    <t>Mileage information
36,977 miles</t>
  </si>
  <si>
    <t>2.0 TDI SE Business 150PS DSG Estate 5dr</t>
  </si>
  <si>
    <t>£17,795</t>
  </si>
  <si>
    <t>Mileage information
38,314 miles</t>
  </si>
  <si>
    <t>Volkswagen Passat 1.4 TSI GTE 4dr DSG</t>
  </si>
  <si>
    <t>£19,299</t>
  </si>
  <si>
    <t>Mileage information
45,673 miles</t>
  </si>
  <si>
    <t>Passat Estate Mark 8 1.6 TDI SE Business 120PS DSG Estate 5dr</t>
  </si>
  <si>
    <t>£14,285</t>
  </si>
  <si>
    <t>Mileage information
77,945 miles</t>
  </si>
  <si>
    <t>1.5 TSI EVO 150 SE Business 4dr DSG</t>
  </si>
  <si>
    <t>£21,364</t>
  </si>
  <si>
    <t>Mileage information
19,118 miles</t>
  </si>
  <si>
    <t>£32,900</t>
  </si>
  <si>
    <t>Mileage information
3,000 miles</t>
  </si>
  <si>
    <t>£21,499</t>
  </si>
  <si>
    <t>Mileage information
22,030 miles</t>
  </si>
  <si>
    <t>1.6 TDI GT DSG (s/s) 4dr</t>
  </si>
  <si>
    <t>£13,145</t>
  </si>
  <si>
    <t>Mileage information
108,442 miles</t>
  </si>
  <si>
    <t>£19,290</t>
  </si>
  <si>
    <t>Mileage information
22,312 miles</t>
  </si>
  <si>
    <t>£25,995</t>
  </si>
  <si>
    <t>2.0 GT TDI BLUEMOTION TECHNOLOGY DSG 4d 188 BHP 1 FORMER KEEPER</t>
  </si>
  <si>
    <t>Mileage information
70,000 miles</t>
  </si>
  <si>
    <t>£13,664</t>
  </si>
  <si>
    <t>Mileage information
90,299 miles</t>
  </si>
  <si>
    <t>£13,864</t>
  </si>
  <si>
    <t>Mileage information
64,051 miles</t>
  </si>
  <si>
    <t>1.4 TSI GTE Advance 4dr DSG</t>
  </si>
  <si>
    <t>£18,995</t>
  </si>
  <si>
    <t>£12,999</t>
  </si>
  <si>
    <t>Mileage information
104,000 miles</t>
  </si>
  <si>
    <t>Passat Estate Mark 8 2.0 TDI GT 150PS DSG Estate 5dr</t>
  </si>
  <si>
    <t>£22,185</t>
  </si>
  <si>
    <t>Mileage information
43,670 miles</t>
  </si>
  <si>
    <t>2.0 TDI R-Line *MASSIVE SPEC* 190PS DSG Estate 5dr</t>
  </si>
  <si>
    <t>Mileage information
51,396 miles</t>
  </si>
  <si>
    <t>MK8 Facelift Est 1.5TSI 150 R-Line EVO DSG 5dr</t>
  </si>
  <si>
    <t>£33,395</t>
  </si>
  <si>
    <t>Mileage information
32,000 miles</t>
  </si>
  <si>
    <t>£23,580</t>
  </si>
  <si>
    <t>Mileage information
35,422 miles</t>
  </si>
  <si>
    <t>1.4 GTE ADVANCE DSG 5d 156 BHP HYBRID ESTATE</t>
  </si>
  <si>
    <t>£22,559</t>
  </si>
  <si>
    <t>Mileage information
63,000 miles</t>
  </si>
  <si>
    <t>GT TDI BLUEMOTION TECHNOLOGY SAL with PANORAMIC ROOF &amp; DIGITAL COCKPIT 1.6 4dr</t>
  </si>
  <si>
    <t>£15,600</t>
  </si>
  <si>
    <t>Mileage information
30,806 miles</t>
  </si>
  <si>
    <t>£17,000</t>
  </si>
  <si>
    <t>R-Line 2.0 TDI 200PS DSG [ADDED EXTRAS] 5dr</t>
  </si>
  <si>
    <t>£35,990</t>
  </si>
  <si>
    <t>Mileage information
7,027 miles</t>
  </si>
  <si>
    <t>1.6 TDI S (s/s) 5dr</t>
  </si>
  <si>
    <t>£11,400</t>
  </si>
  <si>
    <t>Mileage information
78,040 miles</t>
  </si>
  <si>
    <t>Passat 2.0 TDI R-Line Estate 5dr Diesel DSG Auto 6Spd (s/s) (150 ps)</t>
  </si>
  <si>
    <t>£18,513</t>
  </si>
  <si>
    <t>Mileage information
59,222 miles</t>
  </si>
  <si>
    <t>2.0 TDI R-Line (s/s) 5dr</t>
  </si>
  <si>
    <t>Mileage information
44,287 miles</t>
  </si>
  <si>
    <t>Mileage information
68,000 miles</t>
  </si>
  <si>
    <t>£12,400</t>
  </si>
  <si>
    <t>Mileage information
81,200 miles</t>
  </si>
  <si>
    <t>2.0 TDI BlueMotion Tech R-Line (s/s) 5dr</t>
  </si>
  <si>
    <t>1.5 TSI (150ps) SE Business (s/s)DSG Saloon 4dr</t>
  </si>
  <si>
    <t>Mileage information
26,145 miles</t>
  </si>
  <si>
    <t>Estate Mark 8 2.0 TSI R-Line Edition 4MOTION 272PS Estate 5dr</t>
  </si>
  <si>
    <t>£33,685</t>
  </si>
  <si>
    <t>Mileage information
10,023 miles</t>
  </si>
  <si>
    <t>1.5 TSI (150ps) R-Line (s/s) Saloon 4dr</t>
  </si>
  <si>
    <t>£17,999</t>
  </si>
  <si>
    <t>Mileage information
26,000 miles</t>
  </si>
  <si>
    <t>2.0 SE BUSINESS TDI BLUEMOTION TECHNOLOGY 4d 148 BHP [SAT NAV. CLIMATE CONTROL]</t>
  </si>
  <si>
    <t>£14,400</t>
  </si>
  <si>
    <t>Mileage information
37,000 miles</t>
  </si>
  <si>
    <t>SE Business 1.5 TSI ACT 150PS 6-speed Manual 4 Door</t>
  </si>
  <si>
    <t>Mileage information
25,607 miles</t>
  </si>
  <si>
    <t>2.0 TDI SE Business 4dr DSG [7 Speed]</t>
  </si>
  <si>
    <t>SE BUSINESS TDI PARKING SENSORS DISCOVER NAVIGATIO 2.0 4dr</t>
  </si>
  <si>
    <t>Mileage information
38,284 miles</t>
  </si>
  <si>
    <t>£14,695</t>
  </si>
  <si>
    <t>Mileage information
103,900 miles</t>
  </si>
  <si>
    <t>£17,650</t>
  </si>
  <si>
    <t>Mileage information
59,964 miles</t>
  </si>
  <si>
    <t>1.4 TSI R-Line DSG (s/s) 5dr</t>
  </si>
  <si>
    <t>£19,980</t>
  </si>
  <si>
    <t>Mileage information
44,392 miles</t>
  </si>
  <si>
    <t>1.4 TSI GT DSG (s/s) 4dr</t>
  </si>
  <si>
    <t>Mileage information
42,321 miles</t>
  </si>
  <si>
    <t>£14,920</t>
  </si>
  <si>
    <t>Mileage information
86,000 miles</t>
  </si>
  <si>
    <t>£14,499</t>
  </si>
  <si>
    <t>Mileage information
73,700 miles</t>
  </si>
  <si>
    <t>2.0 TDI R-Line 5dr DSG [Panoramic Roof] [7 Speed]</t>
  </si>
  <si>
    <t>2.0 TDI BlueMotion Tech R-Line DSG (s/s) 4dr</t>
  </si>
  <si>
    <t>Mileage information
39,000 miles</t>
  </si>
  <si>
    <t>Mileage information
60,000 miles</t>
  </si>
  <si>
    <t>£30,450</t>
  </si>
  <si>
    <t>2.0 BITDI R-Line SCR 4MOTION 240PS DSG 4dr</t>
  </si>
  <si>
    <t>£18,495</t>
  </si>
  <si>
    <t>Mileage information
60,821 miles</t>
  </si>
  <si>
    <t>1.5 TSI EVO 150 GT 4dr DSG [Panoramic Roof]</t>
  </si>
  <si>
    <t>Mileage information
12,536 miles</t>
  </si>
  <si>
    <t>2.0 GT TDI 5d 148 BHP HEATED SEATS + APPLE CAR PLAY</t>
  </si>
  <si>
    <t>£15,940</t>
  </si>
  <si>
    <t>£21,490</t>
  </si>
  <si>
    <t>4 owners</t>
  </si>
  <si>
    <t>MK8 2.0TDI (200ps) R-Line SCR DSG Estate 5dr</t>
  </si>
  <si>
    <t>£36,490</t>
  </si>
  <si>
    <t>Mileage information
15,000 miles</t>
  </si>
  <si>
    <t>1.4 TSI SE Business (s/s) 4dr</t>
  </si>
  <si>
    <t>£12,386</t>
  </si>
  <si>
    <t>Mileage information
72,984 miles</t>
  </si>
  <si>
    <t>Passat Estate Mark 8 Facelift Est 1.5 TSI 150 SE Nav EVO DSG 5dr</t>
  </si>
  <si>
    <t>£28,485</t>
  </si>
  <si>
    <t>Mileage information
3,987 miles</t>
  </si>
  <si>
    <t>£16,899</t>
  </si>
  <si>
    <t>Mileage information
36,200 miles</t>
  </si>
  <si>
    <t>£15,495</t>
  </si>
  <si>
    <t>Mileage information
64,000 miles</t>
  </si>
  <si>
    <t>Mileage information
78,138 miles</t>
  </si>
  <si>
    <t>2.0 TDI GT 5dr DSG [Panoramic Roof]</t>
  </si>
  <si>
    <t>£25,311</t>
  </si>
  <si>
    <t>Mileage information
24,832 miles</t>
  </si>
  <si>
    <t>2.0 TDI R-Line 4dr [Panoramic Roof]</t>
  </si>
  <si>
    <t>£26,000</t>
  </si>
  <si>
    <t>Mileage information
11,696 miles</t>
  </si>
  <si>
    <t>2.0 TDI SE Business 4dr HEATED SEATS - WIRELESS CHARGER - CRUISE CONTROL</t>
  </si>
  <si>
    <t>£15,981</t>
  </si>
  <si>
    <t>Mileage information
30,241 miles</t>
  </si>
  <si>
    <t>£17,399</t>
  </si>
  <si>
    <t>Mileage information
34,330 miles</t>
  </si>
  <si>
    <t>1.6 TDI GT 120PS 4dr</t>
  </si>
  <si>
    <t>Mileage information
44,245 miles</t>
  </si>
  <si>
    <t>£20,299</t>
  </si>
  <si>
    <t>Mileage information
35,750 miles</t>
  </si>
  <si>
    <t>1.5 TSI EVO R-Line 4dr DSG</t>
  </si>
  <si>
    <t>£29,194</t>
  </si>
  <si>
    <t>Mileage information
2,500 miles</t>
  </si>
  <si>
    <t>2.0 TDI SE Business 5dr - DRIVING MODES - DAB/CD/AUX/USB/SD</t>
  </si>
  <si>
    <t>£16,855</t>
  </si>
  <si>
    <t>Mileage information
27,469 miles</t>
  </si>
  <si>
    <t>£15,299</t>
  </si>
  <si>
    <t>£11,595</t>
  </si>
  <si>
    <t>Mileage information
120,670 miles</t>
  </si>
  <si>
    <t>£19,785</t>
  </si>
  <si>
    <t>Mileage information
44,931 miles</t>
  </si>
  <si>
    <t>Mileage information
99,000 miles</t>
  </si>
  <si>
    <t>1.4 TSI GTE Advance 218PS PHEV DSG Saloon 4dr</t>
  </si>
  <si>
    <t>Mileage information
48,400 miles</t>
  </si>
  <si>
    <t>£24,991</t>
  </si>
  <si>
    <t>Mileage information
49,789 miles</t>
  </si>
  <si>
    <t>MK8 Facelift Sal 2.0TDI 190 R-Line SCR DSG 4dr</t>
  </si>
  <si>
    <t>£33,950</t>
  </si>
  <si>
    <t>Mileage information
100 miles</t>
  </si>
  <si>
    <t>£14,690</t>
  </si>
  <si>
    <t>1.8 TSI R-Line 180PS DSG Saloon 4dr</t>
  </si>
  <si>
    <t>£20,194</t>
  </si>
  <si>
    <t>Mileage information
41,367 miles</t>
  </si>
  <si>
    <t>2.0 TDI SCR 190 R-Line 4MOTION 5dr DSG</t>
  </si>
  <si>
    <t>£32,153</t>
  </si>
  <si>
    <t>Mileage information
14,268 miles</t>
  </si>
  <si>
    <t>1.4 TSI GTE Advance Estate 5dr Petrol Plug-in Hybrid DSG (s/s) (218 ps)</t>
  </si>
  <si>
    <t>£19,695</t>
  </si>
  <si>
    <t>Mileage information
90,652 miles</t>
  </si>
  <si>
    <t>£20,990</t>
  </si>
  <si>
    <t>Mileage information
71,049 miles</t>
  </si>
  <si>
    <t>£28,255</t>
  </si>
  <si>
    <t>Mileage information
11,724 miles</t>
  </si>
  <si>
    <t>1.4 GTE 4d AUTO 156 BHP 1 Owner - Service History</t>
  </si>
  <si>
    <t>Mileage information
44,276 miles</t>
  </si>
  <si>
    <t>2.0 TDI SCR 190 R-Line 4dr DSG</t>
  </si>
  <si>
    <t>£21,195</t>
  </si>
  <si>
    <t>Volkswagen Passat 2.0 TDI 150 GT 4dr Pan Roof</t>
  </si>
  <si>
    <t>Mileage information
25,932 miles</t>
  </si>
  <si>
    <t>2.0 TDI SCR 190 R-Line 5dr DSG</t>
  </si>
  <si>
    <t>£31,209</t>
  </si>
  <si>
    <t>Mileage information
12,000 miles</t>
  </si>
  <si>
    <t>£15,990</t>
  </si>
  <si>
    <t>Mileage information
70,287 miles</t>
  </si>
  <si>
    <t>£17,910</t>
  </si>
  <si>
    <t>Mileage information
34,344 miles</t>
  </si>
  <si>
    <t>£19,880</t>
  </si>
  <si>
    <t>Mileage information
23,583 miles</t>
  </si>
  <si>
    <t>Mileage information
74,000 miles</t>
  </si>
  <si>
    <t>1.4 R LINE TSI 4d 148 BHP FREE DELIVERY WITHIN 100 MILES</t>
  </si>
  <si>
    <t>Mileage information
53,982 miles</t>
  </si>
  <si>
    <t>£13,699</t>
  </si>
  <si>
    <t>Mileage information
109,000 miles</t>
  </si>
  <si>
    <t>Mileage information
58,000 miles</t>
  </si>
  <si>
    <t>1.4 TSI SE Business 150PS ACT DSG Estate 5dr</t>
  </si>
  <si>
    <t>£19,194</t>
  </si>
  <si>
    <t>Mileage information
18,493 miles</t>
  </si>
  <si>
    <t>2.0 TDI GT 150PS 4dr</t>
  </si>
  <si>
    <t>£18,930</t>
  </si>
  <si>
    <t>Mileage information
57,626 miles</t>
  </si>
  <si>
    <t>£34,980</t>
  </si>
  <si>
    <t>Mileage information
6,442 miles</t>
  </si>
  <si>
    <t>£16,200</t>
  </si>
  <si>
    <t>Mileage information
76,244 miles</t>
  </si>
  <si>
    <t>£30,995</t>
  </si>
  <si>
    <t>Mileage information
1,483 miles</t>
  </si>
  <si>
    <t>1.5 TSI EVO 150 SE Business 5dr DSG</t>
  </si>
  <si>
    <t>Mileage information
18,255 miles</t>
  </si>
  <si>
    <t>1.6 TDI GT 120PS **SAT NAV &amp; 2YEAR VW APPROVED USED WARRANTY** 4dr</t>
  </si>
  <si>
    <t>£16,499</t>
  </si>
  <si>
    <t>Mileage information
55,982 miles</t>
  </si>
  <si>
    <t>£29,500</t>
  </si>
  <si>
    <t>2.0 TDI BlueMotion Tech GT (s/s) 4dr +PAN ROOF+DIGITAL COCKPIT+</t>
  </si>
  <si>
    <t>£12,790</t>
  </si>
  <si>
    <t>Mileage information
110,000 miles</t>
  </si>
  <si>
    <t>1.6 SE BUSINESS TDI BLUEMOTION TECHNOLOGY 4d 5 Seat Family Saloon Manual Priced Checked Sanitised Drive Away</t>
  </si>
  <si>
    <t>Mileage information
63,138 miles</t>
  </si>
  <si>
    <t>£15,418</t>
  </si>
  <si>
    <t>Mileage information
84,234 miles</t>
  </si>
  <si>
    <t>£31,990</t>
  </si>
  <si>
    <t>Mileage information
10,431 miles</t>
  </si>
  <si>
    <t>R-LINE TDI DSG 2.0 5dr</t>
  </si>
  <si>
    <t>£26,100</t>
  </si>
  <si>
    <t>Mileage information
13,908 miles</t>
  </si>
  <si>
    <t>£16,250</t>
  </si>
  <si>
    <t>Mileage information
31,582 miles</t>
  </si>
  <si>
    <t>Mileage information
21,258 miles</t>
  </si>
  <si>
    <t>Mileage information
91,786 miles</t>
  </si>
  <si>
    <t>GT TDI BLUEMOTION TECHNOLOGY DSG WITH PAN ROOF 2.0 5dr</t>
  </si>
  <si>
    <t>£23,800</t>
  </si>
  <si>
    <t>Mileage information
22,833 miles</t>
  </si>
  <si>
    <t>Mileage information
20,151 miles</t>
  </si>
  <si>
    <t>Mileage information
79,000 miles</t>
  </si>
  <si>
    <t>£18,599</t>
  </si>
  <si>
    <t>Mileage information
40,291 miles</t>
  </si>
  <si>
    <t>2.0 TDI EVO SCR SEL 5dr DSG</t>
  </si>
  <si>
    <t>£28,980</t>
  </si>
  <si>
    <t>Mileage information
11,905 miles</t>
  </si>
  <si>
    <t>£24,980</t>
  </si>
  <si>
    <t>Mileage information
25,073 miles</t>
  </si>
  <si>
    <t>MK8 Facelift Sal 1.5 TSI 150 R-Line EVO DSG 4dr</t>
  </si>
  <si>
    <t>£31,194</t>
  </si>
  <si>
    <t>1.4 TSI SE Business 150PS ACT DSG Saloon 4dr</t>
  </si>
  <si>
    <t>Mileage information
20,141 miles</t>
  </si>
  <si>
    <t>2.0 TDI BlueMotion Tech GT DSG (s/s) 4dr</t>
  </si>
  <si>
    <t>£15,690</t>
  </si>
  <si>
    <t>Mileage information
83,987 miles</t>
  </si>
  <si>
    <t>2.0 TDI R-Line Saloon 4dr Diesel DSG Auto 6Spd (s/s) (150 ps)</t>
  </si>
  <si>
    <t>Mileage information
31,083 miles</t>
  </si>
  <si>
    <t>1.6 TDI Bluemotion 120PS 4dr</t>
  </si>
  <si>
    <t>Mileage information
47,746 miles</t>
  </si>
  <si>
    <t>Mileage information
43,153 miles</t>
  </si>
  <si>
    <t>Mileage information
29,205 miles</t>
  </si>
  <si>
    <t>£27,300</t>
  </si>
  <si>
    <t>Mileage information
14,217 miles</t>
  </si>
  <si>
    <t>Estate SE Nav 1.5 TSI EVO 150PS DSG [UPGRADED ALLOYS] 5dr</t>
  </si>
  <si>
    <t>£28,990</t>
  </si>
  <si>
    <t>Mileage information
577 miles</t>
  </si>
  <si>
    <t>£19,886</t>
  </si>
  <si>
    <t>Mileage information
58,914 miles</t>
  </si>
  <si>
    <t>Estate R-Line 1.5 TSI EVO 150PS DSG [ADDED EXTRAS] 5dr</t>
  </si>
  <si>
    <t>£34,990</t>
  </si>
  <si>
    <t>Mileage information
836 miles</t>
  </si>
  <si>
    <t>£17,890</t>
  </si>
  <si>
    <t>Mileage information
58,075 miles</t>
  </si>
  <si>
    <t>2.0 Tdi Evo Scr R-Line 5Dr Dsg</t>
  </si>
  <si>
    <t>£29,799</t>
  </si>
  <si>
    <t>Mileage information
12,612 miles</t>
  </si>
  <si>
    <t>1.5 TSI (150ps) R-Line (s/s)DSG Saloon 4dr</t>
  </si>
  <si>
    <t>£23,389</t>
  </si>
  <si>
    <t>Mileage information
13,755 miles</t>
  </si>
  <si>
    <t>£25,900</t>
  </si>
  <si>
    <t>Mileage information
37,257 miles</t>
  </si>
  <si>
    <t>Estate SE Business 2.0 TDI 150PS DSG 5dr</t>
  </si>
  <si>
    <t>Mileage information
20,467 miles</t>
  </si>
  <si>
    <t>£30,966</t>
  </si>
  <si>
    <t>Mileage information
2,101 miles</t>
  </si>
  <si>
    <t>£15,700</t>
  </si>
  <si>
    <t>Mileage information
42,403 miles</t>
  </si>
  <si>
    <t>£14,442</t>
  </si>
  <si>
    <t>Mileage information
56,023 miles</t>
  </si>
  <si>
    <t>1.4 TSI 150 R-Line 5dr [Panoramic Roof]</t>
  </si>
  <si>
    <t>Mileage information
39,615 miles</t>
  </si>
  <si>
    <t>£32,490</t>
  </si>
  <si>
    <t>Mileage information
12,417 miles</t>
  </si>
  <si>
    <t>1.4 TSI PiH 13kWh GTE Advance DSG (s/s) 5dr</t>
  </si>
  <si>
    <t>£32,495</t>
  </si>
  <si>
    <t>£18,090</t>
  </si>
  <si>
    <t>Mileage information
64,771 miles</t>
  </si>
  <si>
    <t>£18,148</t>
  </si>
  <si>
    <t>Mileage information
85,648 miles</t>
  </si>
  <si>
    <t>£22,402</t>
  </si>
  <si>
    <t>1.5 TSI (150ps) SE EVO DSG Estate 5dr</t>
  </si>
  <si>
    <t>2.0 TDI EVO SCR R-Line 5dr DSG</t>
  </si>
  <si>
    <t>£37,000</t>
  </si>
  <si>
    <t>1.6 TDI BlueMotion Tech SE Business (s/s) 5dr</t>
  </si>
  <si>
    <t>Mileage information
37,700 miles</t>
  </si>
  <si>
    <t>GTE ADVANCE DSG 1.4 5dr</t>
  </si>
  <si>
    <t>£22,899</t>
  </si>
  <si>
    <t>Mileage information
61,000 miles</t>
  </si>
  <si>
    <t>R-Line 2.0 TDI 200PS 7-speed DSG 4 Door</t>
  </si>
  <si>
    <t>Mileage information
10,889 miles</t>
  </si>
  <si>
    <t>2.0 GT TDI BLUEMOTION TECHNOLOGY 5d 188 BHP - PAN ROOF, SAT NAV, PRIVACY</t>
  </si>
  <si>
    <t>Mileage information
57,516 miles</t>
  </si>
  <si>
    <t>£30,740</t>
  </si>
  <si>
    <t>Mileage information
9,800 miles</t>
  </si>
  <si>
    <t>1.4 TSI R-Line 4dr DSG [Panoramic Roof]</t>
  </si>
  <si>
    <t>Mileage information
93,817 miles</t>
  </si>
  <si>
    <t>£13,298</t>
  </si>
  <si>
    <t>2.0 TDI SCR 190 GT 5dr DSG[Panoramic Rf] [7 Speed] [Digital Cockpit, Apple CarPlay, Half Leather, 18" Alloys, Heated Seats, Pan Roof]</t>
  </si>
  <si>
    <t>£20,499</t>
  </si>
  <si>
    <t>Mileage information
45,460 miles</t>
  </si>
  <si>
    <t>2.0 TDI R-Line 4dr DSG [Panoramic Roof] [7 Speed]</t>
  </si>
  <si>
    <t>£20,829</t>
  </si>
  <si>
    <t>Mileage information
40,190 miles</t>
  </si>
  <si>
    <t>2.0 TDI R-Line DSG [Panoramic Roof] [7 Speed] 5dr</t>
  </si>
  <si>
    <t>£22,498</t>
  </si>
  <si>
    <t>Mileage information
36,230 miles</t>
  </si>
  <si>
    <t>Mileage information
44,650 miles</t>
  </si>
  <si>
    <t>Mileage information
54,014 miles</t>
  </si>
  <si>
    <t>ESTATE 2.0 TDI GT BLUEMOTION TECH DSG 5d 150 S/S FULL VW HISTORY HEATED SEATS F&amp;RPDC</t>
  </si>
  <si>
    <t>£19,983</t>
  </si>
  <si>
    <t>£24,995</t>
  </si>
  <si>
    <t>Mileage information
14,448 miles</t>
  </si>
  <si>
    <t>1.4 GTE ADVANCE 4d 156 BHP CRUISE CONTROL.SAT NAV.SUNROOF.DAB</t>
  </si>
  <si>
    <t>Mileage information
72,282 miles</t>
  </si>
  <si>
    <t>Random</t>
  </si>
  <si>
    <t>Model Name</t>
  </si>
  <si>
    <t>Vehicle Registration</t>
  </si>
  <si>
    <t>Total Running(in miles)</t>
  </si>
  <si>
    <t>No of Doors</t>
  </si>
  <si>
    <t>No of Previous Owners</t>
  </si>
  <si>
    <t>Selling Price</t>
  </si>
  <si>
    <t>Row Labels</t>
  </si>
  <si>
    <t>Grand Total</t>
  </si>
  <si>
    <t>Make</t>
  </si>
  <si>
    <t xml:space="preserve"> Passat 2.0 TDI R-Line Saloon 4dr Diesel DSG Auto 6Spd (s/s) (150 ps)</t>
  </si>
  <si>
    <t xml:space="preserve"> Passat 2.0 GT TDI BLUEMOTION TECHNOLOGY 4d PANORAMIC SUNROOF NAVIGATION+PANORAMIC ROOF+CLIMATE</t>
  </si>
  <si>
    <t xml:space="preserve"> Pasest 2.0 TDI GT 5dr [Panoramic Roof]</t>
  </si>
  <si>
    <t xml:space="preserve"> Passat 2.0 TDI SE Business (s/s) 4dr</t>
  </si>
  <si>
    <t xml:space="preserve"> Passat 1.4 TSI GTE DSG (s/s) 4dr</t>
  </si>
  <si>
    <t xml:space="preserve"> Passat SE BUSINESS TDI BLUEMOTION TECH DSG 2.0 4dr</t>
  </si>
  <si>
    <t xml:space="preserve"> Passat 2.0 GT TDI BLUEMOTION TECHNOLOGY DSG 4d 188 BHP 1 FORMER KEEPER</t>
  </si>
  <si>
    <t xml:space="preserve"> Pasest Volkswagen Passat Estate 2.0 TDI 150 SE Business 5dr DSG</t>
  </si>
  <si>
    <t xml:space="preserve"> Passat 1.4 TSI 150 R-Line 4dr [Panoramic Roof]</t>
  </si>
  <si>
    <t xml:space="preserve"> Pasest 1.4 GTE ADVANCE DSG 5d AUTO 156 BHP Bluetooth - Alloy Wheels</t>
  </si>
  <si>
    <t xml:space="preserve"> Pasest 2.0 TDI EVO SE Nav DSG (s/s) 5dr</t>
  </si>
  <si>
    <t xml:space="preserve"> Passat SE BUSINESS TDI BLUEMOTION TECHNOLOGY 1.6 4dr</t>
  </si>
  <si>
    <t xml:space="preserve"> Pasest MK8 Facelift Est 2.0TDI 150 R-Line EVO DSG 5dr</t>
  </si>
  <si>
    <t xml:space="preserve"> Passat 2.0 TDI EVO SCR R-Line 4dr DSG</t>
  </si>
  <si>
    <t xml:space="preserve"> Pasest 1.6 TDI SE Business (s/s) 5dr</t>
  </si>
  <si>
    <t xml:space="preserve"> Passat GT TDI 2.0 4dr</t>
  </si>
  <si>
    <t xml:space="preserve"> Passat 2.0 TDI SCR 190 R-Line 4dr</t>
  </si>
  <si>
    <t xml:space="preserve"> Pasest 2.0 TDI GT 5dr DSG [Panoramic Roof] [7 Speed]</t>
  </si>
  <si>
    <t xml:space="preserve"> Passat R LINE TDI BLUEMOTION TECHNOLOGY 2.0 4dr</t>
  </si>
  <si>
    <t xml:space="preserve"> Pasest 1.4 TSI R-Line DSG (s/s) 5dr</t>
  </si>
  <si>
    <t xml:space="preserve"> Pasest 1.5 TSI (150ps) SE EVO DSG Estate 5dr</t>
  </si>
  <si>
    <t xml:space="preserve"> Pasest Passat TDI SE Business Estate 2.0 Manual Diesel 5dr</t>
  </si>
  <si>
    <t xml:space="preserve"> Pasest 2.0 TDI BlueMotion Tech GT DSG (s/s) 5dr</t>
  </si>
  <si>
    <t xml:space="preserve"> Passat 1.5 TSI (150ps) R-Line (s/s)DSG Saloon 4dr</t>
  </si>
  <si>
    <t xml:space="preserve"> Passat 2.0 TDI GT (s/s) 4dr PRO NAV - REVERSE CAMERA - HEATED LEATHER</t>
  </si>
  <si>
    <t xml:space="preserve"> Pasest 1.4 TSI GTE Advance 5dr DSG</t>
  </si>
  <si>
    <t xml:space="preserve"> Pasest 2.0 BiTDI R-Line DSG 4Motion (s/s) 5dr</t>
  </si>
  <si>
    <t xml:space="preserve"> Pasest SE BUSINESS TDI BLUEMOTION TECHNOLOGY 1.6 5dr</t>
  </si>
  <si>
    <t xml:space="preserve"> Pasest 2.0 TDI BlueMotion Tech R-Line (s/s) 5dr</t>
  </si>
  <si>
    <t xml:space="preserve"> Pasest 2.0 TDI R-Line DSG Auto 6Spd (s/s) 5dr</t>
  </si>
  <si>
    <t xml:space="preserve"> Passat 1.6 TDI GT DSG (s/s) 4dr</t>
  </si>
  <si>
    <t xml:space="preserve"> Pasest 1.4 TSI GTE 5dr DSG</t>
  </si>
  <si>
    <t xml:space="preserve"> Pasest 2.0 TDI R-Line *MASSIVE SPEC* 190PS DSG Estate 5dr</t>
  </si>
  <si>
    <t xml:space="preserve"> Pasest 2.0 TDI R-Line 5dr DSG [Panoramic Roof] [7 Speed]</t>
  </si>
  <si>
    <t xml:space="preserve"> Pasest 2.0 TDI SE Business (s/s) 5dr</t>
  </si>
  <si>
    <t xml:space="preserve"> Pasest 1.6 SE BUSINESS TDI BLUEMOTION TECH DSG 5DR SEMI AUTOMATIC</t>
  </si>
  <si>
    <t xml:space="preserve"> Pasest 1.6 TDI SE Business 5dr DSG</t>
  </si>
  <si>
    <t xml:space="preserve"> Passat 1.6 TDI GT (s/s) 4dr</t>
  </si>
  <si>
    <t xml:space="preserve"> Passat 1.5 TSI EVO SE Nav 4dr DSG</t>
  </si>
  <si>
    <t xml:space="preserve"> Pasest 2.0 TDI R-Line (s/s) 5dr</t>
  </si>
  <si>
    <t xml:space="preserve"> Pasest Passat 2.0 TDI R-Line Estate 5dr Diesel DSG Auto 6Spd (s/s) (150 ps)</t>
  </si>
  <si>
    <t xml:space="preserve"> Passat 2.0 TDI SE Business DSG Auto 6Spd (s/s) 4dr</t>
  </si>
  <si>
    <t xml:space="preserve"> Passat 1.6 TDI SE Business (s/s) 4dr</t>
  </si>
  <si>
    <t xml:space="preserve"> Pasest 1.6 TDI SE Business DSG (s/s) 5dr</t>
  </si>
  <si>
    <t xml:space="preserve"> Pasest 2.0 TDI SE Business 150PS DSG Estate 5dr</t>
  </si>
  <si>
    <t xml:space="preserve"> Passat Saloon R-Line 1.5 TSI ACT 150PS 7-speed DSG 4 Door</t>
  </si>
  <si>
    <t xml:space="preserve"> Pasest 2.0 TDI BlueMotion Tech SE Business (s/s) 5dr</t>
  </si>
  <si>
    <t xml:space="preserve"> Passat 2.0 TDI SE Business 4dr</t>
  </si>
  <si>
    <t xml:space="preserve"> Pasest 2.0 TDI EVO SCR SE Nav 5dr DSG</t>
  </si>
  <si>
    <t xml:space="preserve"> Pasest MK8 2.0TDI (200ps) R-Line SCR DSG Estate 5dr</t>
  </si>
  <si>
    <t xml:space="preserve"> Pasest 2.0 TDI SE Business 5dr</t>
  </si>
  <si>
    <t xml:space="preserve"> Pasest 1.4 GTE ADVANCE DSG 5d 156 BHP HYBRID ESTATE</t>
  </si>
  <si>
    <t xml:space="preserve"> Passat 1.4 TSI PHEV GTE 4dr DSG</t>
  </si>
  <si>
    <t xml:space="preserve"> Passat 2.0 TDI BlueMotion Tech SE Business (s/s) 4dr</t>
  </si>
  <si>
    <t xml:space="preserve"> Pasest Gte Advance S-A 1.4 5dr</t>
  </si>
  <si>
    <t xml:space="preserve"> Pasest 1.4 TSI 150 R-Line 5dr [Panoramic Roof]</t>
  </si>
  <si>
    <t xml:space="preserve"> Pasest 2.0 TDI SE Business DSG (s/s) 5dr</t>
  </si>
  <si>
    <t xml:space="preserve"> Passat 1.5 TSI (150ps) SEL EVO Saloon 4dr</t>
  </si>
  <si>
    <t xml:space="preserve"> Passat 2.0 TDI SE Business 150PS 4dr</t>
  </si>
  <si>
    <t xml:space="preserve"> Passat 1.5 TSI (150ps) SE Nav EVO Saloon 4dr</t>
  </si>
  <si>
    <t xml:space="preserve"> Passat GT TDI BLUEMOTION TECHNOLOGY 1.6 4dr</t>
  </si>
  <si>
    <t xml:space="preserve"> Pasest 1.4 TSI GTE DSG (s/s) 5dr</t>
  </si>
  <si>
    <t xml:space="preserve"> Passat 2.0 BiTDI BlueMotion Tech R-Line DSG 4Motion (s/s) 4dr</t>
  </si>
  <si>
    <t xml:space="preserve"> Pasest 2.0 TDI BlueMotion Tech GT (s/s) 5dr</t>
  </si>
  <si>
    <t xml:space="preserve"> Passat 1.5 TSI (150ps) R-Line (s/s) Saloon 4dr</t>
  </si>
  <si>
    <t xml:space="preserve"> Pasest SE Business 1.6 TDI 120PS 6-speed Manual 5 Door</t>
  </si>
  <si>
    <t xml:space="preserve"> Pasest 1.5 TSI EVO 150 SE Business 5dr DSG</t>
  </si>
  <si>
    <t xml:space="preserve"> Pasest 1.6 TDI S (s/s) 5dr</t>
  </si>
  <si>
    <t xml:space="preserve"> Passat GT TSI 1.4 4dr</t>
  </si>
  <si>
    <t xml:space="preserve"> Passat 1.4 TSI GT DSG (s/s) 4dr</t>
  </si>
  <si>
    <t xml:space="preserve"> Pasest 2.0 SE BUSINESS TDI BLUEMOTION TECHNOLOGY 5d 148 BHP</t>
  </si>
  <si>
    <t xml:space="preserve"> Pasest 2.0 TDI SCR 190 R-Line 4MOTION 5dr DSG</t>
  </si>
  <si>
    <t xml:space="preserve"> Pasest 2.0 SE BUSINESS TDI BLUEMOTION TECHNOLOGY 5d 148 BHP FSH - NAV - PARKING SENSORS</t>
  </si>
  <si>
    <t xml:space="preserve"> Passat 1.5 TSI EVO R-Line 4dr DSG</t>
  </si>
  <si>
    <t xml:space="preserve"> Pasest SE BUSINESS TDI DSG 2.0 5dr</t>
  </si>
  <si>
    <t xml:space="preserve"> Pasest 1.5 Tsi Evo 150 Gt 5Dr Dsg [Panoramic Roof]</t>
  </si>
  <si>
    <t xml:space="preserve"> Passat 2.0 TDI GT (s/s) 4dr</t>
  </si>
  <si>
    <t xml:space="preserve"> Passat 1.6 TDI Bluemotion 120PS 4dr</t>
  </si>
  <si>
    <t xml:space="preserve"> Pasest 1.4 TSI PiH 13kWh GTE Advance DSG (s/s) 5dr</t>
  </si>
  <si>
    <t xml:space="preserve"> Pasest 2.0 SE BUSINESS TDI BLUEMOTION TECH DSG 5d AUTO 148 BHP 12 Months MOT AND A FULL SERVICE</t>
  </si>
  <si>
    <t xml:space="preserve"> Pasest 1.4 TSI GTE Advance 218PS PHEV DSG Estate + KEYLESS ENTRY + ELECTRIC TAILGA 5dr</t>
  </si>
  <si>
    <t xml:space="preserve"> Passat 2.0 TDI SE Business 4dr DSG [7 Speed]</t>
  </si>
  <si>
    <t xml:space="preserve"> Pasest 2.0 TDI GT (s/s) 5dr</t>
  </si>
  <si>
    <t xml:space="preserve"> Pasest 1.4 TSI PHEV GTE 5dr DSG</t>
  </si>
  <si>
    <t xml:space="preserve"> Passat 2.0 SE BUSINESS TDI BLUEMOTION TECHNOLOGY 4d 148 BHP Bluetooth - Alloy Whee</t>
  </si>
  <si>
    <t xml:space="preserve"> Passat Volkswagen Passat 1.5 TSI EVO 150 R-Line 4dr DSG Pan Roof</t>
  </si>
  <si>
    <t>Volkswagan</t>
  </si>
  <si>
    <t>Count of Fuel Type</t>
  </si>
  <si>
    <t>Average of Selling Price</t>
  </si>
  <si>
    <t>Column Labels</t>
  </si>
  <si>
    <t>Audi</t>
  </si>
  <si>
    <t>BMW</t>
  </si>
  <si>
    <t>Ford</t>
  </si>
  <si>
    <t>Mercedes-Benz</t>
  </si>
  <si>
    <t>Volkswagen</t>
  </si>
  <si>
    <t>Volvo</t>
  </si>
  <si>
    <t>others</t>
  </si>
  <si>
    <t>total</t>
  </si>
  <si>
    <t>Count of Selling Price</t>
  </si>
  <si>
    <t>StdDev of Selling Price2</t>
  </si>
  <si>
    <t>Min of Selling Price</t>
  </si>
  <si>
    <t>Max of Selling Price</t>
  </si>
  <si>
    <t/>
  </si>
  <si>
    <t>Correlations</t>
  </si>
  <si>
    <t>Mileage</t>
  </si>
  <si>
    <t>TransmissionType</t>
  </si>
  <si>
    <t>BodyDesign</t>
  </si>
  <si>
    <t>FuelType</t>
  </si>
  <si>
    <t>Pearson Correlation</t>
  </si>
  <si>
    <t>Sig. (1-tailed)</t>
  </si>
  <si>
    <t>N</t>
  </si>
  <si>
    <t>NOofpreviousowners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</si>
</sst>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##0.000"/>
    <numFmt numFmtId="166" formatCode="###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name val="Arial"/>
      <family val="2"/>
    </font>
    <font>
      <b/>
      <sz val="14"/>
      <color indexed="60"/>
      <name val="Arial Bold"/>
    </font>
    <font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5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3" borderId="0" xfId="0" applyNumberFormat="1" applyFill="1"/>
    <xf numFmtId="49" fontId="0" fillId="3" borderId="0" xfId="0" applyNumberFormat="1" applyFill="1"/>
    <xf numFmtId="0" fontId="0" fillId="3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3" borderId="0" xfId="0" applyNumberFormat="1" applyFill="1"/>
    <xf numFmtId="164" fontId="0" fillId="0" borderId="0" xfId="0" applyNumberForma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1"/>
    </xf>
    <xf numFmtId="0" fontId="4" fillId="0" borderId="0" xfId="1"/>
    <xf numFmtId="0" fontId="6" fillId="0" borderId="0" xfId="1" applyFont="1" applyAlignment="1">
      <alignment vertic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9" fillId="0" borderId="0" xfId="2"/>
    <xf numFmtId="0" fontId="7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4" borderId="8" xfId="2" applyFont="1" applyFill="1" applyBorder="1" applyAlignment="1">
      <alignment horizontal="left" vertical="top" wrapText="1"/>
    </xf>
    <xf numFmtId="165" fontId="8" fillId="5" borderId="9" xfId="2" applyNumberFormat="1" applyFont="1" applyFill="1" applyBorder="1" applyAlignment="1">
      <alignment horizontal="right" vertical="top"/>
    </xf>
    <xf numFmtId="165" fontId="8" fillId="5" borderId="10" xfId="2" applyNumberFormat="1" applyFont="1" applyFill="1" applyBorder="1" applyAlignment="1">
      <alignment horizontal="right" vertical="top"/>
    </xf>
    <xf numFmtId="165" fontId="8" fillId="5" borderId="11" xfId="2" applyNumberFormat="1" applyFont="1" applyFill="1" applyBorder="1" applyAlignment="1">
      <alignment horizontal="right" vertical="top"/>
    </xf>
    <xf numFmtId="0" fontId="7" fillId="4" borderId="12" xfId="2" applyFont="1" applyFill="1" applyBorder="1" applyAlignment="1">
      <alignment horizontal="left" vertical="top" wrapText="1"/>
    </xf>
    <xf numFmtId="165" fontId="8" fillId="5" borderId="13" xfId="2" applyNumberFormat="1" applyFont="1" applyFill="1" applyBorder="1" applyAlignment="1">
      <alignment horizontal="right" vertical="top"/>
    </xf>
    <xf numFmtId="165" fontId="8" fillId="5" borderId="14" xfId="2" applyNumberFormat="1" applyFont="1" applyFill="1" applyBorder="1" applyAlignment="1">
      <alignment horizontal="right" vertical="top"/>
    </xf>
    <xf numFmtId="165" fontId="8" fillId="5" borderId="15" xfId="2" applyNumberFormat="1" applyFont="1" applyFill="1" applyBorder="1" applyAlignment="1">
      <alignment horizontal="right" vertical="top"/>
    </xf>
    <xf numFmtId="0" fontId="7" fillId="4" borderId="16" xfId="2" applyFont="1" applyFill="1" applyBorder="1" applyAlignment="1">
      <alignment horizontal="left" vertical="top" wrapText="1"/>
    </xf>
    <xf numFmtId="165" fontId="8" fillId="5" borderId="17" xfId="2" applyNumberFormat="1" applyFont="1" applyFill="1" applyBorder="1" applyAlignment="1">
      <alignment horizontal="right" vertical="top"/>
    </xf>
    <xf numFmtId="165" fontId="8" fillId="5" borderId="18" xfId="2" applyNumberFormat="1" applyFont="1" applyFill="1" applyBorder="1" applyAlignment="1">
      <alignment horizontal="right" vertical="top"/>
    </xf>
    <xf numFmtId="165" fontId="8" fillId="5" borderId="19" xfId="2" applyNumberFormat="1" applyFont="1" applyFill="1" applyBorder="1" applyAlignment="1">
      <alignment horizontal="right" vertical="top"/>
    </xf>
    <xf numFmtId="0" fontId="8" fillId="5" borderId="13" xfId="2" applyFont="1" applyFill="1" applyBorder="1" applyAlignment="1">
      <alignment horizontal="right" vertical="top"/>
    </xf>
    <xf numFmtId="0" fontId="8" fillId="5" borderId="14" xfId="2" applyFont="1" applyFill="1" applyBorder="1" applyAlignment="1">
      <alignment horizontal="right" vertical="top"/>
    </xf>
    <xf numFmtId="0" fontId="8" fillId="5" borderId="19" xfId="2" applyFont="1" applyFill="1" applyBorder="1" applyAlignment="1">
      <alignment horizontal="right" vertical="top"/>
    </xf>
    <xf numFmtId="166" fontId="8" fillId="5" borderId="13" xfId="2" applyNumberFormat="1" applyFont="1" applyFill="1" applyBorder="1" applyAlignment="1">
      <alignment horizontal="right" vertical="top"/>
    </xf>
    <xf numFmtId="166" fontId="8" fillId="5" borderId="14" xfId="2" applyNumberFormat="1" applyFont="1" applyFill="1" applyBorder="1" applyAlignment="1">
      <alignment horizontal="right" vertical="top"/>
    </xf>
    <xf numFmtId="166" fontId="8" fillId="5" borderId="15" xfId="2" applyNumberFormat="1" applyFont="1" applyFill="1" applyBorder="1" applyAlignment="1">
      <alignment horizontal="right" vertical="top"/>
    </xf>
    <xf numFmtId="0" fontId="7" fillId="4" borderId="20" xfId="2" applyFont="1" applyFill="1" applyBorder="1" applyAlignment="1">
      <alignment horizontal="left" vertical="top" wrapText="1"/>
    </xf>
    <xf numFmtId="166" fontId="8" fillId="5" borderId="21" xfId="2" applyNumberFormat="1" applyFont="1" applyFill="1" applyBorder="1" applyAlignment="1">
      <alignment horizontal="right" vertical="top"/>
    </xf>
    <xf numFmtId="166" fontId="8" fillId="5" borderId="22" xfId="2" applyNumberFormat="1" applyFont="1" applyFill="1" applyBorder="1" applyAlignment="1">
      <alignment horizontal="right" vertical="top"/>
    </xf>
    <xf numFmtId="166" fontId="8" fillId="5" borderId="23" xfId="2" applyNumberFormat="1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7" fillId="0" borderId="3" xfId="2" applyFont="1" applyBorder="1" applyAlignment="1">
      <alignment horizontal="left" wrapText="1"/>
    </xf>
    <xf numFmtId="0" fontId="7" fillId="4" borderId="7" xfId="2" applyFont="1" applyFill="1" applyBorder="1" applyAlignment="1">
      <alignment horizontal="left" vertical="top" wrapText="1"/>
    </xf>
    <xf numFmtId="0" fontId="7" fillId="4" borderId="12" xfId="2" applyFont="1" applyFill="1" applyBorder="1" applyAlignment="1">
      <alignment horizontal="left" vertical="top" wrapText="1"/>
    </xf>
    <xf numFmtId="0" fontId="7" fillId="4" borderId="16" xfId="2" applyFont="1" applyFill="1" applyBorder="1" applyAlignment="1">
      <alignment horizontal="left" vertical="top" wrapText="1"/>
    </xf>
    <xf numFmtId="0" fontId="7" fillId="4" borderId="20" xfId="2" applyFont="1" applyFill="1" applyBorder="1" applyAlignment="1">
      <alignment horizontal="left" vertical="top" wrapText="1"/>
    </xf>
  </cellXfs>
  <cellStyles count="3">
    <cellStyle name="Normal" xfId="0" builtinId="0"/>
    <cellStyle name="Normal_Descriptive Analysis" xfId="1" xr:uid="{64789DEC-3147-42E2-B640-53F5F8C323EA}"/>
    <cellStyle name="Normal_Descriptive Analysis_1" xfId="2" xr:uid="{AE024AE7-130D-4CDA-85AF-3CD8F551FF2D}"/>
  </cellStyles>
  <dxfs count="0"/>
  <tableStyles count="1" defaultTableStyle="TableStyleMedium9" defaultPivotStyle="PivotStyleLight16">
    <tableStyle name="Invisible" pivot="0" table="0" count="0" xr9:uid="{C343E6E2-1483-43D0-99FE-F047954698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 for DA(AutoRecovered).xlsx]Sample Car Data for DA!PivotTable2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'Selling Price' by 'Transmission Type' and 'Fuel 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Car Data for DA'!$M$32:$M$33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Car Data for DA'!$L$34:$L$36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'Sample Car Data for DA'!$M$34:$M$36</c:f>
              <c:numCache>
                <c:formatCode>0</c:formatCode>
                <c:ptCount val="2"/>
                <c:pt idx="0">
                  <c:v>21420.844242424238</c:v>
                </c:pt>
                <c:pt idx="1">
                  <c:v>14785.500754716984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4-4735-85D5-0A2BC7643F74}"/>
            </c:ext>
          </c:extLst>
        </c:ser>
        <c:ser>
          <c:idx val="1"/>
          <c:order val="1"/>
          <c:tx>
            <c:strRef>
              <c:f>'Sample Car Data for DA'!$N$32:$N$33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Car Data for DA'!$L$34:$L$36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'Sample Car Data for DA'!$N$34:$N$36</c:f>
              <c:numCache>
                <c:formatCode>0</c:formatCode>
                <c:ptCount val="2"/>
                <c:pt idx="0">
                  <c:v>23502.627999999997</c:v>
                </c:pt>
                <c:pt idx="1">
                  <c:v>18937.63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4-4735-85D5-0A2BC7643F74}"/>
            </c:ext>
          </c:extLst>
        </c:ser>
        <c:ser>
          <c:idx val="2"/>
          <c:order val="2"/>
          <c:tx>
            <c:strRef>
              <c:f>'Sample Car Data for DA'!$O$32:$O$33</c:f>
              <c:strCache>
                <c:ptCount val="1"/>
                <c:pt idx="0">
                  <c:v>Petrol Plug-in 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Car Data for DA'!$L$34:$L$36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'Sample Car Data for DA'!$O$34:$O$36</c:f>
              <c:numCache>
                <c:formatCode>0</c:formatCode>
                <c:ptCount val="2"/>
                <c:pt idx="0">
                  <c:v>24518.639999999999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4-4735-85D5-0A2BC7643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86426304"/>
        <c:axId val="586426632"/>
      </c:barChart>
      <c:catAx>
        <c:axId val="586426304"/>
        <c:scaling>
          <c:orientation val="maxMin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26632"/>
        <c:crosses val="autoZero"/>
        <c:auto val="1"/>
        <c:lblAlgn val="ctr"/>
        <c:lblOffset val="100"/>
        <c:noMultiLvlLbl val="0"/>
      </c:catAx>
      <c:valAx>
        <c:axId val="58642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263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69242404021532"/>
          <c:y val="0.90372425037779369"/>
          <c:w val="0.52505053201169583"/>
          <c:h val="7.1023224369681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2"/>
          <c:order val="0"/>
          <c:tx>
            <c:strRef>
              <c:f>'Sample Car Data for DA'!$D$1</c:f>
              <c:strCache>
                <c:ptCount val="1"/>
                <c:pt idx="0">
                  <c:v>Total Running(in miles)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'Sample Car Data for DA'!$D$2:$D$119</c:f>
              <c:numCache>
                <c:formatCode>0</c:formatCode>
                <c:ptCount val="118"/>
                <c:pt idx="0">
                  <c:v>31083</c:v>
                </c:pt>
                <c:pt idx="1">
                  <c:v>50000</c:v>
                </c:pt>
                <c:pt idx="2">
                  <c:v>59964</c:v>
                </c:pt>
                <c:pt idx="3">
                  <c:v>81200</c:v>
                </c:pt>
                <c:pt idx="4">
                  <c:v>64646</c:v>
                </c:pt>
                <c:pt idx="5">
                  <c:v>12157</c:v>
                </c:pt>
                <c:pt idx="6">
                  <c:v>70000</c:v>
                </c:pt>
                <c:pt idx="7">
                  <c:v>58195</c:v>
                </c:pt>
                <c:pt idx="8">
                  <c:v>21484</c:v>
                </c:pt>
                <c:pt idx="9">
                  <c:v>53000</c:v>
                </c:pt>
                <c:pt idx="10">
                  <c:v>12157</c:v>
                </c:pt>
                <c:pt idx="11">
                  <c:v>15891</c:v>
                </c:pt>
                <c:pt idx="12">
                  <c:v>45681</c:v>
                </c:pt>
                <c:pt idx="13">
                  <c:v>12417</c:v>
                </c:pt>
                <c:pt idx="14">
                  <c:v>1042</c:v>
                </c:pt>
                <c:pt idx="15">
                  <c:v>58000</c:v>
                </c:pt>
                <c:pt idx="16">
                  <c:v>57964</c:v>
                </c:pt>
                <c:pt idx="17">
                  <c:v>50590</c:v>
                </c:pt>
                <c:pt idx="18">
                  <c:v>58914</c:v>
                </c:pt>
                <c:pt idx="19">
                  <c:v>49107</c:v>
                </c:pt>
                <c:pt idx="20">
                  <c:v>44392</c:v>
                </c:pt>
                <c:pt idx="21">
                  <c:v>12000</c:v>
                </c:pt>
                <c:pt idx="22">
                  <c:v>93300</c:v>
                </c:pt>
                <c:pt idx="23">
                  <c:v>119959</c:v>
                </c:pt>
                <c:pt idx="24">
                  <c:v>60000</c:v>
                </c:pt>
                <c:pt idx="25">
                  <c:v>49107</c:v>
                </c:pt>
                <c:pt idx="26">
                  <c:v>13755</c:v>
                </c:pt>
                <c:pt idx="27">
                  <c:v>36300</c:v>
                </c:pt>
                <c:pt idx="28">
                  <c:v>76164</c:v>
                </c:pt>
                <c:pt idx="29">
                  <c:v>37870</c:v>
                </c:pt>
                <c:pt idx="30">
                  <c:v>42403</c:v>
                </c:pt>
                <c:pt idx="31">
                  <c:v>50500</c:v>
                </c:pt>
                <c:pt idx="32">
                  <c:v>64771</c:v>
                </c:pt>
                <c:pt idx="33">
                  <c:v>108442</c:v>
                </c:pt>
                <c:pt idx="34">
                  <c:v>64646</c:v>
                </c:pt>
                <c:pt idx="35">
                  <c:v>85648</c:v>
                </c:pt>
                <c:pt idx="36">
                  <c:v>45681</c:v>
                </c:pt>
                <c:pt idx="37">
                  <c:v>12157</c:v>
                </c:pt>
                <c:pt idx="38">
                  <c:v>49107</c:v>
                </c:pt>
                <c:pt idx="39">
                  <c:v>51396</c:v>
                </c:pt>
                <c:pt idx="40">
                  <c:v>11724</c:v>
                </c:pt>
                <c:pt idx="41">
                  <c:v>120670</c:v>
                </c:pt>
                <c:pt idx="42">
                  <c:v>76653</c:v>
                </c:pt>
                <c:pt idx="43">
                  <c:v>65580</c:v>
                </c:pt>
                <c:pt idx="44">
                  <c:v>53975</c:v>
                </c:pt>
                <c:pt idx="45">
                  <c:v>62051</c:v>
                </c:pt>
                <c:pt idx="46">
                  <c:v>3221</c:v>
                </c:pt>
                <c:pt idx="47">
                  <c:v>44287</c:v>
                </c:pt>
                <c:pt idx="48">
                  <c:v>59222</c:v>
                </c:pt>
                <c:pt idx="49">
                  <c:v>88933</c:v>
                </c:pt>
                <c:pt idx="50">
                  <c:v>78000</c:v>
                </c:pt>
                <c:pt idx="51">
                  <c:v>40291</c:v>
                </c:pt>
                <c:pt idx="52">
                  <c:v>38314</c:v>
                </c:pt>
                <c:pt idx="53">
                  <c:v>62051</c:v>
                </c:pt>
                <c:pt idx="54">
                  <c:v>38559</c:v>
                </c:pt>
                <c:pt idx="55">
                  <c:v>82051</c:v>
                </c:pt>
                <c:pt idx="56">
                  <c:v>22312</c:v>
                </c:pt>
                <c:pt idx="57">
                  <c:v>1483</c:v>
                </c:pt>
                <c:pt idx="58">
                  <c:v>3000</c:v>
                </c:pt>
                <c:pt idx="59">
                  <c:v>31818</c:v>
                </c:pt>
                <c:pt idx="60">
                  <c:v>63000</c:v>
                </c:pt>
                <c:pt idx="61">
                  <c:v>9800</c:v>
                </c:pt>
                <c:pt idx="62">
                  <c:v>85000</c:v>
                </c:pt>
                <c:pt idx="63">
                  <c:v>49107</c:v>
                </c:pt>
                <c:pt idx="64">
                  <c:v>60205</c:v>
                </c:pt>
                <c:pt idx="65">
                  <c:v>45681</c:v>
                </c:pt>
                <c:pt idx="66">
                  <c:v>86000</c:v>
                </c:pt>
                <c:pt idx="67">
                  <c:v>64646</c:v>
                </c:pt>
                <c:pt idx="68">
                  <c:v>37257</c:v>
                </c:pt>
                <c:pt idx="69">
                  <c:v>49107</c:v>
                </c:pt>
                <c:pt idx="70">
                  <c:v>93000</c:v>
                </c:pt>
                <c:pt idx="71">
                  <c:v>39615</c:v>
                </c:pt>
                <c:pt idx="72">
                  <c:v>79100</c:v>
                </c:pt>
                <c:pt idx="73">
                  <c:v>49107</c:v>
                </c:pt>
                <c:pt idx="74">
                  <c:v>10000</c:v>
                </c:pt>
                <c:pt idx="75">
                  <c:v>42638</c:v>
                </c:pt>
                <c:pt idx="76">
                  <c:v>8813</c:v>
                </c:pt>
                <c:pt idx="77">
                  <c:v>43255</c:v>
                </c:pt>
                <c:pt idx="78">
                  <c:v>52000</c:v>
                </c:pt>
                <c:pt idx="79">
                  <c:v>14448</c:v>
                </c:pt>
                <c:pt idx="80">
                  <c:v>96000</c:v>
                </c:pt>
                <c:pt idx="81">
                  <c:v>26000</c:v>
                </c:pt>
                <c:pt idx="82">
                  <c:v>58762</c:v>
                </c:pt>
                <c:pt idx="83">
                  <c:v>2794</c:v>
                </c:pt>
                <c:pt idx="84">
                  <c:v>62051</c:v>
                </c:pt>
                <c:pt idx="85">
                  <c:v>45681</c:v>
                </c:pt>
                <c:pt idx="86">
                  <c:v>12157</c:v>
                </c:pt>
                <c:pt idx="87">
                  <c:v>18255</c:v>
                </c:pt>
                <c:pt idx="88">
                  <c:v>78040</c:v>
                </c:pt>
                <c:pt idx="89">
                  <c:v>45681</c:v>
                </c:pt>
                <c:pt idx="90">
                  <c:v>31563</c:v>
                </c:pt>
                <c:pt idx="91">
                  <c:v>42321</c:v>
                </c:pt>
                <c:pt idx="92">
                  <c:v>31563</c:v>
                </c:pt>
                <c:pt idx="93">
                  <c:v>59703</c:v>
                </c:pt>
                <c:pt idx="94">
                  <c:v>14268</c:v>
                </c:pt>
                <c:pt idx="95">
                  <c:v>56000</c:v>
                </c:pt>
                <c:pt idx="96">
                  <c:v>2500</c:v>
                </c:pt>
                <c:pt idx="97">
                  <c:v>49107</c:v>
                </c:pt>
                <c:pt idx="98">
                  <c:v>54760</c:v>
                </c:pt>
                <c:pt idx="99">
                  <c:v>68109</c:v>
                </c:pt>
                <c:pt idx="100">
                  <c:v>15693</c:v>
                </c:pt>
                <c:pt idx="101">
                  <c:v>62051</c:v>
                </c:pt>
                <c:pt idx="102">
                  <c:v>93817</c:v>
                </c:pt>
                <c:pt idx="103">
                  <c:v>47746</c:v>
                </c:pt>
                <c:pt idx="104">
                  <c:v>64051</c:v>
                </c:pt>
                <c:pt idx="105">
                  <c:v>7942</c:v>
                </c:pt>
                <c:pt idx="106">
                  <c:v>15000</c:v>
                </c:pt>
                <c:pt idx="107">
                  <c:v>53410</c:v>
                </c:pt>
                <c:pt idx="108">
                  <c:v>34330</c:v>
                </c:pt>
                <c:pt idx="109">
                  <c:v>104000</c:v>
                </c:pt>
                <c:pt idx="110">
                  <c:v>40470</c:v>
                </c:pt>
                <c:pt idx="111">
                  <c:v>14517</c:v>
                </c:pt>
                <c:pt idx="112">
                  <c:v>78000</c:v>
                </c:pt>
                <c:pt idx="113">
                  <c:v>3500</c:v>
                </c:pt>
                <c:pt idx="114">
                  <c:v>3000</c:v>
                </c:pt>
                <c:pt idx="115">
                  <c:v>32000</c:v>
                </c:pt>
                <c:pt idx="116">
                  <c:v>13020</c:v>
                </c:pt>
                <c:pt idx="117">
                  <c:v>45681</c:v>
                </c:pt>
              </c:numCache>
            </c:numRef>
          </c:xVal>
          <c:yVal>
            <c:numRef>
              <c:f>'Sample Car Data for DA'!$C$2:$C$119</c:f>
              <c:numCache>
                <c:formatCode>0</c:formatCode>
                <c:ptCount val="118"/>
                <c:pt idx="0">
                  <c:v>19290</c:v>
                </c:pt>
                <c:pt idx="1">
                  <c:v>16490</c:v>
                </c:pt>
                <c:pt idx="2">
                  <c:v>17650</c:v>
                </c:pt>
                <c:pt idx="3">
                  <c:v>12400</c:v>
                </c:pt>
                <c:pt idx="4">
                  <c:v>16585.439999999999</c:v>
                </c:pt>
                <c:pt idx="5">
                  <c:v>16500</c:v>
                </c:pt>
                <c:pt idx="6">
                  <c:v>15995</c:v>
                </c:pt>
                <c:pt idx="7">
                  <c:v>15999</c:v>
                </c:pt>
                <c:pt idx="8">
                  <c:v>19876.439999999999</c:v>
                </c:pt>
                <c:pt idx="9">
                  <c:v>22599.439999999999</c:v>
                </c:pt>
                <c:pt idx="10">
                  <c:v>16500</c:v>
                </c:pt>
                <c:pt idx="11">
                  <c:v>24499</c:v>
                </c:pt>
                <c:pt idx="12">
                  <c:v>13900.66</c:v>
                </c:pt>
                <c:pt idx="13">
                  <c:v>32490.22</c:v>
                </c:pt>
                <c:pt idx="14">
                  <c:v>37980</c:v>
                </c:pt>
                <c:pt idx="15">
                  <c:v>13000.66</c:v>
                </c:pt>
                <c:pt idx="16">
                  <c:v>16000</c:v>
                </c:pt>
                <c:pt idx="17">
                  <c:v>17490</c:v>
                </c:pt>
                <c:pt idx="18">
                  <c:v>19886</c:v>
                </c:pt>
                <c:pt idx="19">
                  <c:v>16500</c:v>
                </c:pt>
                <c:pt idx="20">
                  <c:v>19980.439999999999</c:v>
                </c:pt>
                <c:pt idx="21">
                  <c:v>25995.55</c:v>
                </c:pt>
                <c:pt idx="22">
                  <c:v>11979</c:v>
                </c:pt>
                <c:pt idx="23">
                  <c:v>11999</c:v>
                </c:pt>
                <c:pt idx="24">
                  <c:v>17795</c:v>
                </c:pt>
                <c:pt idx="25">
                  <c:v>16500</c:v>
                </c:pt>
                <c:pt idx="26">
                  <c:v>23389.55</c:v>
                </c:pt>
                <c:pt idx="27">
                  <c:v>17990</c:v>
                </c:pt>
                <c:pt idx="28">
                  <c:v>21980.44</c:v>
                </c:pt>
                <c:pt idx="29">
                  <c:v>27000</c:v>
                </c:pt>
                <c:pt idx="30">
                  <c:v>15700.66</c:v>
                </c:pt>
                <c:pt idx="31">
                  <c:v>16995</c:v>
                </c:pt>
                <c:pt idx="32">
                  <c:v>18090</c:v>
                </c:pt>
                <c:pt idx="33">
                  <c:v>13145.66</c:v>
                </c:pt>
                <c:pt idx="34">
                  <c:v>16585.439999999999</c:v>
                </c:pt>
                <c:pt idx="35">
                  <c:v>18148.439999999999</c:v>
                </c:pt>
                <c:pt idx="36">
                  <c:v>13900.66</c:v>
                </c:pt>
                <c:pt idx="37">
                  <c:v>16500</c:v>
                </c:pt>
                <c:pt idx="38">
                  <c:v>16500</c:v>
                </c:pt>
                <c:pt idx="39">
                  <c:v>19999</c:v>
                </c:pt>
                <c:pt idx="40">
                  <c:v>28255</c:v>
                </c:pt>
                <c:pt idx="41">
                  <c:v>11595</c:v>
                </c:pt>
                <c:pt idx="42">
                  <c:v>13489.66</c:v>
                </c:pt>
                <c:pt idx="43">
                  <c:v>13950.66</c:v>
                </c:pt>
                <c:pt idx="44">
                  <c:v>14500.66</c:v>
                </c:pt>
                <c:pt idx="45">
                  <c:v>13825.66</c:v>
                </c:pt>
                <c:pt idx="46">
                  <c:v>27770.55</c:v>
                </c:pt>
                <c:pt idx="47">
                  <c:v>20490</c:v>
                </c:pt>
                <c:pt idx="48">
                  <c:v>18513</c:v>
                </c:pt>
                <c:pt idx="49">
                  <c:v>12000</c:v>
                </c:pt>
                <c:pt idx="50">
                  <c:v>12000.66</c:v>
                </c:pt>
                <c:pt idx="51">
                  <c:v>18599.66</c:v>
                </c:pt>
                <c:pt idx="52">
                  <c:v>17795</c:v>
                </c:pt>
                <c:pt idx="53">
                  <c:v>13825.66</c:v>
                </c:pt>
                <c:pt idx="54">
                  <c:v>20800.55</c:v>
                </c:pt>
                <c:pt idx="55">
                  <c:v>11995</c:v>
                </c:pt>
                <c:pt idx="56">
                  <c:v>19290</c:v>
                </c:pt>
                <c:pt idx="57">
                  <c:v>30995</c:v>
                </c:pt>
                <c:pt idx="58">
                  <c:v>36490</c:v>
                </c:pt>
                <c:pt idx="59">
                  <c:v>18799</c:v>
                </c:pt>
                <c:pt idx="60">
                  <c:v>22559.439999999999</c:v>
                </c:pt>
                <c:pt idx="61">
                  <c:v>30740.44</c:v>
                </c:pt>
                <c:pt idx="62">
                  <c:v>11000</c:v>
                </c:pt>
                <c:pt idx="63">
                  <c:v>16500</c:v>
                </c:pt>
                <c:pt idx="64">
                  <c:v>23485.439999999999</c:v>
                </c:pt>
                <c:pt idx="65">
                  <c:v>13900.66</c:v>
                </c:pt>
                <c:pt idx="66">
                  <c:v>14920</c:v>
                </c:pt>
                <c:pt idx="67">
                  <c:v>16585.439999999999</c:v>
                </c:pt>
                <c:pt idx="68">
                  <c:v>25900.44</c:v>
                </c:pt>
                <c:pt idx="69">
                  <c:v>16500</c:v>
                </c:pt>
                <c:pt idx="70">
                  <c:v>10000</c:v>
                </c:pt>
                <c:pt idx="71">
                  <c:v>21195.439999999999</c:v>
                </c:pt>
                <c:pt idx="72">
                  <c:v>15999</c:v>
                </c:pt>
                <c:pt idx="73">
                  <c:v>16500</c:v>
                </c:pt>
                <c:pt idx="74">
                  <c:v>20290.55</c:v>
                </c:pt>
                <c:pt idx="75">
                  <c:v>15995</c:v>
                </c:pt>
                <c:pt idx="76">
                  <c:v>20000.55</c:v>
                </c:pt>
                <c:pt idx="77">
                  <c:v>14575.66</c:v>
                </c:pt>
                <c:pt idx="78">
                  <c:v>23499.439999999999</c:v>
                </c:pt>
                <c:pt idx="79">
                  <c:v>24995</c:v>
                </c:pt>
                <c:pt idx="80">
                  <c:v>12990</c:v>
                </c:pt>
                <c:pt idx="81">
                  <c:v>17999.55</c:v>
                </c:pt>
                <c:pt idx="82">
                  <c:v>14000.66</c:v>
                </c:pt>
                <c:pt idx="83">
                  <c:v>30185</c:v>
                </c:pt>
                <c:pt idx="84">
                  <c:v>13825.66</c:v>
                </c:pt>
                <c:pt idx="85">
                  <c:v>13900.66</c:v>
                </c:pt>
                <c:pt idx="86">
                  <c:v>16500</c:v>
                </c:pt>
                <c:pt idx="87">
                  <c:v>21300.55</c:v>
                </c:pt>
                <c:pt idx="88">
                  <c:v>11400.66</c:v>
                </c:pt>
                <c:pt idx="89">
                  <c:v>13900.66</c:v>
                </c:pt>
                <c:pt idx="90">
                  <c:v>16600.439999999999</c:v>
                </c:pt>
                <c:pt idx="91">
                  <c:v>17495.439999999999</c:v>
                </c:pt>
                <c:pt idx="92">
                  <c:v>16600.439999999999</c:v>
                </c:pt>
                <c:pt idx="93">
                  <c:v>14950</c:v>
                </c:pt>
                <c:pt idx="94">
                  <c:v>32153</c:v>
                </c:pt>
                <c:pt idx="95">
                  <c:v>14991</c:v>
                </c:pt>
                <c:pt idx="96">
                  <c:v>29194.55</c:v>
                </c:pt>
                <c:pt idx="97">
                  <c:v>16500</c:v>
                </c:pt>
                <c:pt idx="98">
                  <c:v>15995</c:v>
                </c:pt>
                <c:pt idx="99">
                  <c:v>15900</c:v>
                </c:pt>
                <c:pt idx="100">
                  <c:v>25499.55</c:v>
                </c:pt>
                <c:pt idx="101">
                  <c:v>13825.66</c:v>
                </c:pt>
                <c:pt idx="102">
                  <c:v>12995</c:v>
                </c:pt>
                <c:pt idx="103">
                  <c:v>14995.66</c:v>
                </c:pt>
                <c:pt idx="104">
                  <c:v>13864.66</c:v>
                </c:pt>
                <c:pt idx="105">
                  <c:v>31632.44</c:v>
                </c:pt>
                <c:pt idx="106">
                  <c:v>32495.439999999999</c:v>
                </c:pt>
                <c:pt idx="107">
                  <c:v>16199</c:v>
                </c:pt>
                <c:pt idx="108">
                  <c:v>17399</c:v>
                </c:pt>
                <c:pt idx="109">
                  <c:v>12999</c:v>
                </c:pt>
                <c:pt idx="110">
                  <c:v>26491.439999999999</c:v>
                </c:pt>
                <c:pt idx="111">
                  <c:v>20300</c:v>
                </c:pt>
                <c:pt idx="112">
                  <c:v>14690</c:v>
                </c:pt>
                <c:pt idx="113">
                  <c:v>38490.44</c:v>
                </c:pt>
                <c:pt idx="114">
                  <c:v>32900</c:v>
                </c:pt>
                <c:pt idx="115">
                  <c:v>15299</c:v>
                </c:pt>
                <c:pt idx="116">
                  <c:v>23599.55</c:v>
                </c:pt>
                <c:pt idx="117">
                  <c:v>13900.66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C4A-403D-B0B4-0E463C51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16952"/>
        <c:axId val="897028432"/>
      </c:scatterChart>
      <c:valAx>
        <c:axId val="8970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28432"/>
        <c:crosses val="autoZero"/>
        <c:crossBetween val="midCat"/>
      </c:valAx>
      <c:valAx>
        <c:axId val="8970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1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Selling Price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Vehicle Registration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Vehicle Registration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'Sample Car Data for DA'!$C$2:$C$119</c:f>
              <c:numCache>
                <c:formatCode>0</c:formatCode>
                <c:ptCount val="118"/>
                <c:pt idx="0">
                  <c:v>19290</c:v>
                </c:pt>
                <c:pt idx="1">
                  <c:v>16490</c:v>
                </c:pt>
                <c:pt idx="2">
                  <c:v>17650</c:v>
                </c:pt>
                <c:pt idx="3">
                  <c:v>12400</c:v>
                </c:pt>
                <c:pt idx="4">
                  <c:v>16585.439999999999</c:v>
                </c:pt>
                <c:pt idx="5">
                  <c:v>16500</c:v>
                </c:pt>
                <c:pt idx="6">
                  <c:v>15995</c:v>
                </c:pt>
                <c:pt idx="7">
                  <c:v>15999</c:v>
                </c:pt>
                <c:pt idx="8">
                  <c:v>19876.439999999999</c:v>
                </c:pt>
                <c:pt idx="9">
                  <c:v>22599.439999999999</c:v>
                </c:pt>
                <c:pt idx="10">
                  <c:v>16500</c:v>
                </c:pt>
                <c:pt idx="11">
                  <c:v>24499</c:v>
                </c:pt>
                <c:pt idx="12">
                  <c:v>13900.66</c:v>
                </c:pt>
                <c:pt idx="13">
                  <c:v>32490.22</c:v>
                </c:pt>
                <c:pt idx="14">
                  <c:v>37980</c:v>
                </c:pt>
                <c:pt idx="15">
                  <c:v>13000.66</c:v>
                </c:pt>
                <c:pt idx="16">
                  <c:v>16000</c:v>
                </c:pt>
                <c:pt idx="17">
                  <c:v>17490</c:v>
                </c:pt>
                <c:pt idx="18">
                  <c:v>19886</c:v>
                </c:pt>
                <c:pt idx="19">
                  <c:v>16500</c:v>
                </c:pt>
                <c:pt idx="20">
                  <c:v>19980.439999999999</c:v>
                </c:pt>
                <c:pt idx="21">
                  <c:v>25995.55</c:v>
                </c:pt>
                <c:pt idx="22">
                  <c:v>11979</c:v>
                </c:pt>
                <c:pt idx="23">
                  <c:v>11999</c:v>
                </c:pt>
                <c:pt idx="24">
                  <c:v>17795</c:v>
                </c:pt>
                <c:pt idx="25">
                  <c:v>16500</c:v>
                </c:pt>
                <c:pt idx="26">
                  <c:v>23389.55</c:v>
                </c:pt>
                <c:pt idx="27">
                  <c:v>17990</c:v>
                </c:pt>
                <c:pt idx="28">
                  <c:v>21980.44</c:v>
                </c:pt>
                <c:pt idx="29">
                  <c:v>27000</c:v>
                </c:pt>
                <c:pt idx="30">
                  <c:v>15700.66</c:v>
                </c:pt>
                <c:pt idx="31">
                  <c:v>16995</c:v>
                </c:pt>
                <c:pt idx="32">
                  <c:v>18090</c:v>
                </c:pt>
                <c:pt idx="33">
                  <c:v>13145.66</c:v>
                </c:pt>
                <c:pt idx="34">
                  <c:v>16585.439999999999</c:v>
                </c:pt>
                <c:pt idx="35">
                  <c:v>18148.439999999999</c:v>
                </c:pt>
                <c:pt idx="36">
                  <c:v>13900.66</c:v>
                </c:pt>
                <c:pt idx="37">
                  <c:v>16500</c:v>
                </c:pt>
                <c:pt idx="38">
                  <c:v>16500</c:v>
                </c:pt>
                <c:pt idx="39">
                  <c:v>19999</c:v>
                </c:pt>
                <c:pt idx="40">
                  <c:v>28255</c:v>
                </c:pt>
                <c:pt idx="41">
                  <c:v>11595</c:v>
                </c:pt>
                <c:pt idx="42">
                  <c:v>13489.66</c:v>
                </c:pt>
                <c:pt idx="43">
                  <c:v>13950.66</c:v>
                </c:pt>
                <c:pt idx="44">
                  <c:v>14500.66</c:v>
                </c:pt>
                <c:pt idx="45">
                  <c:v>13825.66</c:v>
                </c:pt>
                <c:pt idx="46">
                  <c:v>27770.55</c:v>
                </c:pt>
                <c:pt idx="47">
                  <c:v>20490</c:v>
                </c:pt>
                <c:pt idx="48">
                  <c:v>18513</c:v>
                </c:pt>
                <c:pt idx="49">
                  <c:v>12000</c:v>
                </c:pt>
                <c:pt idx="50">
                  <c:v>12000.66</c:v>
                </c:pt>
                <c:pt idx="51">
                  <c:v>18599.66</c:v>
                </c:pt>
                <c:pt idx="52">
                  <c:v>17795</c:v>
                </c:pt>
                <c:pt idx="53">
                  <c:v>13825.66</c:v>
                </c:pt>
                <c:pt idx="54">
                  <c:v>20800.55</c:v>
                </c:pt>
                <c:pt idx="55">
                  <c:v>11995</c:v>
                </c:pt>
                <c:pt idx="56">
                  <c:v>19290</c:v>
                </c:pt>
                <c:pt idx="57">
                  <c:v>30995</c:v>
                </c:pt>
                <c:pt idx="58">
                  <c:v>36490</c:v>
                </c:pt>
                <c:pt idx="59">
                  <c:v>18799</c:v>
                </c:pt>
                <c:pt idx="60">
                  <c:v>22559.439999999999</c:v>
                </c:pt>
                <c:pt idx="61">
                  <c:v>30740.44</c:v>
                </c:pt>
                <c:pt idx="62">
                  <c:v>11000</c:v>
                </c:pt>
                <c:pt idx="63">
                  <c:v>16500</c:v>
                </c:pt>
                <c:pt idx="64">
                  <c:v>23485.439999999999</c:v>
                </c:pt>
                <c:pt idx="65">
                  <c:v>13900.66</c:v>
                </c:pt>
                <c:pt idx="66">
                  <c:v>14920</c:v>
                </c:pt>
                <c:pt idx="67">
                  <c:v>16585.439999999999</c:v>
                </c:pt>
                <c:pt idx="68">
                  <c:v>25900.44</c:v>
                </c:pt>
                <c:pt idx="69">
                  <c:v>16500</c:v>
                </c:pt>
                <c:pt idx="70">
                  <c:v>10000</c:v>
                </c:pt>
                <c:pt idx="71">
                  <c:v>21195.439999999999</c:v>
                </c:pt>
                <c:pt idx="72">
                  <c:v>15999</c:v>
                </c:pt>
                <c:pt idx="73">
                  <c:v>16500</c:v>
                </c:pt>
                <c:pt idx="74">
                  <c:v>20290.55</c:v>
                </c:pt>
                <c:pt idx="75">
                  <c:v>15995</c:v>
                </c:pt>
                <c:pt idx="76">
                  <c:v>20000.55</c:v>
                </c:pt>
                <c:pt idx="77">
                  <c:v>14575.66</c:v>
                </c:pt>
                <c:pt idx="78">
                  <c:v>23499.439999999999</c:v>
                </c:pt>
                <c:pt idx="79">
                  <c:v>24995</c:v>
                </c:pt>
                <c:pt idx="80">
                  <c:v>12990</c:v>
                </c:pt>
                <c:pt idx="81">
                  <c:v>17999.55</c:v>
                </c:pt>
                <c:pt idx="82">
                  <c:v>14000.66</c:v>
                </c:pt>
                <c:pt idx="83">
                  <c:v>30185</c:v>
                </c:pt>
                <c:pt idx="84">
                  <c:v>13825.66</c:v>
                </c:pt>
                <c:pt idx="85">
                  <c:v>13900.66</c:v>
                </c:pt>
                <c:pt idx="86">
                  <c:v>16500</c:v>
                </c:pt>
                <c:pt idx="87">
                  <c:v>21300.55</c:v>
                </c:pt>
                <c:pt idx="88">
                  <c:v>11400.66</c:v>
                </c:pt>
                <c:pt idx="89">
                  <c:v>13900.66</c:v>
                </c:pt>
                <c:pt idx="90">
                  <c:v>16600.439999999999</c:v>
                </c:pt>
                <c:pt idx="91">
                  <c:v>17495.439999999999</c:v>
                </c:pt>
                <c:pt idx="92">
                  <c:v>16600.439999999999</c:v>
                </c:pt>
                <c:pt idx="93">
                  <c:v>14950</c:v>
                </c:pt>
                <c:pt idx="94">
                  <c:v>32153</c:v>
                </c:pt>
                <c:pt idx="95">
                  <c:v>14991</c:v>
                </c:pt>
                <c:pt idx="96">
                  <c:v>29194.55</c:v>
                </c:pt>
                <c:pt idx="97">
                  <c:v>16500</c:v>
                </c:pt>
                <c:pt idx="98">
                  <c:v>15995</c:v>
                </c:pt>
                <c:pt idx="99">
                  <c:v>15900</c:v>
                </c:pt>
                <c:pt idx="100">
                  <c:v>25499.55</c:v>
                </c:pt>
                <c:pt idx="101">
                  <c:v>13825.66</c:v>
                </c:pt>
                <c:pt idx="102">
                  <c:v>12995</c:v>
                </c:pt>
                <c:pt idx="103">
                  <c:v>14995.66</c:v>
                </c:pt>
                <c:pt idx="104">
                  <c:v>13864.66</c:v>
                </c:pt>
                <c:pt idx="105">
                  <c:v>31632.44</c:v>
                </c:pt>
                <c:pt idx="106">
                  <c:v>32495.439999999999</c:v>
                </c:pt>
                <c:pt idx="107">
                  <c:v>16199</c:v>
                </c:pt>
                <c:pt idx="108">
                  <c:v>17399</c:v>
                </c:pt>
                <c:pt idx="109">
                  <c:v>12999</c:v>
                </c:pt>
                <c:pt idx="110">
                  <c:v>26491.439999999999</c:v>
                </c:pt>
                <c:pt idx="111">
                  <c:v>20300</c:v>
                </c:pt>
                <c:pt idx="112">
                  <c:v>14690</c:v>
                </c:pt>
                <c:pt idx="113">
                  <c:v>38490.44</c:v>
                </c:pt>
                <c:pt idx="114">
                  <c:v>32900</c:v>
                </c:pt>
                <c:pt idx="115">
                  <c:v>15299</c:v>
                </c:pt>
                <c:pt idx="116">
                  <c:v>23599.55</c:v>
                </c:pt>
                <c:pt idx="117">
                  <c:v>13900.66</c:v>
                </c:pt>
              </c:numCache>
            </c:numRef>
          </c:xVal>
          <c:yVal>
            <c:numRef>
              <c:f>'Sample Car Data for DA'!$K$2:$K$119</c:f>
              <c:numCache>
                <c:formatCode>0</c:formatCode>
                <c:ptCount val="118"/>
                <c:pt idx="0">
                  <c:v>2017</c:v>
                </c:pt>
                <c:pt idx="1">
                  <c:v>2017</c:v>
                </c:pt>
                <c:pt idx="2">
                  <c:v>2018</c:v>
                </c:pt>
                <c:pt idx="3">
                  <c:v>2017</c:v>
                </c:pt>
                <c:pt idx="4">
                  <c:v>2017.44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2018.44</c:v>
                </c:pt>
                <c:pt idx="9">
                  <c:v>2017.44</c:v>
                </c:pt>
                <c:pt idx="10">
                  <c:v>2018</c:v>
                </c:pt>
                <c:pt idx="11">
                  <c:v>2020</c:v>
                </c:pt>
                <c:pt idx="12">
                  <c:v>2018.66</c:v>
                </c:pt>
                <c:pt idx="13">
                  <c:v>2021.22</c:v>
                </c:pt>
                <c:pt idx="14">
                  <c:v>2021</c:v>
                </c:pt>
                <c:pt idx="15">
                  <c:v>2018.66</c:v>
                </c:pt>
                <c:pt idx="16">
                  <c:v>2018</c:v>
                </c:pt>
                <c:pt idx="17">
                  <c:v>2017</c:v>
                </c:pt>
                <c:pt idx="18">
                  <c:v>2018</c:v>
                </c:pt>
                <c:pt idx="19">
                  <c:v>2018</c:v>
                </c:pt>
                <c:pt idx="20">
                  <c:v>2018.44</c:v>
                </c:pt>
                <c:pt idx="21">
                  <c:v>2020.55</c:v>
                </c:pt>
                <c:pt idx="22">
                  <c:v>2017</c:v>
                </c:pt>
                <c:pt idx="23">
                  <c:v>2018</c:v>
                </c:pt>
                <c:pt idx="24">
                  <c:v>2017</c:v>
                </c:pt>
                <c:pt idx="25">
                  <c:v>2018</c:v>
                </c:pt>
                <c:pt idx="26">
                  <c:v>2019.55</c:v>
                </c:pt>
                <c:pt idx="27">
                  <c:v>2017</c:v>
                </c:pt>
                <c:pt idx="28">
                  <c:v>2017.44</c:v>
                </c:pt>
                <c:pt idx="29">
                  <c:v>2018</c:v>
                </c:pt>
                <c:pt idx="30">
                  <c:v>2018.66</c:v>
                </c:pt>
                <c:pt idx="31">
                  <c:v>2017</c:v>
                </c:pt>
                <c:pt idx="32">
                  <c:v>2017</c:v>
                </c:pt>
                <c:pt idx="33">
                  <c:v>2018.66</c:v>
                </c:pt>
                <c:pt idx="34">
                  <c:v>2017.44</c:v>
                </c:pt>
                <c:pt idx="35">
                  <c:v>2017.44</c:v>
                </c:pt>
                <c:pt idx="36">
                  <c:v>2018.66</c:v>
                </c:pt>
                <c:pt idx="37">
                  <c:v>2018</c:v>
                </c:pt>
                <c:pt idx="38">
                  <c:v>2018</c:v>
                </c:pt>
                <c:pt idx="39">
                  <c:v>2017</c:v>
                </c:pt>
                <c:pt idx="40">
                  <c:v>2018</c:v>
                </c:pt>
                <c:pt idx="41">
                  <c:v>2018</c:v>
                </c:pt>
                <c:pt idx="42">
                  <c:v>2017.66</c:v>
                </c:pt>
                <c:pt idx="43">
                  <c:v>2017.66</c:v>
                </c:pt>
                <c:pt idx="44">
                  <c:v>2018.66</c:v>
                </c:pt>
                <c:pt idx="45">
                  <c:v>2017.66</c:v>
                </c:pt>
                <c:pt idx="46">
                  <c:v>2021.55</c:v>
                </c:pt>
                <c:pt idx="47">
                  <c:v>2018</c:v>
                </c:pt>
                <c:pt idx="48">
                  <c:v>2017</c:v>
                </c:pt>
                <c:pt idx="49">
                  <c:v>2017</c:v>
                </c:pt>
                <c:pt idx="50">
                  <c:v>2018.66</c:v>
                </c:pt>
                <c:pt idx="51">
                  <c:v>2018.66</c:v>
                </c:pt>
                <c:pt idx="52">
                  <c:v>2017</c:v>
                </c:pt>
                <c:pt idx="53">
                  <c:v>2017.66</c:v>
                </c:pt>
                <c:pt idx="54">
                  <c:v>2019.55</c:v>
                </c:pt>
                <c:pt idx="55">
                  <c:v>2017</c:v>
                </c:pt>
                <c:pt idx="56">
                  <c:v>2019</c:v>
                </c:pt>
                <c:pt idx="57">
                  <c:v>2021</c:v>
                </c:pt>
                <c:pt idx="58">
                  <c:v>2021</c:v>
                </c:pt>
                <c:pt idx="59">
                  <c:v>2019</c:v>
                </c:pt>
                <c:pt idx="60">
                  <c:v>2018.44</c:v>
                </c:pt>
                <c:pt idx="61">
                  <c:v>2020.44</c:v>
                </c:pt>
                <c:pt idx="62">
                  <c:v>2017</c:v>
                </c:pt>
                <c:pt idx="63">
                  <c:v>2018</c:v>
                </c:pt>
                <c:pt idx="64">
                  <c:v>2018.44</c:v>
                </c:pt>
                <c:pt idx="65">
                  <c:v>2018.66</c:v>
                </c:pt>
                <c:pt idx="66">
                  <c:v>2017</c:v>
                </c:pt>
                <c:pt idx="67">
                  <c:v>2017.44</c:v>
                </c:pt>
                <c:pt idx="68">
                  <c:v>2018.44</c:v>
                </c:pt>
                <c:pt idx="69">
                  <c:v>2018</c:v>
                </c:pt>
                <c:pt idx="70">
                  <c:v>2017</c:v>
                </c:pt>
                <c:pt idx="71">
                  <c:v>2018.44</c:v>
                </c:pt>
                <c:pt idx="72">
                  <c:v>2018</c:v>
                </c:pt>
                <c:pt idx="73">
                  <c:v>2018</c:v>
                </c:pt>
                <c:pt idx="74">
                  <c:v>2020.55</c:v>
                </c:pt>
                <c:pt idx="75">
                  <c:v>2018</c:v>
                </c:pt>
                <c:pt idx="76">
                  <c:v>2020.55</c:v>
                </c:pt>
                <c:pt idx="77">
                  <c:v>2017.66</c:v>
                </c:pt>
                <c:pt idx="78">
                  <c:v>2018.44</c:v>
                </c:pt>
                <c:pt idx="79">
                  <c:v>2017</c:v>
                </c:pt>
                <c:pt idx="80">
                  <c:v>2017</c:v>
                </c:pt>
                <c:pt idx="81">
                  <c:v>2018.55</c:v>
                </c:pt>
                <c:pt idx="82">
                  <c:v>2017.66</c:v>
                </c:pt>
                <c:pt idx="83">
                  <c:v>2021</c:v>
                </c:pt>
                <c:pt idx="84">
                  <c:v>2017.66</c:v>
                </c:pt>
                <c:pt idx="85">
                  <c:v>2018.66</c:v>
                </c:pt>
                <c:pt idx="86">
                  <c:v>2018</c:v>
                </c:pt>
                <c:pt idx="87">
                  <c:v>2019.55</c:v>
                </c:pt>
                <c:pt idx="88">
                  <c:v>2017.66</c:v>
                </c:pt>
                <c:pt idx="89">
                  <c:v>2018.66</c:v>
                </c:pt>
                <c:pt idx="90">
                  <c:v>2018.44</c:v>
                </c:pt>
                <c:pt idx="91">
                  <c:v>2018.44</c:v>
                </c:pt>
                <c:pt idx="92">
                  <c:v>2018.44</c:v>
                </c:pt>
                <c:pt idx="93">
                  <c:v>2017</c:v>
                </c:pt>
                <c:pt idx="94">
                  <c:v>2019</c:v>
                </c:pt>
                <c:pt idx="95">
                  <c:v>2017</c:v>
                </c:pt>
                <c:pt idx="96">
                  <c:v>2021.55</c:v>
                </c:pt>
                <c:pt idx="97">
                  <c:v>2018</c:v>
                </c:pt>
                <c:pt idx="98">
                  <c:v>2017</c:v>
                </c:pt>
                <c:pt idx="99">
                  <c:v>2018</c:v>
                </c:pt>
                <c:pt idx="100">
                  <c:v>2019.55</c:v>
                </c:pt>
                <c:pt idx="101">
                  <c:v>2017.66</c:v>
                </c:pt>
                <c:pt idx="102">
                  <c:v>2017</c:v>
                </c:pt>
                <c:pt idx="103">
                  <c:v>2018.66</c:v>
                </c:pt>
                <c:pt idx="104">
                  <c:v>2018.66</c:v>
                </c:pt>
                <c:pt idx="105">
                  <c:v>2021.44</c:v>
                </c:pt>
                <c:pt idx="106">
                  <c:v>2019.44</c:v>
                </c:pt>
                <c:pt idx="107">
                  <c:v>2017</c:v>
                </c:pt>
                <c:pt idx="108">
                  <c:v>2018</c:v>
                </c:pt>
                <c:pt idx="109">
                  <c:v>2018</c:v>
                </c:pt>
                <c:pt idx="110">
                  <c:v>2017.44</c:v>
                </c:pt>
                <c:pt idx="111">
                  <c:v>2018</c:v>
                </c:pt>
                <c:pt idx="112">
                  <c:v>2017</c:v>
                </c:pt>
                <c:pt idx="113">
                  <c:v>2021.44</c:v>
                </c:pt>
                <c:pt idx="114">
                  <c:v>2021</c:v>
                </c:pt>
                <c:pt idx="115">
                  <c:v>2017</c:v>
                </c:pt>
                <c:pt idx="116">
                  <c:v>2019.55</c:v>
                </c:pt>
                <c:pt idx="117">
                  <c:v>2018.66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A-4472-BA0C-5C03479A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712"/>
        <c:axId val="562599504"/>
      </c:scatterChart>
      <c:valAx>
        <c:axId val="56056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95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625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Registration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6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Selling Price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Vehicle Registration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Vehicle Registration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'Sample Car Data for DA'!$C$2:$C$119</c:f>
              <c:numCache>
                <c:formatCode>0</c:formatCode>
                <c:ptCount val="118"/>
                <c:pt idx="0">
                  <c:v>19290</c:v>
                </c:pt>
                <c:pt idx="1">
                  <c:v>16490</c:v>
                </c:pt>
                <c:pt idx="2">
                  <c:v>17650</c:v>
                </c:pt>
                <c:pt idx="3">
                  <c:v>12400</c:v>
                </c:pt>
                <c:pt idx="4">
                  <c:v>16585.439999999999</c:v>
                </c:pt>
                <c:pt idx="5">
                  <c:v>16500</c:v>
                </c:pt>
                <c:pt idx="6">
                  <c:v>15995</c:v>
                </c:pt>
                <c:pt idx="7">
                  <c:v>15999</c:v>
                </c:pt>
                <c:pt idx="8">
                  <c:v>19876.439999999999</c:v>
                </c:pt>
                <c:pt idx="9">
                  <c:v>22599.439999999999</c:v>
                </c:pt>
                <c:pt idx="10">
                  <c:v>16500</c:v>
                </c:pt>
                <c:pt idx="11">
                  <c:v>24499</c:v>
                </c:pt>
                <c:pt idx="12">
                  <c:v>13900.66</c:v>
                </c:pt>
                <c:pt idx="13">
                  <c:v>32490.22</c:v>
                </c:pt>
                <c:pt idx="14">
                  <c:v>37980</c:v>
                </c:pt>
                <c:pt idx="15">
                  <c:v>13000.66</c:v>
                </c:pt>
                <c:pt idx="16">
                  <c:v>16000</c:v>
                </c:pt>
                <c:pt idx="17">
                  <c:v>17490</c:v>
                </c:pt>
                <c:pt idx="18">
                  <c:v>19886</c:v>
                </c:pt>
                <c:pt idx="19">
                  <c:v>16500</c:v>
                </c:pt>
                <c:pt idx="20">
                  <c:v>19980.439999999999</c:v>
                </c:pt>
                <c:pt idx="21">
                  <c:v>25995.55</c:v>
                </c:pt>
                <c:pt idx="22">
                  <c:v>11979</c:v>
                </c:pt>
                <c:pt idx="23">
                  <c:v>11999</c:v>
                </c:pt>
                <c:pt idx="24">
                  <c:v>17795</c:v>
                </c:pt>
                <c:pt idx="25">
                  <c:v>16500</c:v>
                </c:pt>
                <c:pt idx="26">
                  <c:v>23389.55</c:v>
                </c:pt>
                <c:pt idx="27">
                  <c:v>17990</c:v>
                </c:pt>
                <c:pt idx="28">
                  <c:v>21980.44</c:v>
                </c:pt>
                <c:pt idx="29">
                  <c:v>27000</c:v>
                </c:pt>
                <c:pt idx="30">
                  <c:v>15700.66</c:v>
                </c:pt>
                <c:pt idx="31">
                  <c:v>16995</c:v>
                </c:pt>
                <c:pt idx="32">
                  <c:v>18090</c:v>
                </c:pt>
                <c:pt idx="33">
                  <c:v>13145.66</c:v>
                </c:pt>
                <c:pt idx="34">
                  <c:v>16585.439999999999</c:v>
                </c:pt>
                <c:pt idx="35">
                  <c:v>18148.439999999999</c:v>
                </c:pt>
                <c:pt idx="36">
                  <c:v>13900.66</c:v>
                </c:pt>
                <c:pt idx="37">
                  <c:v>16500</c:v>
                </c:pt>
                <c:pt idx="38">
                  <c:v>16500</c:v>
                </c:pt>
                <c:pt idx="39">
                  <c:v>19999</c:v>
                </c:pt>
                <c:pt idx="40">
                  <c:v>28255</c:v>
                </c:pt>
                <c:pt idx="41">
                  <c:v>11595</c:v>
                </c:pt>
                <c:pt idx="42">
                  <c:v>13489.66</c:v>
                </c:pt>
                <c:pt idx="43">
                  <c:v>13950.66</c:v>
                </c:pt>
                <c:pt idx="44">
                  <c:v>14500.66</c:v>
                </c:pt>
                <c:pt idx="45">
                  <c:v>13825.66</c:v>
                </c:pt>
                <c:pt idx="46">
                  <c:v>27770.55</c:v>
                </c:pt>
                <c:pt idx="47">
                  <c:v>20490</c:v>
                </c:pt>
                <c:pt idx="48">
                  <c:v>18513</c:v>
                </c:pt>
                <c:pt idx="49">
                  <c:v>12000</c:v>
                </c:pt>
                <c:pt idx="50">
                  <c:v>12000.66</c:v>
                </c:pt>
                <c:pt idx="51">
                  <c:v>18599.66</c:v>
                </c:pt>
                <c:pt idx="52">
                  <c:v>17795</c:v>
                </c:pt>
                <c:pt idx="53">
                  <c:v>13825.66</c:v>
                </c:pt>
                <c:pt idx="54">
                  <c:v>20800.55</c:v>
                </c:pt>
                <c:pt idx="55">
                  <c:v>11995</c:v>
                </c:pt>
                <c:pt idx="56">
                  <c:v>19290</c:v>
                </c:pt>
                <c:pt idx="57">
                  <c:v>30995</c:v>
                </c:pt>
                <c:pt idx="58">
                  <c:v>36490</c:v>
                </c:pt>
                <c:pt idx="59">
                  <c:v>18799</c:v>
                </c:pt>
                <c:pt idx="60">
                  <c:v>22559.439999999999</c:v>
                </c:pt>
                <c:pt idx="61">
                  <c:v>30740.44</c:v>
                </c:pt>
                <c:pt idx="62">
                  <c:v>11000</c:v>
                </c:pt>
                <c:pt idx="63">
                  <c:v>16500</c:v>
                </c:pt>
                <c:pt idx="64">
                  <c:v>23485.439999999999</c:v>
                </c:pt>
                <c:pt idx="65">
                  <c:v>13900.66</c:v>
                </c:pt>
                <c:pt idx="66">
                  <c:v>14920</c:v>
                </c:pt>
                <c:pt idx="67">
                  <c:v>16585.439999999999</c:v>
                </c:pt>
                <c:pt idx="68">
                  <c:v>25900.44</c:v>
                </c:pt>
                <c:pt idx="69">
                  <c:v>16500</c:v>
                </c:pt>
                <c:pt idx="70">
                  <c:v>10000</c:v>
                </c:pt>
                <c:pt idx="71">
                  <c:v>21195.439999999999</c:v>
                </c:pt>
                <c:pt idx="72">
                  <c:v>15999</c:v>
                </c:pt>
                <c:pt idx="73">
                  <c:v>16500</c:v>
                </c:pt>
                <c:pt idx="74">
                  <c:v>20290.55</c:v>
                </c:pt>
                <c:pt idx="75">
                  <c:v>15995</c:v>
                </c:pt>
                <c:pt idx="76">
                  <c:v>20000.55</c:v>
                </c:pt>
                <c:pt idx="77">
                  <c:v>14575.66</c:v>
                </c:pt>
                <c:pt idx="78">
                  <c:v>23499.439999999999</c:v>
                </c:pt>
                <c:pt idx="79">
                  <c:v>24995</c:v>
                </c:pt>
                <c:pt idx="80">
                  <c:v>12990</c:v>
                </c:pt>
                <c:pt idx="81">
                  <c:v>17999.55</c:v>
                </c:pt>
                <c:pt idx="82">
                  <c:v>14000.66</c:v>
                </c:pt>
                <c:pt idx="83">
                  <c:v>30185</c:v>
                </c:pt>
                <c:pt idx="84">
                  <c:v>13825.66</c:v>
                </c:pt>
                <c:pt idx="85">
                  <c:v>13900.66</c:v>
                </c:pt>
                <c:pt idx="86">
                  <c:v>16500</c:v>
                </c:pt>
                <c:pt idx="87">
                  <c:v>21300.55</c:v>
                </c:pt>
                <c:pt idx="88">
                  <c:v>11400.66</c:v>
                </c:pt>
                <c:pt idx="89">
                  <c:v>13900.66</c:v>
                </c:pt>
                <c:pt idx="90">
                  <c:v>16600.439999999999</c:v>
                </c:pt>
                <c:pt idx="91">
                  <c:v>17495.439999999999</c:v>
                </c:pt>
                <c:pt idx="92">
                  <c:v>16600.439999999999</c:v>
                </c:pt>
                <c:pt idx="93">
                  <c:v>14950</c:v>
                </c:pt>
                <c:pt idx="94">
                  <c:v>32153</c:v>
                </c:pt>
                <c:pt idx="95">
                  <c:v>14991</c:v>
                </c:pt>
                <c:pt idx="96">
                  <c:v>29194.55</c:v>
                </c:pt>
                <c:pt idx="97">
                  <c:v>16500</c:v>
                </c:pt>
                <c:pt idx="98">
                  <c:v>15995</c:v>
                </c:pt>
                <c:pt idx="99">
                  <c:v>15900</c:v>
                </c:pt>
                <c:pt idx="100">
                  <c:v>25499.55</c:v>
                </c:pt>
                <c:pt idx="101">
                  <c:v>13825.66</c:v>
                </c:pt>
                <c:pt idx="102">
                  <c:v>12995</c:v>
                </c:pt>
                <c:pt idx="103">
                  <c:v>14995.66</c:v>
                </c:pt>
                <c:pt idx="104">
                  <c:v>13864.66</c:v>
                </c:pt>
                <c:pt idx="105">
                  <c:v>31632.44</c:v>
                </c:pt>
                <c:pt idx="106">
                  <c:v>32495.439999999999</c:v>
                </c:pt>
                <c:pt idx="107">
                  <c:v>16199</c:v>
                </c:pt>
                <c:pt idx="108">
                  <c:v>17399</c:v>
                </c:pt>
                <c:pt idx="109">
                  <c:v>12999</c:v>
                </c:pt>
                <c:pt idx="110">
                  <c:v>26491.439999999999</c:v>
                </c:pt>
                <c:pt idx="111">
                  <c:v>20300</c:v>
                </c:pt>
                <c:pt idx="112">
                  <c:v>14690</c:v>
                </c:pt>
                <c:pt idx="113">
                  <c:v>38490.44</c:v>
                </c:pt>
                <c:pt idx="114">
                  <c:v>32900</c:v>
                </c:pt>
                <c:pt idx="115">
                  <c:v>15299</c:v>
                </c:pt>
                <c:pt idx="116">
                  <c:v>23599.55</c:v>
                </c:pt>
                <c:pt idx="117">
                  <c:v>13900.66</c:v>
                </c:pt>
              </c:numCache>
            </c:numRef>
          </c:xVal>
          <c:yVal>
            <c:numRef>
              <c:f>'Sample Car Data for DA'!$K$2:$K$119</c:f>
              <c:numCache>
                <c:formatCode>0</c:formatCode>
                <c:ptCount val="118"/>
                <c:pt idx="0">
                  <c:v>2017</c:v>
                </c:pt>
                <c:pt idx="1">
                  <c:v>2017</c:v>
                </c:pt>
                <c:pt idx="2">
                  <c:v>2018</c:v>
                </c:pt>
                <c:pt idx="3">
                  <c:v>2017</c:v>
                </c:pt>
                <c:pt idx="4">
                  <c:v>2017.44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2018.44</c:v>
                </c:pt>
                <c:pt idx="9">
                  <c:v>2017.44</c:v>
                </c:pt>
                <c:pt idx="10">
                  <c:v>2018</c:v>
                </c:pt>
                <c:pt idx="11">
                  <c:v>2020</c:v>
                </c:pt>
                <c:pt idx="12">
                  <c:v>2018.66</c:v>
                </c:pt>
                <c:pt idx="13">
                  <c:v>2021.22</c:v>
                </c:pt>
                <c:pt idx="14">
                  <c:v>2021</c:v>
                </c:pt>
                <c:pt idx="15">
                  <c:v>2018.66</c:v>
                </c:pt>
                <c:pt idx="16">
                  <c:v>2018</c:v>
                </c:pt>
                <c:pt idx="17">
                  <c:v>2017</c:v>
                </c:pt>
                <c:pt idx="18">
                  <c:v>2018</c:v>
                </c:pt>
                <c:pt idx="19">
                  <c:v>2018</c:v>
                </c:pt>
                <c:pt idx="20">
                  <c:v>2018.44</c:v>
                </c:pt>
                <c:pt idx="21">
                  <c:v>2020.55</c:v>
                </c:pt>
                <c:pt idx="22">
                  <c:v>2017</c:v>
                </c:pt>
                <c:pt idx="23">
                  <c:v>2018</c:v>
                </c:pt>
                <c:pt idx="24">
                  <c:v>2017</c:v>
                </c:pt>
                <c:pt idx="25">
                  <c:v>2018</c:v>
                </c:pt>
                <c:pt idx="26">
                  <c:v>2019.55</c:v>
                </c:pt>
                <c:pt idx="27">
                  <c:v>2017</c:v>
                </c:pt>
                <c:pt idx="28">
                  <c:v>2017.44</c:v>
                </c:pt>
                <c:pt idx="29">
                  <c:v>2018</c:v>
                </c:pt>
                <c:pt idx="30">
                  <c:v>2018.66</c:v>
                </c:pt>
                <c:pt idx="31">
                  <c:v>2017</c:v>
                </c:pt>
                <c:pt idx="32">
                  <c:v>2017</c:v>
                </c:pt>
                <c:pt idx="33">
                  <c:v>2018.66</c:v>
                </c:pt>
                <c:pt idx="34">
                  <c:v>2017.44</c:v>
                </c:pt>
                <c:pt idx="35">
                  <c:v>2017.44</c:v>
                </c:pt>
                <c:pt idx="36">
                  <c:v>2018.66</c:v>
                </c:pt>
                <c:pt idx="37">
                  <c:v>2018</c:v>
                </c:pt>
                <c:pt idx="38">
                  <c:v>2018</c:v>
                </c:pt>
                <c:pt idx="39">
                  <c:v>2017</c:v>
                </c:pt>
                <c:pt idx="40">
                  <c:v>2018</c:v>
                </c:pt>
                <c:pt idx="41">
                  <c:v>2018</c:v>
                </c:pt>
                <c:pt idx="42">
                  <c:v>2017.66</c:v>
                </c:pt>
                <c:pt idx="43">
                  <c:v>2017.66</c:v>
                </c:pt>
                <c:pt idx="44">
                  <c:v>2018.66</c:v>
                </c:pt>
                <c:pt idx="45">
                  <c:v>2017.66</c:v>
                </c:pt>
                <c:pt idx="46">
                  <c:v>2021.55</c:v>
                </c:pt>
                <c:pt idx="47">
                  <c:v>2018</c:v>
                </c:pt>
                <c:pt idx="48">
                  <c:v>2017</c:v>
                </c:pt>
                <c:pt idx="49">
                  <c:v>2017</c:v>
                </c:pt>
                <c:pt idx="50">
                  <c:v>2018.66</c:v>
                </c:pt>
                <c:pt idx="51">
                  <c:v>2018.66</c:v>
                </c:pt>
                <c:pt idx="52">
                  <c:v>2017</c:v>
                </c:pt>
                <c:pt idx="53">
                  <c:v>2017.66</c:v>
                </c:pt>
                <c:pt idx="54">
                  <c:v>2019.55</c:v>
                </c:pt>
                <c:pt idx="55">
                  <c:v>2017</c:v>
                </c:pt>
                <c:pt idx="56">
                  <c:v>2019</c:v>
                </c:pt>
                <c:pt idx="57">
                  <c:v>2021</c:v>
                </c:pt>
                <c:pt idx="58">
                  <c:v>2021</c:v>
                </c:pt>
                <c:pt idx="59">
                  <c:v>2019</c:v>
                </c:pt>
                <c:pt idx="60">
                  <c:v>2018.44</c:v>
                </c:pt>
                <c:pt idx="61">
                  <c:v>2020.44</c:v>
                </c:pt>
                <c:pt idx="62">
                  <c:v>2017</c:v>
                </c:pt>
                <c:pt idx="63">
                  <c:v>2018</c:v>
                </c:pt>
                <c:pt idx="64">
                  <c:v>2018.44</c:v>
                </c:pt>
                <c:pt idx="65">
                  <c:v>2018.66</c:v>
                </c:pt>
                <c:pt idx="66">
                  <c:v>2017</c:v>
                </c:pt>
                <c:pt idx="67">
                  <c:v>2017.44</c:v>
                </c:pt>
                <c:pt idx="68">
                  <c:v>2018.44</c:v>
                </c:pt>
                <c:pt idx="69">
                  <c:v>2018</c:v>
                </c:pt>
                <c:pt idx="70">
                  <c:v>2017</c:v>
                </c:pt>
                <c:pt idx="71">
                  <c:v>2018.44</c:v>
                </c:pt>
                <c:pt idx="72">
                  <c:v>2018</c:v>
                </c:pt>
                <c:pt idx="73">
                  <c:v>2018</c:v>
                </c:pt>
                <c:pt idx="74">
                  <c:v>2020.55</c:v>
                </c:pt>
                <c:pt idx="75">
                  <c:v>2018</c:v>
                </c:pt>
                <c:pt idx="76">
                  <c:v>2020.55</c:v>
                </c:pt>
                <c:pt idx="77">
                  <c:v>2017.66</c:v>
                </c:pt>
                <c:pt idx="78">
                  <c:v>2018.44</c:v>
                </c:pt>
                <c:pt idx="79">
                  <c:v>2017</c:v>
                </c:pt>
                <c:pt idx="80">
                  <c:v>2017</c:v>
                </c:pt>
                <c:pt idx="81">
                  <c:v>2018.55</c:v>
                </c:pt>
                <c:pt idx="82">
                  <c:v>2017.66</c:v>
                </c:pt>
                <c:pt idx="83">
                  <c:v>2021</c:v>
                </c:pt>
                <c:pt idx="84">
                  <c:v>2017.66</c:v>
                </c:pt>
                <c:pt idx="85">
                  <c:v>2018.66</c:v>
                </c:pt>
                <c:pt idx="86">
                  <c:v>2018</c:v>
                </c:pt>
                <c:pt idx="87">
                  <c:v>2019.55</c:v>
                </c:pt>
                <c:pt idx="88">
                  <c:v>2017.66</c:v>
                </c:pt>
                <c:pt idx="89">
                  <c:v>2018.66</c:v>
                </c:pt>
                <c:pt idx="90">
                  <c:v>2018.44</c:v>
                </c:pt>
                <c:pt idx="91">
                  <c:v>2018.44</c:v>
                </c:pt>
                <c:pt idx="92">
                  <c:v>2018.44</c:v>
                </c:pt>
                <c:pt idx="93">
                  <c:v>2017</c:v>
                </c:pt>
                <c:pt idx="94">
                  <c:v>2019</c:v>
                </c:pt>
                <c:pt idx="95">
                  <c:v>2017</c:v>
                </c:pt>
                <c:pt idx="96">
                  <c:v>2021.55</c:v>
                </c:pt>
                <c:pt idx="97">
                  <c:v>2018</c:v>
                </c:pt>
                <c:pt idx="98">
                  <c:v>2017</c:v>
                </c:pt>
                <c:pt idx="99">
                  <c:v>2018</c:v>
                </c:pt>
                <c:pt idx="100">
                  <c:v>2019.55</c:v>
                </c:pt>
                <c:pt idx="101">
                  <c:v>2017.66</c:v>
                </c:pt>
                <c:pt idx="102">
                  <c:v>2017</c:v>
                </c:pt>
                <c:pt idx="103">
                  <c:v>2018.66</c:v>
                </c:pt>
                <c:pt idx="104">
                  <c:v>2018.66</c:v>
                </c:pt>
                <c:pt idx="105">
                  <c:v>2021.44</c:v>
                </c:pt>
                <c:pt idx="106">
                  <c:v>2019.44</c:v>
                </c:pt>
                <c:pt idx="107">
                  <c:v>2017</c:v>
                </c:pt>
                <c:pt idx="108">
                  <c:v>2018</c:v>
                </c:pt>
                <c:pt idx="109">
                  <c:v>2018</c:v>
                </c:pt>
                <c:pt idx="110">
                  <c:v>2017.44</c:v>
                </c:pt>
                <c:pt idx="111">
                  <c:v>2018</c:v>
                </c:pt>
                <c:pt idx="112">
                  <c:v>2017</c:v>
                </c:pt>
                <c:pt idx="113">
                  <c:v>2021.44</c:v>
                </c:pt>
                <c:pt idx="114">
                  <c:v>2021</c:v>
                </c:pt>
                <c:pt idx="115">
                  <c:v>2017</c:v>
                </c:pt>
                <c:pt idx="116">
                  <c:v>2019.55</c:v>
                </c:pt>
                <c:pt idx="117">
                  <c:v>2018.66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9-4608-A5C5-A6144D61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07280"/>
        <c:axId val="586410560"/>
      </c:scatterChart>
      <c:valAx>
        <c:axId val="5864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0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86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Registration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 for DA(AutoRecovered).xlsx]Descriptive Analysis!PivotTable1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'Descriptive Analysis'!$M$1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6E-4499-AF8E-62CA7AFA8F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6E-4499-AF8E-62CA7AFA8F9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'Descriptive Analysis'!$L$2:$L$8</c:f>
              <c:multiLvlStrCache>
                <c:ptCount val="4"/>
                <c:lvl>
                  <c:pt idx="0">
                    <c:v>Diesel</c:v>
                  </c:pt>
                  <c:pt idx="1">
                    <c:v>Petrol</c:v>
                  </c:pt>
                  <c:pt idx="2">
                    <c:v>Diesel</c:v>
                  </c:pt>
                  <c:pt idx="3">
                    <c:v>Petrol</c:v>
                  </c:pt>
                </c:lvl>
                <c:lvl>
                  <c:pt idx="0">
                    <c:v>Automatic</c:v>
                  </c:pt>
                  <c:pt idx="2">
                    <c:v>Manual</c:v>
                  </c:pt>
                </c:lvl>
              </c:multiLvlStrCache>
            </c:multiLvlStrRef>
          </c:cat>
          <c:val>
            <c:numRef>
              <c:f>'Descriptive Analysis'!$M$2:$M$8</c:f>
              <c:numCache>
                <c:formatCode>General</c:formatCode>
                <c:ptCount val="4"/>
                <c:pt idx="0">
                  <c:v>21420.844242424242</c:v>
                </c:pt>
                <c:pt idx="1">
                  <c:v>24112.235199999999</c:v>
                </c:pt>
                <c:pt idx="2">
                  <c:v>14785.500754716983</c:v>
                </c:pt>
                <c:pt idx="3">
                  <c:v>18937.63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E-4499-AF8E-62CA7AFA8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6666872"/>
        <c:axId val="786670808"/>
      </c:barChart>
      <c:catAx>
        <c:axId val="7866668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0808"/>
        <c:crosses val="autoZero"/>
        <c:auto val="1"/>
        <c:lblAlgn val="ctr"/>
        <c:lblOffset val="100"/>
        <c:noMultiLvlLbl val="0"/>
      </c:catAx>
      <c:valAx>
        <c:axId val="7866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 of Used Cars for Sale in Stanmore of all the different brands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158708332792832"/>
          <c:y val="3.75586854460093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84937638609127"/>
          <c:y val="0.19085983969055187"/>
          <c:w val="0.44103326458163078"/>
          <c:h val="0.7541047650733798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75-403A-9820-C27294963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75-403A-9820-C27294963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75-403A-9820-C27294963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75-403A-9820-C27294963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75-403A-9820-C27294963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75-403A-9820-C27294963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75-403A-9820-C2729496309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'Correlation Matrix'!$H$8:$H$14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Mercedes-Benz</c:v>
                </c:pt>
                <c:pt idx="4">
                  <c:v>Volkswagen</c:v>
                </c:pt>
                <c:pt idx="5">
                  <c:v>Volvo</c:v>
                </c:pt>
                <c:pt idx="6">
                  <c:v>others</c:v>
                </c:pt>
              </c:strCache>
            </c:strRef>
          </c:cat>
          <c:val>
            <c:numRef>
              <c:f>'Correlation Matrix'!$J$8:$J$14</c:f>
              <c:numCache>
                <c:formatCode>0.00</c:formatCode>
                <c:ptCount val="7"/>
                <c:pt idx="0">
                  <c:v>14.658297711162815</c:v>
                </c:pt>
                <c:pt idx="1">
                  <c:v>16.272310558334041</c:v>
                </c:pt>
                <c:pt idx="2">
                  <c:v>19.108427960762793</c:v>
                </c:pt>
                <c:pt idx="3">
                  <c:v>14.719364289192763</c:v>
                </c:pt>
                <c:pt idx="4">
                  <c:v>14.543894501688992</c:v>
                </c:pt>
                <c:pt idx="5">
                  <c:v>4.4818230306028584</c:v>
                </c:pt>
                <c:pt idx="6">
                  <c:v>16.215881948255735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B-40C7-B348-BD4D83BA20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spPr>
        <a:ln cmpd="tri">
          <a:solidFill>
            <a:schemeClr val="accent1"/>
          </a:solidFill>
        </a:ln>
        <a:effectLst>
          <a:outerShdw dist="50800" dir="5400000" algn="ctr" rotWithShape="0">
            <a:schemeClr val="bg1"/>
          </a:outerShd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D440F65E-4550-4E72-8FF8-79476FC8474F}" formatIdx="0">
          <cx:tx>
            <cx:txData>
              <cx:f>_xlchart.v1.0</cx:f>
              <cx:v>Selling Price</cx:v>
            </cx:txData>
          </cx:tx>
          <cx:dataId val="0"/>
          <cx:layoutPr>
            <cx:binning intervalClosed="r"/>
          </cx:layoutPr>
        </cx:series>
        <cx:series layoutId="clusteredColumn" hidden="1" uniqueId="{00000003-D5F8-41AF-890E-C72B5ACFC0F3}" formatIdx="1">
          <cx:dataId val="1"/>
          <cx:layoutPr>
            <cx:binning intervalClosed="r"/>
          </cx:layoutPr>
        </cx:series>
      </cx:plotAreaRegion>
      <cx:axis id="0">
        <cx:catScaling gapWidth="0"/>
        <cx:title/>
        <cx:tickLabels/>
        <cx:spPr>
          <a:effectLst>
            <a:softEdge rad="1270000"/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 cmpd="tri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'Selling Price'</cx:v>
        </cx:txData>
      </cx:tx>
    </cx:title>
    <cx:plotArea>
      <cx:plotAreaRegion>
        <cx:series layoutId="clusteredColumn" uniqueId="{155111DC-D3BB-4FFF-8F41-6A7C59435031}">
          <cx:spPr>
            <a:solidFill>
              <a:srgbClr val="595959"/>
            </a:solidFill>
          </cx:spPr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.330000013"/>
        <cx:title>
          <cx:tx>
            <cx:txData>
              <cx:v>Selling 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'Selling Price'</cx:v>
        </cx:txData>
      </cx:tx>
    </cx:title>
    <cx:plotArea>
      <cx:plotAreaRegion>
        <cx:series layoutId="clusteredColumn" uniqueId="{8426CF77-DEA7-4E94-A58D-4360B9C3571E}">
          <cx:spPr>
            <a:solidFill>
              <a:srgbClr val="595959"/>
            </a:solidFill>
          </cx:spPr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.330000013"/>
        <cx:title>
          <cx:tx>
            <cx:txData>
              <cx:v>Selling 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5" Type="http://schemas.openxmlformats.org/officeDocument/2006/relationships/chart" Target="../charts/chart5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16</xdr:row>
      <xdr:rowOff>14287</xdr:rowOff>
    </xdr:from>
    <xdr:to>
      <xdr:col>19</xdr:col>
      <xdr:colOff>676275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DA54B4D-CC6A-4595-AC6C-E24BA3D66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02275" y="3214687"/>
              <a:ext cx="8277225" cy="2814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685799</xdr:colOff>
      <xdr:row>38</xdr:row>
      <xdr:rowOff>0</xdr:rowOff>
    </xdr:from>
    <xdr:to>
      <xdr:col>20</xdr:col>
      <xdr:colOff>9524</xdr:colOff>
      <xdr:row>53</xdr:row>
      <xdr:rowOff>17145</xdr:rowOff>
    </xdr:to>
    <xdr:graphicFrame macro="">
      <xdr:nvGraphicFramePr>
        <xdr:cNvPr id="12" name="Chart 11" descr="Chart type: Clustered Bar. 'Selling Price' by 'Body Type' and 'Fuel Type'&#10;&#10;Description automatically generated">
          <a:extLst>
            <a:ext uri="{FF2B5EF4-FFF2-40B4-BE49-F238E27FC236}">
              <a16:creationId xmlns:a16="http://schemas.microsoft.com/office/drawing/2014/main" id="{D667B85B-6219-4E9E-917A-98AFB925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755196</xdr:colOff>
      <xdr:row>89</xdr:row>
      <xdr:rowOff>159201</xdr:rowOff>
    </xdr:from>
    <xdr:to>
      <xdr:col>14</xdr:col>
      <xdr:colOff>1006929</xdr:colOff>
      <xdr:row>104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FB007-6134-44C3-B61D-3056D0E7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174625</xdr:rowOff>
    </xdr:from>
    <xdr:to>
      <xdr:col>0</xdr:col>
      <xdr:colOff>0</xdr:colOff>
      <xdr:row>29</xdr:row>
      <xdr:rowOff>117475</xdr:rowOff>
    </xdr:to>
    <xdr:graphicFrame macro="">
      <xdr:nvGraphicFramePr>
        <xdr:cNvPr id="2" name="Chart 1" descr="Chart type: Scatter. Field: Selling Price and Field: Vehicle Registration appear highly correlated.&#10;&#10;Description automatically generated">
          <a:extLst>
            <a:ext uri="{FF2B5EF4-FFF2-40B4-BE49-F238E27FC236}">
              <a16:creationId xmlns:a16="http://schemas.microsoft.com/office/drawing/2014/main" id="{B07B1B8B-D547-4D99-86CD-39692225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174625</xdr:rowOff>
    </xdr:from>
    <xdr:to>
      <xdr:col>0</xdr:col>
      <xdr:colOff>0</xdr:colOff>
      <xdr:row>29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Selling Price'&#10;&#10;Description automatically generated">
              <a:extLst>
                <a:ext uri="{FF2B5EF4-FFF2-40B4-BE49-F238E27FC236}">
                  <a16:creationId xmlns:a16="http://schemas.microsoft.com/office/drawing/2014/main" id="{016E2592-7F7E-4539-AADB-B71CA6B23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5000"/>
              <a:ext cx="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174625</xdr:rowOff>
    </xdr:from>
    <xdr:to>
      <xdr:col>0</xdr:col>
      <xdr:colOff>0</xdr:colOff>
      <xdr:row>29</xdr:row>
      <xdr:rowOff>117475</xdr:rowOff>
    </xdr:to>
    <xdr:graphicFrame macro="">
      <xdr:nvGraphicFramePr>
        <xdr:cNvPr id="4" name="Chart 3" descr="Chart type: Scatter. Field: Selling Price and Field: Vehicle Registration appear highly correlated.&#10;&#10;Description automatically generated">
          <a:extLst>
            <a:ext uri="{FF2B5EF4-FFF2-40B4-BE49-F238E27FC236}">
              <a16:creationId xmlns:a16="http://schemas.microsoft.com/office/drawing/2014/main" id="{42FE4EEE-9083-4D8B-A68E-65AB5C2A3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174625</xdr:rowOff>
    </xdr:from>
    <xdr:to>
      <xdr:col>0</xdr:col>
      <xdr:colOff>0</xdr:colOff>
      <xdr:row>29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Selling Price'&#10;&#10;Description automatically generated">
              <a:extLst>
                <a:ext uri="{FF2B5EF4-FFF2-40B4-BE49-F238E27FC236}">
                  <a16:creationId xmlns:a16="http://schemas.microsoft.com/office/drawing/2014/main" id="{50D932D1-F5DB-4DEA-ADE1-EB4D5DF04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5000"/>
              <a:ext cx="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224117</xdr:colOff>
      <xdr:row>5</xdr:row>
      <xdr:rowOff>146794</xdr:rowOff>
    </xdr:from>
    <xdr:to>
      <xdr:col>16</xdr:col>
      <xdr:colOff>537882</xdr:colOff>
      <xdr:row>25</xdr:row>
      <xdr:rowOff>136036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FB0C18-CEDD-401C-B3B2-F6F60BA0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16</xdr:row>
      <xdr:rowOff>180974</xdr:rowOff>
    </xdr:from>
    <xdr:to>
      <xdr:col>11</xdr:col>
      <xdr:colOff>1209675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4B10-D713-4441-8CC6-2A776A2C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29.390014699071" createdVersion="7" refreshedVersion="7" minRefreshableVersion="3" recordCount="118" xr:uid="{807DD3A0-AA3B-42CB-BBFE-C6B9CD20ACCE}">
  <cacheSource type="worksheet">
    <worksheetSource ref="A1:J119" sheet="Sample Car Data for DA"/>
  </cacheSource>
  <cacheFields count="11">
    <cacheField name="Make" numFmtId="0">
      <sharedItems/>
    </cacheField>
    <cacheField name="Model Name" numFmtId="2">
      <sharedItems/>
    </cacheField>
    <cacheField name="Selling Price" numFmtId="1">
      <sharedItems containsSemiMixedTypes="0" containsString="0" containsNumber="1" minValue="10000" maxValue="38490.44"/>
    </cacheField>
    <cacheField name="Vehicle Registration" numFmtId="1">
      <sharedItems containsSemiMixedTypes="0" containsString="0" containsNumber="1" minValue="2017" maxValue="2021.55"/>
    </cacheField>
    <cacheField name="Total Running(in miles)" numFmtId="1">
      <sharedItems containsSemiMixedTypes="0" containsString="0" containsNumber="1" containsInteger="1" minValue="1042" maxValue="120670"/>
    </cacheField>
    <cacheField name="Body Type" numFmtId="49">
      <sharedItems count="2">
        <s v="Saloon"/>
        <s v="Estate"/>
      </sharedItems>
    </cacheField>
    <cacheField name="Engine Size" numFmtId="49">
      <sharedItems/>
    </cacheField>
    <cacheField name="Gear Type" numFmtId="49">
      <sharedItems count="2">
        <s v="Automatic"/>
        <s v="Manual"/>
      </sharedItems>
    </cacheField>
    <cacheField name="Fuel Type" numFmtId="49">
      <sharedItems count="3">
        <s v="Diesel"/>
        <s v="Petrol Plug-in Hybrid"/>
        <s v="Petrol"/>
      </sharedItems>
    </cacheField>
    <cacheField name="No of Doors" numFmtId="1">
      <sharedItems containsSemiMixedTypes="0" containsString="0" containsNumber="1" containsInteger="1" minValue="4" maxValue="5"/>
    </cacheField>
    <cacheField name="No of Previous Owner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26.006668287038" backgroundQuery="1" createdVersion="7" refreshedVersion="7" minRefreshableVersion="3" recordCount="0" supportSubquery="1" supportAdvancedDrill="1" xr:uid="{CC09A8ED-94F3-441D-A9C9-D1E21923E9B0}">
  <cacheSource type="external" connectionId="1"/>
  <cacheFields count="2">
    <cacheField name="[Range 1].[Fuel Type].[Fuel Type]" caption="Fuel Type" numFmtId="0" hierarchy="15" level="1">
      <sharedItems count="3">
        <s v="Diesel"/>
        <s v="Petrol"/>
        <s v="Petrol Plug-in Hybrid"/>
      </sharedItems>
    </cacheField>
    <cacheField name="[Measures].[Count of Fuel Type 2]" caption="Count of Fuel Type 2" numFmtId="0" hierarchy="31" level="32767"/>
  </cacheFields>
  <cacheHierarchies count="40">
    <cacheHierarchy uniqueName="[Range].[Selling Price]" caption="Selling Price" attribute="1" defaultMemberUniqueName="[Range].[Selling Price].[All]" allUniqueName="[Range].[Selling Price].[All]" dimensionUniqueName="[Range]" displayFolder="" count="0" memberValueDatatype="5" unbalanced="0"/>
    <cacheHierarchy uniqueName="[Range].[Total Running(in miles)]" caption="Total Running(in miles)" attribute="1" defaultMemberUniqueName="[Range].[Total Running(in miles)].[All]" allUniqueName="[Range].[Total Running(in miles)].[All]" dimensionUniqueName="[Range]" displayFolder="" count="0" memberValueDatatype="20" unbalanced="0"/>
    <cacheHierarchy uniqueName="[Range].[Vehicle Registration]" caption="Vehicle Registration" attribute="1" defaultMemberUniqueName="[Range].[Vehicle Registration].[All]" allUniqueName="[Range].[Vehicle Registration].[All]" dimensionUniqueName="[Range]" displayFolder="" count="0" memberValueDatatype="5" unbalanced="0"/>
    <cacheHierarchy uniqueName="[Range].[Engine Size]" caption="Engine Size" attribute="1" defaultMemberUniqueName="[Range].[Engine Size].[All]" allUniqueName="[Range].[Engine Size].[All]" dimensionUniqueName="[Range]" displayFolder="" count="0" memberValueDatatype="5" unbalanced="0"/>
    <cacheHierarchy uniqueName="[Range].[No of Previous Owners]" caption="No of Previous Owners" attribute="1" defaultMemberUniqueName="[Range].[No of Previous Owners].[All]" allUniqueName="[Range].[No of Previous Owners].[All]" dimensionUniqueName="[Range]" displayFolder="" count="0" memberValueDatatype="20" unbalanced="0"/>
    <cacheHierarchy uniqueName="[Range].[Gear Type]" caption="Gear Type" attribute="1" defaultMemberUniqueName="[Range].[Gear Type].[All]" allUniqueName="[Range].[Gear Type].[All]" dimensionUniqueName="[Range]" displayFolder="" count="0" memberValueDatatype="130" unbalanced="0"/>
    <cacheHierarchy uniqueName="[Range].[Fuel Type]" caption="Fuel Type" attribute="1" defaultMemberUniqueName="[Range].[Fuel Type].[All]" allUniqueName="[Range].[Fuel Type].[All]" dimensionUniqueName="[Range]" displayFolder="" count="0" memberValueDatatype="130" unbalanced="0"/>
    <cacheHierarchy uniqueName="[Range 1].[Random]" caption="Random" attribute="1" defaultMemberUniqueName="[Range 1].[Random].[All]" allUniqueName="[Range 1].[Random].[All]" dimensionUniqueName="[Range 1]" displayFolder="" count="0" memberValueDatatype="5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Registration]" caption="Registration" attribute="1" defaultMemberUniqueName="[Range 1].[Registration].[All]" allUniqueName="[Range 1].[Registration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130" unbalanced="0"/>
    <cacheHierarchy uniqueName="[Range 1].[Running]" caption="Running" attribute="1" defaultMemberUniqueName="[Range 1].[Running].[All]" allUniqueName="[Range 1].[Running].[All]" dimensionUniqueName="[Range 1]" displayFolder="" count="0" memberValueDatatype="130" unbalanced="0"/>
    <cacheHierarchy uniqueName="[Range 1].[Body Type]" caption="Body Type" attribute="1" defaultMemberUniqueName="[Range 1].[Body Type].[All]" allUniqueName="[Range 1].[Body Type].[All]" dimensionUniqueName="[Range 1]" displayFolder="" count="0" memberValueDatatype="130" unbalanced="0"/>
    <cacheHierarchy uniqueName="[Range 1].[Engine Size]" caption="Engine Size" attribute="1" defaultMemberUniqueName="[Range 1].[Engine Size].[All]" allUniqueName="[Range 1].[Engine Size].[All]" dimensionUniqueName="[Range 1]" displayFolder="" count="0" memberValueDatatype="130" unbalanced="0"/>
    <cacheHierarchy uniqueName="[Range 1].[Gear Type]" caption="Gear Type" attribute="1" defaultMemberUniqueName="[Range 1].[Gear Type].[All]" allUniqueName="[Range 1].[Gear Type].[All]" dimensionUniqueName="[Range 1]" displayFolder="" count="0" memberValueDatatype="130" unbalanced="0"/>
    <cacheHierarchy uniqueName="[Range 1].[Fuel Type]" caption="Fuel Type" attribute="1" defaultMemberUniqueName="[Range 1].[Fuel Type].[All]" allUniqueName="[Range 1].[Fuel Typ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Number of Doors]" caption="Number of Doors" attribute="1" defaultMemberUniqueName="[Range 1].[Number of Doors].[All]" allUniqueName="[Range 1].[Number of Doors].[All]" dimensionUniqueName="[Range 1]" displayFolder="" count="0" memberValueDatatype="130" unbalanced="0"/>
    <cacheHierarchy uniqueName="[Range 1].[Number of Seats]" caption="Number of Seats" attribute="1" defaultMemberUniqueName="[Range 1].[Number of Seats].[All]" allUniqueName="[Range 1].[Number of Seats].[All]" dimensionUniqueName="[Range 1]" displayFolder="" count="0" memberValueDatatype="130" unbalanced="0"/>
    <cacheHierarchy uniqueName="[Range 1].[No of previous owners]" caption="No of previous owners" attribute="1" defaultMemberUniqueName="[Range 1].[No of previous owners].[All]" allUniqueName="[Range 1].[No of previous owners].[All]" dimensionUniqueName="[Range 1]" displayFolder="" count="0" memberValueDatatype="130" unbalanced="0"/>
    <cacheHierarchy uniqueName="[Range 2].[Selling Price]" caption="Selling Price" attribute="1" defaultMemberUniqueName="[Range 2].[Selling Price].[All]" allUniqueName="[Range 2].[Selling Price].[All]" dimensionUniqueName="[Range 2]" displayFolder="" count="0" memberValueDatatype="5" unbalanced="0"/>
    <cacheHierarchy uniqueName="[Range 2].[Total Running(in miles)]" caption="Total Running(in miles)" attribute="1" defaultMemberUniqueName="[Range 2].[Total Running(in miles)].[All]" allUniqueName="[Range 2].[Total Running(in miles)].[All]" dimensionUniqueName="[Range 2]" displayFolder="" count="0" memberValueDatatype="20" unbalanced="0"/>
    <cacheHierarchy uniqueName="[Range 2].[Vehicle Registration]" caption="Vehicle Registration" attribute="1" defaultMemberUniqueName="[Range 2].[Vehicle Registration].[All]" allUniqueName="[Range 2].[Vehicle Registration].[All]" dimensionUniqueName="[Range 2]" displayFolder="" count="0" memberValueDatatype="5" unbalanced="0"/>
    <cacheHierarchy uniqueName="[Range 2].[Engine Size]" caption="Engine Size" attribute="1" defaultMemberUniqueName="[Range 2].[Engine Size].[All]" allUniqueName="[Range 2].[Engine Size].[All]" dimensionUniqueName="[Range 2]" displayFolder="" count="0" memberValueDatatype="5" unbalanced="0"/>
    <cacheHierarchy uniqueName="[Range 2].[No of Previous Owners]" caption="No of Previous Owners" attribute="1" defaultMemberUniqueName="[Range 2].[No of Previous Owners].[All]" allUniqueName="[Range 2].[No of Previous Owners].[All]" dimensionUniqueName="[Range 2]" displayFolder="" count="0" memberValueDatatype="20" unbalanced="0"/>
    <cacheHierarchy uniqueName="[Range 2].[Gear Type]" caption="Gear Type" attribute="1" defaultMemberUniqueName="[Range 2].[Gear Type].[All]" allUniqueName="[Range 2].[Gear Type].[All]" dimensionUniqueName="[Range 2]" displayFolder="" count="0" memberValueDatatype="130" unbalanced="0"/>
    <cacheHierarchy uniqueName="[Range 2].[Fuel Type]" caption="Fuel Type" attribute="1" defaultMemberUniqueName="[Range 2].[Fuel Type].[All]" allUniqueName="[Range 2].[Fuel Type].[All]" dimensionUniqueName="[Range 2]" displayFolder="" count="0" memberValueDatatype="130" unbalanced="0"/>
    <cacheHierarchy uniqueName="[Range 2].[Body Type]" caption="Body Type" attribute="1" defaultMemberUniqueName="[Range 2].[Body Type].[All]" allUniqueName="[Range 2].[Body Type].[All]" dimensionUniqueName="[Range 2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Fuel Type 2]" caption="Count of Fuel Typ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elling Price]" caption="Sum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lling Price]" caption="Count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elling Price]" caption="Average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of Selling Price]" caption="StdDev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Selling Price]" caption="Min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elling Price]" caption="Max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elling Price 2]" caption="Sum of Selling Price 2" measure="1" displayFolder="" measureGroup="Range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Selling Price 2]" caption="Average of Selling Price 2" measure="1" displayFolder="" measureGroup="Range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39.527768981483" backgroundQuery="1" createdVersion="7" refreshedVersion="7" minRefreshableVersion="3" recordCount="0" supportSubquery="1" supportAdvancedDrill="1" xr:uid="{5B958EBD-142A-46FD-8253-888C7213DB4D}">
  <cacheSource type="external" connectionId="1"/>
  <cacheFields count="7">
    <cacheField name="[Range].[Gear Type].[Gear Type]" caption="Gear Type" numFmtId="0" hierarchy="5" level="1">
      <sharedItems count="2">
        <s v="Automatic"/>
        <s v="Manual"/>
      </sharedItems>
    </cacheField>
    <cacheField name="[Range].[Fuel Type].[Fuel Type]" caption="Fuel Type" numFmtId="0" hierarchy="6" level="1">
      <sharedItems count="2">
        <s v="Diesel"/>
        <s v="Petrol"/>
      </sharedItems>
    </cacheField>
    <cacheField name="[Measures].[Count of Selling Price]" caption="Count of Selling Price" numFmtId="0" hierarchy="33" level="32767"/>
    <cacheField name="[Measures].[Average of Selling Price]" caption="Average of Selling Price" numFmtId="0" hierarchy="34" level="32767"/>
    <cacheField name="[Measures].[StdDev of Selling Price]" caption="StdDev of Selling Price" numFmtId="0" hierarchy="35" level="32767"/>
    <cacheField name="[Measures].[Min of Selling Price]" caption="Min of Selling Price" numFmtId="0" hierarchy="36" level="32767"/>
    <cacheField name="[Measures].[Max of Selling Price]" caption="Max of Selling Price" numFmtId="0" hierarchy="37" level="32767"/>
  </cacheFields>
  <cacheHierarchies count="40">
    <cacheHierarchy uniqueName="[Range].[Selling Price]" caption="Selling Price" attribute="1" defaultMemberUniqueName="[Range].[Selling Price].[All]" allUniqueName="[Range].[Selling Price].[All]" dimensionUniqueName="[Range]" displayFolder="" count="0" memberValueDatatype="5" unbalanced="0"/>
    <cacheHierarchy uniqueName="[Range].[Total Running(in miles)]" caption="Total Running(in miles)" attribute="1" defaultMemberUniqueName="[Range].[Total Running(in miles)].[All]" allUniqueName="[Range].[Total Running(in miles)].[All]" dimensionUniqueName="[Range]" displayFolder="" count="0" memberValueDatatype="20" unbalanced="0"/>
    <cacheHierarchy uniqueName="[Range].[Vehicle Registration]" caption="Vehicle Registration" attribute="1" defaultMemberUniqueName="[Range].[Vehicle Registration].[All]" allUniqueName="[Range].[Vehicle Registration].[All]" dimensionUniqueName="[Range]" displayFolder="" count="0" memberValueDatatype="5" unbalanced="0"/>
    <cacheHierarchy uniqueName="[Range].[Engine Size]" caption="Engine Size" attribute="1" defaultMemberUniqueName="[Range].[Engine Size].[All]" allUniqueName="[Range].[Engine Size].[All]" dimensionUniqueName="[Range]" displayFolder="" count="0" memberValueDatatype="5" unbalanced="0"/>
    <cacheHierarchy uniqueName="[Range].[No of Previous Owners]" caption="No of Previous Owners" attribute="1" defaultMemberUniqueName="[Range].[No of Previous Owners].[All]" allUniqueName="[Range].[No of Previous Owners].[All]" dimensionUniqueName="[Range]" displayFolder="" count="0" memberValueDatatype="20" unbalanced="0"/>
    <cacheHierarchy uniqueName="[Range].[Gear Type]" caption="Gear Type" attribute="1" defaultMemberUniqueName="[Range].[Gear Type].[All]" allUniqueName="[Range].[Gear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uel Type]" caption="Fuel Type" attribute="1" defaultMemberUniqueName="[Range].[Fuel Type].[All]" allUniqueName="[Range].[Fuel 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Random]" caption="Random" attribute="1" defaultMemberUniqueName="[Range 1].[Random].[All]" allUniqueName="[Range 1].[Random].[All]" dimensionUniqueName="[Range 1]" displayFolder="" count="0" memberValueDatatype="5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Registration]" caption="Registration" attribute="1" defaultMemberUniqueName="[Range 1].[Registration].[All]" allUniqueName="[Range 1].[Registration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130" unbalanced="0"/>
    <cacheHierarchy uniqueName="[Range 1].[Running]" caption="Running" attribute="1" defaultMemberUniqueName="[Range 1].[Running].[All]" allUniqueName="[Range 1].[Running].[All]" dimensionUniqueName="[Range 1]" displayFolder="" count="0" memberValueDatatype="130" unbalanced="0"/>
    <cacheHierarchy uniqueName="[Range 1].[Body Type]" caption="Body Type" attribute="1" defaultMemberUniqueName="[Range 1].[Body Type].[All]" allUniqueName="[Range 1].[Body Type].[All]" dimensionUniqueName="[Range 1]" displayFolder="" count="0" memberValueDatatype="130" unbalanced="0"/>
    <cacheHierarchy uniqueName="[Range 1].[Engine Size]" caption="Engine Size" attribute="1" defaultMemberUniqueName="[Range 1].[Engine Size].[All]" allUniqueName="[Range 1].[Engine Size].[All]" dimensionUniqueName="[Range 1]" displayFolder="" count="0" memberValueDatatype="130" unbalanced="0"/>
    <cacheHierarchy uniqueName="[Range 1].[Gear Type]" caption="Gear Type" attribute="1" defaultMemberUniqueName="[Range 1].[Gear Type].[All]" allUniqueName="[Range 1].[Gear Type].[All]" dimensionUniqueName="[Range 1]" displayFolder="" count="0" memberValueDatatype="130" unbalanced="0"/>
    <cacheHierarchy uniqueName="[Range 1].[Fuel Type]" caption="Fuel Type" attribute="1" defaultMemberUniqueName="[Range 1].[Fuel Type].[All]" allUniqueName="[Range 1].[Fuel Type].[All]" dimensionUniqueName="[Range 1]" displayFolder="" count="0" memberValueDatatype="130" unbalanced="0"/>
    <cacheHierarchy uniqueName="[Range 1].[Number of Doors]" caption="Number of Doors" attribute="1" defaultMemberUniqueName="[Range 1].[Number of Doors].[All]" allUniqueName="[Range 1].[Number of Doors].[All]" dimensionUniqueName="[Range 1]" displayFolder="" count="0" memberValueDatatype="130" unbalanced="0"/>
    <cacheHierarchy uniqueName="[Range 1].[Number of Seats]" caption="Number of Seats" attribute="1" defaultMemberUniqueName="[Range 1].[Number of Seats].[All]" allUniqueName="[Range 1].[Number of Seats].[All]" dimensionUniqueName="[Range 1]" displayFolder="" count="0" memberValueDatatype="130" unbalanced="0"/>
    <cacheHierarchy uniqueName="[Range 1].[No of previous owners]" caption="No of previous owners" attribute="1" defaultMemberUniqueName="[Range 1].[No of previous owners].[All]" allUniqueName="[Range 1].[No of previous owners].[All]" dimensionUniqueName="[Range 1]" displayFolder="" count="0" memberValueDatatype="130" unbalanced="0"/>
    <cacheHierarchy uniqueName="[Range 2].[Selling Price]" caption="Selling Price" attribute="1" defaultMemberUniqueName="[Range 2].[Selling Price].[All]" allUniqueName="[Range 2].[Selling Price].[All]" dimensionUniqueName="[Range 2]" displayFolder="" count="0" memberValueDatatype="5" unbalanced="0"/>
    <cacheHierarchy uniqueName="[Range 2].[Total Running(in miles)]" caption="Total Running(in miles)" attribute="1" defaultMemberUniqueName="[Range 2].[Total Running(in miles)].[All]" allUniqueName="[Range 2].[Total Running(in miles)].[All]" dimensionUniqueName="[Range 2]" displayFolder="" count="0" memberValueDatatype="20" unbalanced="0"/>
    <cacheHierarchy uniqueName="[Range 2].[Vehicle Registration]" caption="Vehicle Registration" attribute="1" defaultMemberUniqueName="[Range 2].[Vehicle Registration].[All]" allUniqueName="[Range 2].[Vehicle Registration].[All]" dimensionUniqueName="[Range 2]" displayFolder="" count="0" memberValueDatatype="5" unbalanced="0"/>
    <cacheHierarchy uniqueName="[Range 2].[Engine Size]" caption="Engine Size" attribute="1" defaultMemberUniqueName="[Range 2].[Engine Size].[All]" allUniqueName="[Range 2].[Engine Size].[All]" dimensionUniqueName="[Range 2]" displayFolder="" count="0" memberValueDatatype="5" unbalanced="0"/>
    <cacheHierarchy uniqueName="[Range 2].[No of Previous Owners]" caption="No of Previous Owners" attribute="1" defaultMemberUniqueName="[Range 2].[No of Previous Owners].[All]" allUniqueName="[Range 2].[No of Previous Owners].[All]" dimensionUniqueName="[Range 2]" displayFolder="" count="0" memberValueDatatype="20" unbalanced="0"/>
    <cacheHierarchy uniqueName="[Range 2].[Gear Type]" caption="Gear Type" attribute="1" defaultMemberUniqueName="[Range 2].[Gear Type].[All]" allUniqueName="[Range 2].[Gear Type].[All]" dimensionUniqueName="[Range 2]" displayFolder="" count="0" memberValueDatatype="130" unbalanced="0"/>
    <cacheHierarchy uniqueName="[Range 2].[Fuel Type]" caption="Fuel Type" attribute="1" defaultMemberUniqueName="[Range 2].[Fuel Type].[All]" allUniqueName="[Range 2].[Fuel Type].[All]" dimensionUniqueName="[Range 2]" displayFolder="" count="0" memberValueDatatype="130" unbalanced="0"/>
    <cacheHierarchy uniqueName="[Range 2].[Body Type]" caption="Body Type" attribute="1" defaultMemberUniqueName="[Range 2].[Body Type].[All]" allUniqueName="[Range 2].[Body Type].[All]" dimensionUniqueName="[Range 2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Fuel Type 2]" caption="Count of Fuel Type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elling Price]" caption="Sum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lling Price]" caption="Count of Selling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elling Price]" caption="Average of Selling Pr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of Selling Price]" caption="StdDev of Selling Pric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Selling Price]" caption="Min of Selling Pric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elling Price]" caption="Max of Selling Price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elling Price 2]" caption="Sum of Selling Price 2" measure="1" displayFolder="" measureGroup="Range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Selling Price 2]" caption="Average of Selling Price 2" measure="1" displayFolder="" measureGroup="Range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40.483160648146" backgroundQuery="1" createdVersion="7" refreshedVersion="7" minRefreshableVersion="3" recordCount="0" supportSubquery="1" supportAdvancedDrill="1" xr:uid="{F8ECF8F4-A2CB-4768-ADC9-BC5EDF45C7A3}">
  <cacheSource type="external" connectionId="1"/>
  <cacheFields count="3">
    <cacheField name="[Range 2].[Gear Type].[Gear Type]" caption="Gear Type" numFmtId="0" hierarchy="24" level="1">
      <sharedItems count="2">
        <s v="Automatic"/>
        <s v="Manual"/>
      </sharedItems>
    </cacheField>
    <cacheField name="[Range 2].[Fuel Type].[Fuel Type]" caption="Fuel Type" numFmtId="0" hierarchy="25" level="1">
      <sharedItems count="2">
        <s v="Diesel"/>
        <s v="Petrol"/>
      </sharedItems>
    </cacheField>
    <cacheField name="[Measures].[Average of Selling Price 2]" caption="Average of Selling Price 2" numFmtId="0" hierarchy="39" level="32767"/>
  </cacheFields>
  <cacheHierarchies count="40">
    <cacheHierarchy uniqueName="[Range].[Selling Price]" caption="Selling Price" attribute="1" defaultMemberUniqueName="[Range].[Selling Price].[All]" allUniqueName="[Range].[Selling Price].[All]" dimensionUniqueName="[Range]" displayFolder="" count="0" memberValueDatatype="5" unbalanced="0"/>
    <cacheHierarchy uniqueName="[Range].[Total Running(in miles)]" caption="Total Running(in miles)" attribute="1" defaultMemberUniqueName="[Range].[Total Running(in miles)].[All]" allUniqueName="[Range].[Total Running(in miles)].[All]" dimensionUniqueName="[Range]" displayFolder="" count="0" memberValueDatatype="20" unbalanced="0"/>
    <cacheHierarchy uniqueName="[Range].[Vehicle Registration]" caption="Vehicle Registration" attribute="1" defaultMemberUniqueName="[Range].[Vehicle Registration].[All]" allUniqueName="[Range].[Vehicle Registration].[All]" dimensionUniqueName="[Range]" displayFolder="" count="0" memberValueDatatype="5" unbalanced="0"/>
    <cacheHierarchy uniqueName="[Range].[Engine Size]" caption="Engine Size" attribute="1" defaultMemberUniqueName="[Range].[Engine Size].[All]" allUniqueName="[Range].[Engine Size].[All]" dimensionUniqueName="[Range]" displayFolder="" count="0" memberValueDatatype="5" unbalanced="0"/>
    <cacheHierarchy uniqueName="[Range].[No of Previous Owners]" caption="No of Previous Owners" attribute="1" defaultMemberUniqueName="[Range].[No of Previous Owners].[All]" allUniqueName="[Range].[No of Previous Owners].[All]" dimensionUniqueName="[Range]" displayFolder="" count="0" memberValueDatatype="20" unbalanced="0"/>
    <cacheHierarchy uniqueName="[Range].[Gear Type]" caption="Gear Type" attribute="1" defaultMemberUniqueName="[Range].[Gear Type].[All]" allUniqueName="[Range].[Gear Type].[All]" dimensionUniqueName="[Range]" displayFolder="" count="0" memberValueDatatype="130" unbalanced="0"/>
    <cacheHierarchy uniqueName="[Range].[Fuel Type]" caption="Fuel Type" attribute="1" defaultMemberUniqueName="[Range].[Fuel Type].[All]" allUniqueName="[Range].[Fuel Type].[All]" dimensionUniqueName="[Range]" displayFolder="" count="0" memberValueDatatype="130" unbalanced="0"/>
    <cacheHierarchy uniqueName="[Range 1].[Random]" caption="Random" attribute="1" defaultMemberUniqueName="[Range 1].[Random].[All]" allUniqueName="[Range 1].[Random].[All]" dimensionUniqueName="[Range 1]" displayFolder="" count="0" memberValueDatatype="5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Registration]" caption="Registration" attribute="1" defaultMemberUniqueName="[Range 1].[Registration].[All]" allUniqueName="[Range 1].[Registration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130" unbalanced="0"/>
    <cacheHierarchy uniqueName="[Range 1].[Running]" caption="Running" attribute="1" defaultMemberUniqueName="[Range 1].[Running].[All]" allUniqueName="[Range 1].[Running].[All]" dimensionUniqueName="[Range 1]" displayFolder="" count="0" memberValueDatatype="130" unbalanced="0"/>
    <cacheHierarchy uniqueName="[Range 1].[Body Type]" caption="Body Type" attribute="1" defaultMemberUniqueName="[Range 1].[Body Type].[All]" allUniqueName="[Range 1].[Body Type].[All]" dimensionUniqueName="[Range 1]" displayFolder="" count="0" memberValueDatatype="130" unbalanced="0"/>
    <cacheHierarchy uniqueName="[Range 1].[Engine Size]" caption="Engine Size" attribute="1" defaultMemberUniqueName="[Range 1].[Engine Size].[All]" allUniqueName="[Range 1].[Engine Size].[All]" dimensionUniqueName="[Range 1]" displayFolder="" count="0" memberValueDatatype="130" unbalanced="0"/>
    <cacheHierarchy uniqueName="[Range 1].[Gear Type]" caption="Gear Type" attribute="1" defaultMemberUniqueName="[Range 1].[Gear Type].[All]" allUniqueName="[Range 1].[Gear Type].[All]" dimensionUniqueName="[Range 1]" displayFolder="" count="0" memberValueDatatype="130" unbalanced="0"/>
    <cacheHierarchy uniqueName="[Range 1].[Fuel Type]" caption="Fuel Type" attribute="1" defaultMemberUniqueName="[Range 1].[Fuel Type].[All]" allUniqueName="[Range 1].[Fuel Type].[All]" dimensionUniqueName="[Range 1]" displayFolder="" count="0" memberValueDatatype="130" unbalanced="0"/>
    <cacheHierarchy uniqueName="[Range 1].[Number of Doors]" caption="Number of Doors" attribute="1" defaultMemberUniqueName="[Range 1].[Number of Doors].[All]" allUniqueName="[Range 1].[Number of Doors].[All]" dimensionUniqueName="[Range 1]" displayFolder="" count="0" memberValueDatatype="130" unbalanced="0"/>
    <cacheHierarchy uniqueName="[Range 1].[Number of Seats]" caption="Number of Seats" attribute="1" defaultMemberUniqueName="[Range 1].[Number of Seats].[All]" allUniqueName="[Range 1].[Number of Seats].[All]" dimensionUniqueName="[Range 1]" displayFolder="" count="0" memberValueDatatype="130" unbalanced="0"/>
    <cacheHierarchy uniqueName="[Range 1].[No of previous owners]" caption="No of previous owners" attribute="1" defaultMemberUniqueName="[Range 1].[No of previous owners].[All]" allUniqueName="[Range 1].[No of previous owners].[All]" dimensionUniqueName="[Range 1]" displayFolder="" count="0" memberValueDatatype="130" unbalanced="0"/>
    <cacheHierarchy uniqueName="[Range 2].[Selling Price]" caption="Selling Price" attribute="1" defaultMemberUniqueName="[Range 2].[Selling Price].[All]" allUniqueName="[Range 2].[Selling Price].[All]" dimensionUniqueName="[Range 2]" displayFolder="" count="2" memberValueDatatype="5" unbalanced="0"/>
    <cacheHierarchy uniqueName="[Range 2].[Total Running(in miles)]" caption="Total Running(in miles)" attribute="1" defaultMemberUniqueName="[Range 2].[Total Running(in miles)].[All]" allUniqueName="[Range 2].[Total Running(in miles)].[All]" dimensionUniqueName="[Range 2]" displayFolder="" count="0" memberValueDatatype="20" unbalanced="0"/>
    <cacheHierarchy uniqueName="[Range 2].[Vehicle Registration]" caption="Vehicle Registration" attribute="1" defaultMemberUniqueName="[Range 2].[Vehicle Registration].[All]" allUniqueName="[Range 2].[Vehicle Registration].[All]" dimensionUniqueName="[Range 2]" displayFolder="" count="0" memberValueDatatype="5" unbalanced="0"/>
    <cacheHierarchy uniqueName="[Range 2].[Engine Size]" caption="Engine Size" attribute="1" defaultMemberUniqueName="[Range 2].[Engine Size].[All]" allUniqueName="[Range 2].[Engine Size].[All]" dimensionUniqueName="[Range 2]" displayFolder="" count="0" memberValueDatatype="5" unbalanced="0"/>
    <cacheHierarchy uniqueName="[Range 2].[No of Previous Owners]" caption="No of Previous Owners" attribute="1" defaultMemberUniqueName="[Range 2].[No of Previous Owners].[All]" allUniqueName="[Range 2].[No of Previous Owners].[All]" dimensionUniqueName="[Range 2]" displayFolder="" count="0" memberValueDatatype="20" unbalanced="0"/>
    <cacheHierarchy uniqueName="[Range 2].[Gear Type]" caption="Gear Type" attribute="1" defaultMemberUniqueName="[Range 2].[Gear Type].[All]" allUniqueName="[Range 2].[Gear Typ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Fuel Type]" caption="Fuel Type" attribute="1" defaultMemberUniqueName="[Range 2].[Fuel Type].[All]" allUniqueName="[Range 2].[Fuel Typ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Body Type]" caption="Body Type" attribute="1" defaultMemberUniqueName="[Range 2].[Body Type].[All]" allUniqueName="[Range 2].[Body Type].[All]" dimensionUniqueName="[Range 2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Fuel Type 2]" caption="Count of Fuel Type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elling Price]" caption="Sum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lling Price]" caption="Count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elling Price]" caption="Average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of Selling Price]" caption="StdDev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Selling Price]" caption="Min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elling Price]" caption="Max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elling Price 2]" caption="Sum of Selling Price 2" measure="1" displayFolder="" measureGroup="Range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Selling Price 2]" caption="Average of Selling Price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Volkswagan"/>
    <s v=" Passat 2.0 TDI R-Line Saloon 4dr Diesel DSG Auto 6Spd (s/s) (150 ps)"/>
    <n v="19290"/>
    <n v="2017"/>
    <n v="31083"/>
    <x v="0"/>
    <s v="2.0L"/>
    <x v="0"/>
    <x v="0"/>
    <n v="4"/>
    <n v="2"/>
  </r>
  <r>
    <s v="Volkswagan"/>
    <s v=" Passat 2.0 GT TDI BLUEMOTION TECHNOLOGY 4d PANORAMIC SUNROOF NAVIGATION+PANORAMIC ROOF+CLIMATE"/>
    <n v="16490"/>
    <n v="2017"/>
    <n v="50000"/>
    <x v="0"/>
    <s v="2.0L"/>
    <x v="1"/>
    <x v="0"/>
    <n v="4"/>
    <n v="1"/>
  </r>
  <r>
    <s v="Volkswagan"/>
    <s v=" Pasest 2.0 TDI GT 5dr [Panoramic Roof]"/>
    <n v="17650"/>
    <n v="2018"/>
    <n v="59964"/>
    <x v="1"/>
    <s v="2.0L"/>
    <x v="1"/>
    <x v="0"/>
    <n v="5"/>
    <n v="2"/>
  </r>
  <r>
    <s v="Volkswagan"/>
    <s v=" Passat 2.0 TDI SE Business (s/s) 4dr"/>
    <n v="12400"/>
    <n v="2017"/>
    <n v="81200"/>
    <x v="0"/>
    <s v="2.0L"/>
    <x v="1"/>
    <x v="0"/>
    <n v="4"/>
    <n v="1"/>
  </r>
  <r>
    <s v="Volkswagan"/>
    <s v=" Passat 1.4 TSI GTE DSG (s/s) 4dr"/>
    <n v="16585.439999999999"/>
    <n v="2017.44"/>
    <n v="64646"/>
    <x v="0"/>
    <s v="1.4L"/>
    <x v="0"/>
    <x v="1"/>
    <n v="4"/>
    <n v="2"/>
  </r>
  <r>
    <s v="Volkswagan"/>
    <s v=" Passat SE BUSINESS TDI BLUEMOTION TECH DSG 2.0 4dr"/>
    <n v="16500"/>
    <n v="2018"/>
    <n v="12157"/>
    <x v="0"/>
    <s v="2.0L"/>
    <x v="0"/>
    <x v="0"/>
    <n v="4"/>
    <n v="1"/>
  </r>
  <r>
    <s v="Volkswagan"/>
    <s v=" Passat 2.0 GT TDI BLUEMOTION TECHNOLOGY DSG 4d 188 BHP 1 FORMER KEEPER"/>
    <n v="15995"/>
    <n v="2017"/>
    <n v="70000"/>
    <x v="0"/>
    <s v="2.0L"/>
    <x v="0"/>
    <x v="0"/>
    <n v="4"/>
    <n v="1"/>
  </r>
  <r>
    <s v="Volkswagan"/>
    <s v=" Pasest Volkswagen Passat Estate 2.0 TDI 150 SE Business 5dr DSG"/>
    <n v="15999"/>
    <n v="2017"/>
    <n v="58195"/>
    <x v="1"/>
    <s v="2.0L"/>
    <x v="0"/>
    <x v="0"/>
    <n v="5"/>
    <n v="1"/>
  </r>
  <r>
    <s v="Volkswagan"/>
    <s v=" Passat 1.4 TSI 150 R-Line 4dr [Panoramic Roof]"/>
    <n v="19876.439999999999"/>
    <n v="2018.44"/>
    <n v="21484"/>
    <x v="0"/>
    <s v="1.4L"/>
    <x v="1"/>
    <x v="2"/>
    <n v="4"/>
    <n v="2"/>
  </r>
  <r>
    <s v="Volkswagan"/>
    <s v=" Pasest 1.4 GTE ADVANCE DSG 5d AUTO 156 BHP Bluetooth - Alloy Wheels"/>
    <n v="22599.439999999999"/>
    <n v="2017.44"/>
    <n v="53000"/>
    <x v="1"/>
    <s v="1.4L"/>
    <x v="0"/>
    <x v="1"/>
    <n v="5"/>
    <n v="1"/>
  </r>
  <r>
    <s v="Volkswagan"/>
    <s v=" Passat SE BUSINESS TDI BLUEMOTION TECH DSG 2.0 4dr"/>
    <n v="16500"/>
    <n v="2018"/>
    <n v="12157"/>
    <x v="0"/>
    <s v="2.0L"/>
    <x v="0"/>
    <x v="0"/>
    <n v="4"/>
    <n v="1"/>
  </r>
  <r>
    <s v="Volkswagan"/>
    <s v=" Pasest 2.0 TDI EVO SE Nav DSG (s/s) 5dr"/>
    <n v="24499"/>
    <n v="2020"/>
    <n v="15891"/>
    <x v="1"/>
    <s v="2.0L"/>
    <x v="0"/>
    <x v="0"/>
    <n v="5"/>
    <n v="2"/>
  </r>
  <r>
    <s v="Volkswagan"/>
    <s v=" Passat SE BUSINESS TDI BLUEMOTION TECHNOLOGY 1.6 4dr"/>
    <n v="13900.66"/>
    <n v="2018.66"/>
    <n v="45681"/>
    <x v="0"/>
    <s v="1.6L"/>
    <x v="1"/>
    <x v="0"/>
    <n v="4"/>
    <n v="1"/>
  </r>
  <r>
    <s v="Volkswagan"/>
    <s v=" Pasest MK8 Facelift Est 2.0TDI 150 R-Line EVO DSG 5dr"/>
    <n v="32490.22"/>
    <n v="2021.22"/>
    <n v="12417"/>
    <x v="1"/>
    <s v="2.0L"/>
    <x v="0"/>
    <x v="0"/>
    <n v="5"/>
    <n v="1"/>
  </r>
  <r>
    <s v="Volkswagan"/>
    <s v=" Passat 2.0 TDI EVO SCR R-Line 4dr DSG"/>
    <n v="37980"/>
    <n v="2021"/>
    <n v="1042"/>
    <x v="0"/>
    <s v="2.0L"/>
    <x v="0"/>
    <x v="0"/>
    <n v="4"/>
    <n v="1"/>
  </r>
  <r>
    <s v="Volkswagan"/>
    <s v=" Pasest 1.6 TDI SE Business (s/s) 5dr"/>
    <n v="13000.66"/>
    <n v="2018.66"/>
    <n v="58000"/>
    <x v="1"/>
    <s v="1.6L"/>
    <x v="1"/>
    <x v="0"/>
    <n v="5"/>
    <n v="1"/>
  </r>
  <r>
    <s v="Volkswagan"/>
    <s v=" Passat GT TDI 2.0 4dr"/>
    <n v="16000"/>
    <n v="2018"/>
    <n v="57964"/>
    <x v="0"/>
    <s v="2.0L"/>
    <x v="1"/>
    <x v="0"/>
    <n v="4"/>
    <n v="1"/>
  </r>
  <r>
    <s v="Volkswagan"/>
    <s v=" Passat 2.0 TDI SCR 190 R-Line 4dr"/>
    <n v="17490"/>
    <n v="2017"/>
    <n v="50590"/>
    <x v="0"/>
    <s v="2.0L"/>
    <x v="1"/>
    <x v="0"/>
    <n v="4"/>
    <n v="2"/>
  </r>
  <r>
    <s v="Volkswagan"/>
    <s v=" Pasest 2.0 TDI GT 5dr DSG [Panoramic Roof] [7 Speed]"/>
    <n v="19886"/>
    <n v="2018"/>
    <n v="58914"/>
    <x v="1"/>
    <s v="2.0L"/>
    <x v="0"/>
    <x v="0"/>
    <n v="5"/>
    <n v="2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est 1.4 TSI R-Line DSG (s/s) 5dr"/>
    <n v="19980.439999999999"/>
    <n v="2018.44"/>
    <n v="44392"/>
    <x v="1"/>
    <s v="1.4L"/>
    <x v="0"/>
    <x v="2"/>
    <n v="5"/>
    <n v="1"/>
  </r>
  <r>
    <s v="Volkswagan"/>
    <s v=" Pasest 1.5 TSI (150ps) SE EVO DSG Estate 5dr"/>
    <n v="25995.55"/>
    <n v="2020.55"/>
    <n v="12000"/>
    <x v="1"/>
    <s v="1.5L"/>
    <x v="0"/>
    <x v="2"/>
    <n v="5"/>
    <n v="1"/>
  </r>
  <r>
    <s v="Volkswagan"/>
    <s v=" Pasest Passat TDI SE Business Estate 2.0 Manual Diesel 5dr"/>
    <n v="11979"/>
    <n v="2017"/>
    <n v="93300"/>
    <x v="1"/>
    <s v="2.0L"/>
    <x v="1"/>
    <x v="0"/>
    <n v="5"/>
    <n v="1"/>
  </r>
  <r>
    <s v="Volkswagan"/>
    <s v=" Passat 2.0 TDI SE Business (s/s) 4dr"/>
    <n v="11999"/>
    <n v="2018"/>
    <n v="119959"/>
    <x v="0"/>
    <s v="2.0L"/>
    <x v="1"/>
    <x v="0"/>
    <n v="4"/>
    <n v="1"/>
  </r>
  <r>
    <s v="Volkswagan"/>
    <s v=" Pasest 2.0 TDI BlueMotion Tech GT DSG (s/s) 5dr"/>
    <n v="17795"/>
    <n v="2017"/>
    <n v="60000"/>
    <x v="1"/>
    <s v="2.0L"/>
    <x v="0"/>
    <x v="0"/>
    <n v="5"/>
    <n v="2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sat 1.5 TSI (150ps) R-Line (s/s)DSG Saloon 4dr"/>
    <n v="23389.55"/>
    <n v="2019.55"/>
    <n v="13755"/>
    <x v="0"/>
    <s v="1.5L"/>
    <x v="0"/>
    <x v="2"/>
    <n v="4"/>
    <n v="1"/>
  </r>
  <r>
    <s v="Volkswagan"/>
    <s v=" Passat 2.0 TDI GT (s/s) 4dr PRO NAV - REVERSE CAMERA - HEATED LEATHER"/>
    <n v="17990"/>
    <n v="2017"/>
    <n v="36300"/>
    <x v="0"/>
    <s v="2.0L"/>
    <x v="1"/>
    <x v="0"/>
    <n v="4"/>
    <n v="1"/>
  </r>
  <r>
    <s v="Volkswagan"/>
    <s v=" Pasest 1.4 TSI GTE Advance 5dr DSG"/>
    <n v="21980.44"/>
    <n v="2017.44"/>
    <n v="76164"/>
    <x v="1"/>
    <s v="1.4L"/>
    <x v="0"/>
    <x v="1"/>
    <n v="5"/>
    <n v="1"/>
  </r>
  <r>
    <s v="Volkswagan"/>
    <s v=" Pasest 2.0 BiTDI R-Line DSG 4Motion (s/s) 5dr"/>
    <n v="27000"/>
    <n v="2018"/>
    <n v="37870"/>
    <x v="1"/>
    <s v="2.0L"/>
    <x v="0"/>
    <x v="0"/>
    <n v="5"/>
    <n v="1"/>
  </r>
  <r>
    <s v="Volkswagan"/>
    <s v=" Pasest SE BUSINESS TDI BLUEMOTION TECHNOLOGY 1.6 5dr"/>
    <n v="15700.66"/>
    <n v="2018.66"/>
    <n v="42403"/>
    <x v="1"/>
    <s v="1.6L"/>
    <x v="1"/>
    <x v="0"/>
    <n v="5"/>
    <n v="1"/>
  </r>
  <r>
    <s v="Volkswagan"/>
    <s v=" Pasest 2.0 TDI BlueMotion Tech R-Line (s/s) 5dr"/>
    <n v="16995"/>
    <n v="2017"/>
    <n v="50500"/>
    <x v="1"/>
    <s v="2.0L"/>
    <x v="1"/>
    <x v="0"/>
    <n v="5"/>
    <n v="3"/>
  </r>
  <r>
    <s v="Volkswagan"/>
    <s v=" Pasest 2.0 TDI R-Line DSG Auto 6Spd (s/s) 5dr"/>
    <n v="18090"/>
    <n v="2017"/>
    <n v="64771"/>
    <x v="1"/>
    <s v="2.0L"/>
    <x v="0"/>
    <x v="0"/>
    <n v="5"/>
    <n v="3"/>
  </r>
  <r>
    <s v="Volkswagan"/>
    <s v=" Passat 1.6 TDI GT DSG (s/s) 4dr"/>
    <n v="13145.66"/>
    <n v="2018.66"/>
    <n v="108442"/>
    <x v="0"/>
    <s v="1.6L"/>
    <x v="0"/>
    <x v="0"/>
    <n v="4"/>
    <n v="2"/>
  </r>
  <r>
    <s v="Volkswagan"/>
    <s v=" Passat 1.4 TSI GTE DSG (s/s) 4dr"/>
    <n v="16585.439999999999"/>
    <n v="2017.44"/>
    <n v="64646"/>
    <x v="0"/>
    <s v="1.4L"/>
    <x v="0"/>
    <x v="1"/>
    <n v="4"/>
    <n v="2"/>
  </r>
  <r>
    <s v="Volkswagan"/>
    <s v=" Pasest 1.4 TSI GTE 5dr DSG"/>
    <n v="18148.439999999999"/>
    <n v="2017.44"/>
    <n v="85648"/>
    <x v="1"/>
    <s v="1.4L"/>
    <x v="0"/>
    <x v="1"/>
    <n v="5"/>
    <n v="1"/>
  </r>
  <r>
    <s v="Volkswagan"/>
    <s v=" Passat SE BUSINESS TDI BLUEMOTION TECHNOLOGY 1.6 4dr"/>
    <n v="13900.66"/>
    <n v="2018.66"/>
    <n v="45681"/>
    <x v="0"/>
    <s v="1.6L"/>
    <x v="1"/>
    <x v="0"/>
    <n v="4"/>
    <n v="1"/>
  </r>
  <r>
    <s v="Volkswagan"/>
    <s v=" Passat SE BUSINESS TDI BLUEMOTION TECH DSG 2.0 4dr"/>
    <n v="16500"/>
    <n v="2018"/>
    <n v="12157"/>
    <x v="0"/>
    <s v="2.0L"/>
    <x v="0"/>
    <x v="0"/>
    <n v="4"/>
    <n v="1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est 2.0 TDI R-Line *MASSIVE SPEC* 190PS DSG Estate 5dr"/>
    <n v="19999"/>
    <n v="2017"/>
    <n v="51396"/>
    <x v="1"/>
    <s v="2.0L"/>
    <x v="0"/>
    <x v="0"/>
    <n v="5"/>
    <n v="3"/>
  </r>
  <r>
    <s v="Volkswagan"/>
    <s v=" Pasest 2.0 TDI R-Line 5dr DSG [Panoramic Roof] [7 Speed]"/>
    <n v="28255"/>
    <n v="2018"/>
    <n v="11724"/>
    <x v="1"/>
    <s v="2.0L"/>
    <x v="0"/>
    <x v="0"/>
    <n v="5"/>
    <n v="2"/>
  </r>
  <r>
    <s v="Volkswagan"/>
    <s v=" Pasest 2.0 TDI SE Business (s/s) 5dr"/>
    <n v="11595"/>
    <n v="2018"/>
    <n v="120670"/>
    <x v="1"/>
    <s v="2.0L"/>
    <x v="1"/>
    <x v="0"/>
    <n v="5"/>
    <n v="1"/>
  </r>
  <r>
    <s v="Volkswagan"/>
    <s v=" Pasest 1.6 SE BUSINESS TDI BLUEMOTION TECH DSG 5DR SEMI AUTOMATIC"/>
    <n v="13489.66"/>
    <n v="2017.66"/>
    <n v="76653"/>
    <x v="1"/>
    <s v="1.6L"/>
    <x v="0"/>
    <x v="0"/>
    <n v="5"/>
    <n v="2"/>
  </r>
  <r>
    <s v="Volkswagan"/>
    <s v=" Pasest 1.6 TDI SE Business 5dr DSG"/>
    <n v="13950.66"/>
    <n v="2017.66"/>
    <n v="65580"/>
    <x v="1"/>
    <s v="1.6L"/>
    <x v="0"/>
    <x v="0"/>
    <n v="5"/>
    <n v="1"/>
  </r>
  <r>
    <s v="Volkswagan"/>
    <s v=" Pasest SE BUSINESS TDI BLUEMOTION TECHNOLOGY 1.6 5dr"/>
    <n v="14500.66"/>
    <n v="2018.66"/>
    <n v="53975"/>
    <x v="1"/>
    <s v="1.6L"/>
    <x v="1"/>
    <x v="0"/>
    <n v="5"/>
    <n v="1"/>
  </r>
  <r>
    <s v="Volkswagan"/>
    <s v=" Passat 1.6 TDI GT (s/s) 4dr"/>
    <n v="13825.66"/>
    <n v="2017.66"/>
    <n v="62051"/>
    <x v="0"/>
    <s v="1.6L"/>
    <x v="1"/>
    <x v="0"/>
    <n v="4"/>
    <n v="1"/>
  </r>
  <r>
    <s v="Volkswagan"/>
    <s v=" Passat 1.5 TSI EVO SE Nav 4dr DSG"/>
    <n v="27770.55"/>
    <n v="2021.55"/>
    <n v="3221"/>
    <x v="0"/>
    <s v="1.5L"/>
    <x v="0"/>
    <x v="2"/>
    <n v="4"/>
    <n v="1"/>
  </r>
  <r>
    <s v="Volkswagan"/>
    <s v=" Pasest 2.0 TDI R-Line (s/s) 5dr"/>
    <n v="20490"/>
    <n v="2018"/>
    <n v="44287"/>
    <x v="1"/>
    <s v="2.0L"/>
    <x v="1"/>
    <x v="0"/>
    <n v="5"/>
    <n v="2"/>
  </r>
  <r>
    <s v="Volkswagan"/>
    <s v=" Pasest Passat 2.0 TDI R-Line Estate 5dr Diesel DSG Auto 6Spd (s/s) (150 ps)"/>
    <n v="18513"/>
    <n v="2017"/>
    <n v="59222"/>
    <x v="1"/>
    <s v="2.0L"/>
    <x v="0"/>
    <x v="0"/>
    <n v="5"/>
    <n v="1"/>
  </r>
  <r>
    <s v="Volkswagan"/>
    <s v=" Passat 2.0 TDI SE Business DSG Auto 6Spd (s/s) 4dr"/>
    <n v="12000"/>
    <n v="2017"/>
    <n v="88933"/>
    <x v="0"/>
    <s v="2.0L"/>
    <x v="0"/>
    <x v="0"/>
    <n v="4"/>
    <n v="2"/>
  </r>
  <r>
    <s v="Volkswagan"/>
    <s v=" Passat 1.6 TDI SE Business (s/s) 4dr"/>
    <n v="12000.66"/>
    <n v="2018.66"/>
    <n v="78000"/>
    <x v="0"/>
    <s v="1.6L"/>
    <x v="1"/>
    <x v="0"/>
    <n v="4"/>
    <n v="1"/>
  </r>
  <r>
    <s v="Volkswagan"/>
    <s v=" Pasest 1.6 TDI SE Business DSG (s/s) 5dr"/>
    <n v="18599.66"/>
    <n v="2018.66"/>
    <n v="40291"/>
    <x v="1"/>
    <s v="1.6L"/>
    <x v="0"/>
    <x v="0"/>
    <n v="5"/>
    <n v="1"/>
  </r>
  <r>
    <s v="Volkswagan"/>
    <s v=" Pasest 2.0 TDI SE Business 150PS DSG Estate 5dr"/>
    <n v="17795"/>
    <n v="2017"/>
    <n v="38314"/>
    <x v="1"/>
    <s v="2.0L"/>
    <x v="0"/>
    <x v="0"/>
    <n v="5"/>
    <n v="2"/>
  </r>
  <r>
    <s v="Volkswagan"/>
    <s v=" Passat 1.6 TDI GT (s/s) 4dr"/>
    <n v="13825.66"/>
    <n v="2017.66"/>
    <n v="62051"/>
    <x v="0"/>
    <s v="1.6L"/>
    <x v="1"/>
    <x v="0"/>
    <n v="4"/>
    <n v="1"/>
  </r>
  <r>
    <s v="Volkswagan"/>
    <s v=" Passat Saloon R-Line 1.5 TSI ACT 150PS 7-speed DSG 4 Door"/>
    <n v="20800.55"/>
    <n v="2019.55"/>
    <n v="38559"/>
    <x v="0"/>
    <s v="1.5L"/>
    <x v="0"/>
    <x v="2"/>
    <n v="4"/>
    <n v="1"/>
  </r>
  <r>
    <s v="Volkswagan"/>
    <s v=" Pasest 2.0 TDI BlueMotion Tech SE Business (s/s) 5dr"/>
    <n v="11995"/>
    <n v="2017"/>
    <n v="82051"/>
    <x v="1"/>
    <s v="2.0L"/>
    <x v="1"/>
    <x v="0"/>
    <n v="5"/>
    <n v="2"/>
  </r>
  <r>
    <s v="Volkswagan"/>
    <s v=" Passat 2.0 TDI SE Business 4dr"/>
    <n v="19290"/>
    <n v="2019"/>
    <n v="22312"/>
    <x v="0"/>
    <s v="2.0L"/>
    <x v="1"/>
    <x v="0"/>
    <n v="4"/>
    <n v="2"/>
  </r>
  <r>
    <s v="Volkswagan"/>
    <s v=" Pasest 2.0 TDI EVO SCR SE Nav 5dr DSG"/>
    <n v="30995"/>
    <n v="2021"/>
    <n v="1483"/>
    <x v="1"/>
    <s v="2.0L"/>
    <x v="0"/>
    <x v="0"/>
    <n v="5"/>
    <n v="1"/>
  </r>
  <r>
    <s v="Volkswagan"/>
    <s v=" Pasest MK8 2.0TDI (200ps) R-Line SCR DSG Estate 5dr"/>
    <n v="36490"/>
    <n v="2021"/>
    <n v="3000"/>
    <x v="1"/>
    <s v="2.0L"/>
    <x v="0"/>
    <x v="0"/>
    <n v="5"/>
    <n v="1"/>
  </r>
  <r>
    <s v="Volkswagan"/>
    <s v=" Pasest 2.0 TDI SE Business 5dr"/>
    <n v="18799"/>
    <n v="2019"/>
    <n v="31818"/>
    <x v="1"/>
    <s v="2.0L"/>
    <x v="1"/>
    <x v="0"/>
    <n v="5"/>
    <n v="2"/>
  </r>
  <r>
    <s v="Volkswagan"/>
    <s v=" Pasest 1.4 GTE ADVANCE DSG 5d 156 BHP HYBRID ESTATE"/>
    <n v="22559.439999999999"/>
    <n v="2018.44"/>
    <n v="63000"/>
    <x v="1"/>
    <s v="1.4L"/>
    <x v="0"/>
    <x v="1"/>
    <n v="5"/>
    <n v="1"/>
  </r>
  <r>
    <s v="Volkswagan"/>
    <s v=" Passat 1.4 TSI PHEV GTE 4dr DSG"/>
    <n v="30740.44"/>
    <n v="2020.44"/>
    <n v="9800"/>
    <x v="0"/>
    <s v="1.4L"/>
    <x v="0"/>
    <x v="1"/>
    <n v="4"/>
    <n v="2"/>
  </r>
  <r>
    <s v="Volkswagan"/>
    <s v=" Passat 2.0 TDI BlueMotion Tech SE Business (s/s) 4dr"/>
    <n v="11000"/>
    <n v="2017"/>
    <n v="85000"/>
    <x v="0"/>
    <s v="2.0L"/>
    <x v="1"/>
    <x v="0"/>
    <n v="4"/>
    <n v="1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est Gte Advance S-A 1.4 5dr"/>
    <n v="23485.439999999999"/>
    <n v="2018.44"/>
    <n v="60205"/>
    <x v="1"/>
    <s v="1.4L"/>
    <x v="0"/>
    <x v="1"/>
    <n v="5"/>
    <n v="1"/>
  </r>
  <r>
    <s v="Volkswagan"/>
    <s v=" Passat SE BUSINESS TDI BLUEMOTION TECHNOLOGY 1.6 4dr"/>
    <n v="13900.66"/>
    <n v="2018.66"/>
    <n v="45681"/>
    <x v="0"/>
    <s v="1.6L"/>
    <x v="1"/>
    <x v="0"/>
    <n v="4"/>
    <n v="1"/>
  </r>
  <r>
    <s v="Volkswagan"/>
    <s v=" Pasest 2.0 TDI R-Line (s/s) 5dr"/>
    <n v="14920"/>
    <n v="2017"/>
    <n v="86000"/>
    <x v="1"/>
    <s v="2.0L"/>
    <x v="1"/>
    <x v="0"/>
    <n v="5"/>
    <n v="1"/>
  </r>
  <r>
    <s v="Volkswagan"/>
    <s v=" Passat 1.4 TSI GTE DSG (s/s) 4dr"/>
    <n v="16585.439999999999"/>
    <n v="2017.44"/>
    <n v="64646"/>
    <x v="0"/>
    <s v="1.4L"/>
    <x v="0"/>
    <x v="1"/>
    <n v="4"/>
    <n v="2"/>
  </r>
  <r>
    <s v="Volkswagan"/>
    <s v=" Pasest 1.4 TSI GTE Advance 5dr DSG"/>
    <n v="25900.44"/>
    <n v="2018.44"/>
    <n v="37257"/>
    <x v="1"/>
    <s v="1.4L"/>
    <x v="0"/>
    <x v="1"/>
    <n v="5"/>
    <n v="2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sat 2.0 TDI BlueMotion Tech SE Business (s/s) 4dr"/>
    <n v="10000"/>
    <n v="2017"/>
    <n v="93000"/>
    <x v="0"/>
    <s v="2.0L"/>
    <x v="1"/>
    <x v="0"/>
    <n v="4"/>
    <n v="1"/>
  </r>
  <r>
    <s v="Volkswagan"/>
    <s v=" Pasest 1.4 TSI 150 R-Line 5dr [Panoramic Roof]"/>
    <n v="21195.439999999999"/>
    <n v="2018.44"/>
    <n v="39615"/>
    <x v="1"/>
    <s v="1.4L"/>
    <x v="1"/>
    <x v="2"/>
    <n v="5"/>
    <n v="2"/>
  </r>
  <r>
    <s v="Volkswagan"/>
    <s v=" Pasest 2.0 TDI SE Business DSG (s/s) 5dr"/>
    <n v="15999"/>
    <n v="2018"/>
    <n v="79100"/>
    <x v="1"/>
    <s v="2.0L"/>
    <x v="0"/>
    <x v="0"/>
    <n v="5"/>
    <n v="1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sat 1.5 TSI (150ps) SEL EVO Saloon 4dr"/>
    <n v="20290.55"/>
    <n v="2020.55"/>
    <n v="10000"/>
    <x v="0"/>
    <s v="1.5L"/>
    <x v="1"/>
    <x v="2"/>
    <n v="4"/>
    <n v="1"/>
  </r>
  <r>
    <s v="Volkswagan"/>
    <s v=" Passat 2.0 TDI SE Business 150PS 4dr"/>
    <n v="15995"/>
    <n v="2018"/>
    <n v="42638"/>
    <x v="0"/>
    <s v="2.0L"/>
    <x v="1"/>
    <x v="0"/>
    <n v="4"/>
    <n v="1"/>
  </r>
  <r>
    <s v="Volkswagan"/>
    <s v=" Passat 1.5 TSI (150ps) SE Nav EVO Saloon 4dr"/>
    <n v="20000.55"/>
    <n v="2020.55"/>
    <n v="8813"/>
    <x v="0"/>
    <s v="1.5L"/>
    <x v="1"/>
    <x v="2"/>
    <n v="4"/>
    <n v="1"/>
  </r>
  <r>
    <s v="Volkswagan"/>
    <s v=" Passat GT TDI BLUEMOTION TECHNOLOGY 1.6 4dr"/>
    <n v="14575.66"/>
    <n v="2017.66"/>
    <n v="43255"/>
    <x v="0"/>
    <s v="1.6L"/>
    <x v="1"/>
    <x v="0"/>
    <n v="4"/>
    <n v="2"/>
  </r>
  <r>
    <s v="Volkswagan"/>
    <s v=" Pasest 1.4 TSI GTE DSG (s/s) 5dr"/>
    <n v="23499.439999999999"/>
    <n v="2018.44"/>
    <n v="52000"/>
    <x v="1"/>
    <s v="1.4L"/>
    <x v="0"/>
    <x v="1"/>
    <n v="5"/>
    <n v="1"/>
  </r>
  <r>
    <s v="Volkswagan"/>
    <s v=" Passat 2.0 BiTDI BlueMotion Tech R-Line DSG 4Motion (s/s) 4dr"/>
    <n v="24995"/>
    <n v="2017"/>
    <n v="14448"/>
    <x v="0"/>
    <s v="2.0L"/>
    <x v="0"/>
    <x v="0"/>
    <n v="4"/>
    <n v="1"/>
  </r>
  <r>
    <s v="Volkswagan"/>
    <s v=" Pasest 2.0 TDI BlueMotion Tech GT (s/s) 5dr"/>
    <n v="12990"/>
    <n v="2017"/>
    <n v="96000"/>
    <x v="1"/>
    <s v="2.0L"/>
    <x v="1"/>
    <x v="0"/>
    <n v="5"/>
    <n v="2"/>
  </r>
  <r>
    <s v="Volkswagan"/>
    <s v=" Passat 1.5 TSI (150ps) R-Line (s/s) Saloon 4dr"/>
    <n v="17999.55"/>
    <n v="2018.55"/>
    <n v="26000"/>
    <x v="0"/>
    <s v="1.5L"/>
    <x v="1"/>
    <x v="2"/>
    <n v="4"/>
    <n v="2"/>
  </r>
  <r>
    <s v="Volkswagan"/>
    <s v=" Pasest SE Business 1.6 TDI 120PS 6-speed Manual 5 Door"/>
    <n v="14000.66"/>
    <n v="2017.66"/>
    <n v="58762"/>
    <x v="1"/>
    <s v="1.6L"/>
    <x v="1"/>
    <x v="0"/>
    <n v="5"/>
    <n v="1"/>
  </r>
  <r>
    <s v="Volkswagan"/>
    <s v=" Pasest 2.0 TDI EVO SCR SE Nav 5dr DSG"/>
    <n v="30185"/>
    <n v="2021"/>
    <n v="2794"/>
    <x v="1"/>
    <s v="2.0L"/>
    <x v="0"/>
    <x v="0"/>
    <n v="5"/>
    <n v="1"/>
  </r>
  <r>
    <s v="Volkswagan"/>
    <s v=" Passat 1.6 TDI GT (s/s) 4dr"/>
    <n v="13825.66"/>
    <n v="2017.66"/>
    <n v="62051"/>
    <x v="0"/>
    <s v="1.6L"/>
    <x v="1"/>
    <x v="0"/>
    <n v="4"/>
    <n v="1"/>
  </r>
  <r>
    <s v="Volkswagan"/>
    <s v=" Passat SE BUSINESS TDI BLUEMOTION TECHNOLOGY 1.6 4dr"/>
    <n v="13900.66"/>
    <n v="2018.66"/>
    <n v="45681"/>
    <x v="0"/>
    <s v="1.6L"/>
    <x v="1"/>
    <x v="0"/>
    <n v="4"/>
    <n v="1"/>
  </r>
  <r>
    <s v="Volkswagan"/>
    <s v=" Passat SE BUSINESS TDI BLUEMOTION TECH DSG 2.0 4dr"/>
    <n v="16500"/>
    <n v="2018"/>
    <n v="12157"/>
    <x v="0"/>
    <s v="2.0L"/>
    <x v="0"/>
    <x v="0"/>
    <n v="4"/>
    <n v="1"/>
  </r>
  <r>
    <s v="Volkswagan"/>
    <s v=" Pasest 1.5 TSI EVO 150 SE Business 5dr DSG"/>
    <n v="21300.55"/>
    <n v="2019.55"/>
    <n v="18255"/>
    <x v="1"/>
    <s v="1.5L"/>
    <x v="0"/>
    <x v="2"/>
    <n v="5"/>
    <n v="2"/>
  </r>
  <r>
    <s v="Volkswagan"/>
    <s v=" Pasest 1.6 TDI S (s/s) 5dr"/>
    <n v="11400.66"/>
    <n v="2017.66"/>
    <n v="78040"/>
    <x v="1"/>
    <s v="1.6L"/>
    <x v="1"/>
    <x v="0"/>
    <n v="5"/>
    <n v="1"/>
  </r>
  <r>
    <s v="Volkswagan"/>
    <s v=" Passat SE BUSINESS TDI BLUEMOTION TECHNOLOGY 1.6 4dr"/>
    <n v="13900.66"/>
    <n v="2018.66"/>
    <n v="45681"/>
    <x v="0"/>
    <s v="1.6L"/>
    <x v="1"/>
    <x v="0"/>
    <n v="4"/>
    <n v="1"/>
  </r>
  <r>
    <s v="Volkswagan"/>
    <s v=" Passat GT TSI 1.4 4dr"/>
    <n v="16600.439999999999"/>
    <n v="2018.44"/>
    <n v="31563"/>
    <x v="0"/>
    <s v="1.4L"/>
    <x v="1"/>
    <x v="2"/>
    <n v="4"/>
    <n v="1"/>
  </r>
  <r>
    <s v="Volkswagan"/>
    <s v=" Passat 1.4 TSI GT DSG (s/s) 4dr"/>
    <n v="17495.439999999999"/>
    <n v="2018.44"/>
    <n v="42321"/>
    <x v="0"/>
    <s v="1.4L"/>
    <x v="0"/>
    <x v="2"/>
    <n v="4"/>
    <n v="2"/>
  </r>
  <r>
    <s v="Volkswagan"/>
    <s v=" Passat GT TSI 1.4 4dr"/>
    <n v="16600.439999999999"/>
    <n v="2018.44"/>
    <n v="31563"/>
    <x v="0"/>
    <s v="1.4L"/>
    <x v="1"/>
    <x v="2"/>
    <n v="4"/>
    <n v="1"/>
  </r>
  <r>
    <s v="Volkswagan"/>
    <s v=" Pasest 2.0 SE BUSINESS TDI BLUEMOTION TECHNOLOGY 5d 148 BHP"/>
    <n v="14950"/>
    <n v="2017"/>
    <n v="59703"/>
    <x v="1"/>
    <s v="2.0L"/>
    <x v="1"/>
    <x v="0"/>
    <n v="5"/>
    <n v="1"/>
  </r>
  <r>
    <s v="Volkswagan"/>
    <s v=" Pasest 2.0 TDI SCR 190 R-Line 4MOTION 5dr DSG"/>
    <n v="32153"/>
    <n v="2019"/>
    <n v="14268"/>
    <x v="1"/>
    <s v="2.0L"/>
    <x v="0"/>
    <x v="0"/>
    <n v="5"/>
    <n v="2"/>
  </r>
  <r>
    <s v="Volkswagan"/>
    <s v=" Pasest 2.0 SE BUSINESS TDI BLUEMOTION TECHNOLOGY 5d 148 BHP FSH - NAV - PARKING SENSORS"/>
    <n v="14991"/>
    <n v="2017"/>
    <n v="56000"/>
    <x v="1"/>
    <s v="2.0L"/>
    <x v="1"/>
    <x v="0"/>
    <n v="5"/>
    <n v="1"/>
  </r>
  <r>
    <s v="Volkswagan"/>
    <s v=" Passat 1.5 TSI EVO R-Line 4dr DSG"/>
    <n v="29194.55"/>
    <n v="2021.55"/>
    <n v="2500"/>
    <x v="0"/>
    <s v="1.5L"/>
    <x v="0"/>
    <x v="2"/>
    <n v="4"/>
    <n v="1"/>
  </r>
  <r>
    <s v="Volkswagan"/>
    <s v=" Passat R LINE TDI BLUEMOTION TECHNOLOGY 2.0 4dr"/>
    <n v="16500"/>
    <n v="2018"/>
    <n v="49107"/>
    <x v="0"/>
    <s v="2.0L"/>
    <x v="1"/>
    <x v="0"/>
    <n v="4"/>
    <n v="1"/>
  </r>
  <r>
    <s v="Volkswagan"/>
    <s v=" Pasest 2.0 TDI SE Business (s/s) 5dr"/>
    <n v="15995"/>
    <n v="2017"/>
    <n v="54760"/>
    <x v="1"/>
    <s v="2.0L"/>
    <x v="1"/>
    <x v="0"/>
    <n v="5"/>
    <n v="1"/>
  </r>
  <r>
    <s v="Volkswagan"/>
    <s v=" Pasest SE BUSINESS TDI DSG 2.0 5dr"/>
    <n v="15900"/>
    <n v="2018"/>
    <n v="68109"/>
    <x v="1"/>
    <s v="2.0L"/>
    <x v="0"/>
    <x v="0"/>
    <n v="5"/>
    <n v="1"/>
  </r>
  <r>
    <s v="Volkswagan"/>
    <s v=" Pasest 1.5 Tsi Evo 150 Gt 5Dr Dsg [Panoramic Roof]"/>
    <n v="25499.55"/>
    <n v="2019.55"/>
    <n v="15693"/>
    <x v="1"/>
    <s v="1.5L"/>
    <x v="0"/>
    <x v="2"/>
    <n v="5"/>
    <n v="1"/>
  </r>
  <r>
    <s v="Volkswagan"/>
    <s v=" Passat 1.6 TDI GT (s/s) 4dr"/>
    <n v="13825.66"/>
    <n v="2017.66"/>
    <n v="62051"/>
    <x v="0"/>
    <s v="1.6L"/>
    <x v="1"/>
    <x v="0"/>
    <n v="4"/>
    <n v="1"/>
  </r>
  <r>
    <s v="Volkswagan"/>
    <s v=" Passat 2.0 TDI GT (s/s) 4dr"/>
    <n v="12995"/>
    <n v="2017"/>
    <n v="93817"/>
    <x v="0"/>
    <s v="2.0L"/>
    <x v="1"/>
    <x v="0"/>
    <n v="4"/>
    <n v="1"/>
  </r>
  <r>
    <s v="Volkswagan"/>
    <s v=" Passat 1.6 TDI Bluemotion 120PS 4dr"/>
    <n v="14995.66"/>
    <n v="2018.66"/>
    <n v="47746"/>
    <x v="0"/>
    <s v="1.6L"/>
    <x v="1"/>
    <x v="0"/>
    <n v="4"/>
    <n v="1"/>
  </r>
  <r>
    <s v="Volkswagan"/>
    <s v=" Pasest 1.6 TDI SE Business (s/s) 5dr"/>
    <n v="13864.66"/>
    <n v="2018.66"/>
    <n v="64051"/>
    <x v="1"/>
    <s v="1.6L"/>
    <x v="1"/>
    <x v="0"/>
    <n v="5"/>
    <n v="1"/>
  </r>
  <r>
    <s v="Volkswagan"/>
    <s v=" Passat 1.4 TSI PHEV GTE 4dr DSG"/>
    <n v="31632.44"/>
    <n v="2021.44"/>
    <n v="7942"/>
    <x v="0"/>
    <s v="1.4L"/>
    <x v="0"/>
    <x v="1"/>
    <n v="4"/>
    <n v="1"/>
  </r>
  <r>
    <s v="Volkswagan"/>
    <s v=" Pasest 1.4 TSI PiH 13kWh GTE Advance DSG (s/s) 5dr"/>
    <n v="32495.439999999999"/>
    <n v="2019.44"/>
    <n v="15000"/>
    <x v="1"/>
    <s v="1.4L"/>
    <x v="0"/>
    <x v="1"/>
    <n v="5"/>
    <n v="2"/>
  </r>
  <r>
    <s v="Volkswagan"/>
    <s v=" Pasest 2.0 SE BUSINESS TDI BLUEMOTION TECH DSG 5d AUTO 148 BHP 12 Months MOT AND A FULL SERVICE"/>
    <n v="16199"/>
    <n v="2017"/>
    <n v="53410"/>
    <x v="1"/>
    <s v="2.0L"/>
    <x v="0"/>
    <x v="0"/>
    <n v="5"/>
    <n v="1"/>
  </r>
  <r>
    <s v="Volkswagan"/>
    <s v=" Pasest 2.0 TDI SE Business 5dr"/>
    <n v="17399"/>
    <n v="2018"/>
    <n v="34330"/>
    <x v="1"/>
    <s v="2.0L"/>
    <x v="1"/>
    <x v="0"/>
    <n v="5"/>
    <n v="1"/>
  </r>
  <r>
    <s v="Volkswagan"/>
    <s v=" Pasest 2.0 TDI SE Business (s/s) 5dr"/>
    <n v="12999"/>
    <n v="2018"/>
    <n v="104000"/>
    <x v="1"/>
    <s v="2.0L"/>
    <x v="1"/>
    <x v="0"/>
    <n v="5"/>
    <n v="1"/>
  </r>
  <r>
    <s v="Volkswagan"/>
    <s v=" Pasest 1.4 TSI GTE Advance 218PS PHEV DSG Estate + KEYLESS ENTRY + ELECTRIC TAILGA 5dr"/>
    <n v="26491.439999999999"/>
    <n v="2017.44"/>
    <n v="40470"/>
    <x v="1"/>
    <s v="1.4L"/>
    <x v="0"/>
    <x v="1"/>
    <n v="5"/>
    <n v="2"/>
  </r>
  <r>
    <s v="Volkswagan"/>
    <s v=" Passat 2.0 TDI SE Business 4dr DSG [7 Speed]"/>
    <n v="20300"/>
    <n v="2018"/>
    <n v="14517"/>
    <x v="0"/>
    <s v="2.0L"/>
    <x v="0"/>
    <x v="0"/>
    <n v="4"/>
    <n v="1"/>
  </r>
  <r>
    <s v="Volkswagan"/>
    <s v=" Pasest 2.0 TDI GT (s/s) 5dr"/>
    <n v="14690"/>
    <n v="2017"/>
    <n v="78000"/>
    <x v="1"/>
    <s v="2.0L"/>
    <x v="1"/>
    <x v="0"/>
    <n v="5"/>
    <n v="3"/>
  </r>
  <r>
    <s v="Volkswagan"/>
    <s v=" Pasest 1.4 TSI PHEV GTE 5dr DSG"/>
    <n v="38490.44"/>
    <n v="2021.44"/>
    <n v="3500"/>
    <x v="1"/>
    <s v="1.4L"/>
    <x v="0"/>
    <x v="1"/>
    <n v="5"/>
    <n v="1"/>
  </r>
  <r>
    <s v="Volkswagan"/>
    <s v=" Passat 2.0 TDI EVO SCR R-Line 4dr DSG"/>
    <n v="32900"/>
    <n v="2021"/>
    <n v="3000"/>
    <x v="0"/>
    <s v="2.0L"/>
    <x v="0"/>
    <x v="0"/>
    <n v="4"/>
    <n v="1"/>
  </r>
  <r>
    <s v="Volkswagan"/>
    <s v=" Passat 2.0 SE BUSINESS TDI BLUEMOTION TECHNOLOGY 4d 148 BHP Bluetooth - Alloy Whee"/>
    <n v="15299"/>
    <n v="2017"/>
    <n v="32000"/>
    <x v="0"/>
    <s v="2.0L"/>
    <x v="1"/>
    <x v="0"/>
    <n v="4"/>
    <n v="1"/>
  </r>
  <r>
    <s v="Volkswagan"/>
    <s v=" Passat Volkswagen Passat 1.5 TSI EVO 150 R-Line 4dr DSG Pan Roof"/>
    <n v="23599.55"/>
    <n v="2019.55"/>
    <n v="13020"/>
    <x v="0"/>
    <s v="1.5L"/>
    <x v="0"/>
    <x v="2"/>
    <n v="4"/>
    <n v="2"/>
  </r>
  <r>
    <s v="Volkswagan"/>
    <s v=" Passat SE BUSINESS TDI BLUEMOTION TECHNOLOGY 1.6 4dr"/>
    <n v="13900.66"/>
    <n v="2018.66"/>
    <n v="45681"/>
    <x v="0"/>
    <s v="1.6L"/>
    <x v="1"/>
    <x v="0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1F1C2-8EA9-4A1F-9D44-E2101DE4B3D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244:R24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el Type" fld="1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pulation!$D$1:$O$33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C035C-D187-42BE-BF1F-63A7383F213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L32:P36" firstHeaderRow="1" firstDataRow="2" firstDataCol="1"/>
  <pivotFields count="11">
    <pivotField showAll="0"/>
    <pivotField showAll="0"/>
    <pivotField dataField="1" numFmtId="1" showAll="0"/>
    <pivotField numFmtId="1" showAll="0"/>
    <pivotField numFmtId="1"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numFmtId="1"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Selling Price" fld="2" subtotal="average" baseField="0" baseItem="0" numFmtId="1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EF274-A5F8-4B85-B6A0-AAC6E00509F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" firstHeaderRow="0" firstDataRow="1" firstDataCol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Selling Price" fld="2" subtotal="count" baseField="0" baseItem="0"/>
    <dataField name="Average of Selling Price" fld="3" subtotal="average" baseField="0" baseItem="0"/>
    <dataField name="StdDev of Selling Price2" fld="4" subtotal="stdDev" baseField="0" baseItem="0"/>
    <dataField name="Max of Selling Price" fld="6" subtotal="max" baseField="0" baseItem="0"/>
    <dataField name="Min of Selling Price" fld="5" subtotal="min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ange Of Selling Price"/>
    <pivotHierarchy dragToData="1" caption="Count of Selling Price"/>
    <pivotHierarchy dragToData="1" caption="Average of Selling Price"/>
    <pivotHierarchy dragToData="1" caption="StdDev of Selling Price2"/>
    <pivotHierarchy dragToData="1" caption="Min of Selling Price"/>
    <pivotHierarchy dragToData="1" caption="Max of Selling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scriptive Analysis!$A$1:$G$1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19F7-3AFF-4CA2-A5EB-01262CA1D1B2}" name="PivotTable1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2">
  <location ref="L1:M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Selling Price" fld="2" subtotal="average" baseField="0" baseItem="0"/>
  </dataField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elling Price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scriptive Analysis!$A$1:$H$11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9"/>
  <sheetViews>
    <sheetView workbookViewId="0">
      <pane ySplit="1" topLeftCell="A17" activePane="bottomLeft" state="frozen"/>
      <selection pane="bottomLeft" activeCell="C1" sqref="A1:C1048576"/>
    </sheetView>
  </sheetViews>
  <sheetFormatPr defaultRowHeight="15.75" x14ac:dyDescent="0.25"/>
  <cols>
    <col min="1" max="1" width="9" style="2"/>
    <col min="17" max="17" width="17.75" bestFit="1" customWidth="1"/>
    <col min="18" max="18" width="17.125" bestFit="1" customWidth="1"/>
  </cols>
  <sheetData>
    <row r="1" spans="1:12" x14ac:dyDescent="0.25">
      <c r="A1" s="2" t="s">
        <v>687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f t="shared" ref="A2:A65" ca="1" si="0">RAND()</f>
        <v>0.11329600760701375</v>
      </c>
      <c r="B2" s="1" t="s">
        <v>608</v>
      </c>
      <c r="C2" s="1" t="s">
        <v>36</v>
      </c>
      <c r="D2" s="1" t="s">
        <v>384</v>
      </c>
      <c r="E2" s="1" t="s">
        <v>609</v>
      </c>
      <c r="F2" s="1" t="s">
        <v>12</v>
      </c>
      <c r="G2" s="1" t="s">
        <v>22</v>
      </c>
      <c r="H2" s="1" t="s">
        <v>29</v>
      </c>
      <c r="I2" s="1" t="s">
        <v>15</v>
      </c>
      <c r="J2" s="1" t="s">
        <v>16</v>
      </c>
      <c r="K2" s="1" t="s">
        <v>17</v>
      </c>
      <c r="L2" s="1" t="s">
        <v>46</v>
      </c>
    </row>
    <row r="3" spans="1:12" x14ac:dyDescent="0.25">
      <c r="A3" s="2">
        <f t="shared" ca="1" si="0"/>
        <v>0.57211172653866194</v>
      </c>
      <c r="B3" s="1" t="s">
        <v>262</v>
      </c>
      <c r="C3" s="1" t="s">
        <v>11</v>
      </c>
      <c r="D3" s="1" t="s">
        <v>263</v>
      </c>
      <c r="E3" s="1" t="s">
        <v>264</v>
      </c>
      <c r="F3" s="1" t="s">
        <v>12</v>
      </c>
      <c r="G3" s="1" t="s">
        <v>22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23</v>
      </c>
    </row>
    <row r="4" spans="1:12" x14ac:dyDescent="0.25">
      <c r="A4" s="2">
        <f t="shared" ca="1" si="0"/>
        <v>0.68534413593462296</v>
      </c>
      <c r="B4" s="1" t="s">
        <v>34</v>
      </c>
      <c r="C4" s="1" t="s">
        <v>49</v>
      </c>
      <c r="D4" s="1" t="s">
        <v>447</v>
      </c>
      <c r="E4" s="1" t="s">
        <v>448</v>
      </c>
      <c r="F4" s="1" t="s">
        <v>27</v>
      </c>
      <c r="G4" s="1" t="s">
        <v>22</v>
      </c>
      <c r="H4" s="1" t="s">
        <v>14</v>
      </c>
      <c r="I4" s="1" t="s">
        <v>15</v>
      </c>
      <c r="J4" s="1" t="s">
        <v>31</v>
      </c>
      <c r="K4" s="1" t="s">
        <v>17</v>
      </c>
      <c r="L4" s="1" t="s">
        <v>46</v>
      </c>
    </row>
    <row r="5" spans="1:12" x14ac:dyDescent="0.25">
      <c r="A5" s="2">
        <f t="shared" ca="1" si="0"/>
        <v>0.18660024394545682</v>
      </c>
      <c r="B5" s="1" t="s">
        <v>131</v>
      </c>
      <c r="C5" s="1" t="s">
        <v>11</v>
      </c>
      <c r="D5" s="1" t="s">
        <v>426</v>
      </c>
      <c r="E5" s="1" t="s">
        <v>427</v>
      </c>
      <c r="F5" s="1" t="s">
        <v>12</v>
      </c>
      <c r="G5" s="1" t="s">
        <v>22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23</v>
      </c>
    </row>
    <row r="6" spans="1:12" x14ac:dyDescent="0.25">
      <c r="A6" s="2">
        <f t="shared" ca="1" si="0"/>
        <v>0.97945267117729573</v>
      </c>
      <c r="B6" s="1" t="s">
        <v>239</v>
      </c>
      <c r="C6" s="1" t="s">
        <v>19</v>
      </c>
      <c r="D6" s="1" t="s">
        <v>20</v>
      </c>
      <c r="E6" s="1" t="s">
        <v>240</v>
      </c>
      <c r="F6" s="1" t="s">
        <v>12</v>
      </c>
      <c r="G6" s="1" t="s">
        <v>22</v>
      </c>
      <c r="H6" s="1" t="s">
        <v>29</v>
      </c>
      <c r="I6" s="1" t="s">
        <v>15</v>
      </c>
      <c r="J6" s="1" t="s">
        <v>16</v>
      </c>
      <c r="K6" s="1" t="s">
        <v>17</v>
      </c>
      <c r="L6" s="1" t="s">
        <v>23</v>
      </c>
    </row>
    <row r="7" spans="1:12" x14ac:dyDescent="0.25">
      <c r="A7" s="2">
        <f t="shared" ca="1" si="0"/>
        <v>3.6807883329385005E-3</v>
      </c>
      <c r="B7" s="1" t="s">
        <v>387</v>
      </c>
      <c r="C7" s="1" t="s">
        <v>36</v>
      </c>
      <c r="D7" s="1" t="s">
        <v>118</v>
      </c>
      <c r="E7" s="1" t="s">
        <v>388</v>
      </c>
      <c r="F7" s="1" t="s">
        <v>12</v>
      </c>
      <c r="G7" s="1" t="s">
        <v>22</v>
      </c>
      <c r="H7" s="1" t="s">
        <v>29</v>
      </c>
      <c r="I7" s="1" t="s">
        <v>15</v>
      </c>
      <c r="J7" s="1" t="s">
        <v>16</v>
      </c>
      <c r="K7" s="1" t="s">
        <v>17</v>
      </c>
      <c r="L7" s="1" t="s">
        <v>23</v>
      </c>
    </row>
    <row r="8" spans="1:12" x14ac:dyDescent="0.25">
      <c r="A8" s="2">
        <f t="shared" ca="1" si="0"/>
        <v>0.69383707757928748</v>
      </c>
      <c r="B8" s="1" t="s">
        <v>225</v>
      </c>
      <c r="C8" s="1" t="s">
        <v>36</v>
      </c>
      <c r="D8" s="1" t="s">
        <v>226</v>
      </c>
      <c r="E8" s="1" t="s">
        <v>227</v>
      </c>
      <c r="F8" s="1" t="s">
        <v>27</v>
      </c>
      <c r="G8" s="1" t="s">
        <v>22</v>
      </c>
      <c r="H8" s="1" t="s">
        <v>29</v>
      </c>
      <c r="I8" s="1" t="s">
        <v>15</v>
      </c>
      <c r="J8" s="1" t="s">
        <v>31</v>
      </c>
      <c r="K8" s="1" t="s">
        <v>17</v>
      </c>
      <c r="L8" s="1" t="s">
        <v>23</v>
      </c>
    </row>
    <row r="9" spans="1:12" x14ac:dyDescent="0.25">
      <c r="A9" s="2">
        <f t="shared" ca="1" si="0"/>
        <v>0.10135657208818916</v>
      </c>
      <c r="B9" s="1" t="s">
        <v>239</v>
      </c>
      <c r="C9" s="1" t="s">
        <v>19</v>
      </c>
      <c r="D9" s="1" t="s">
        <v>20</v>
      </c>
      <c r="E9" s="1" t="s">
        <v>240</v>
      </c>
      <c r="F9" s="1" t="s">
        <v>12</v>
      </c>
      <c r="G9" s="1" t="s">
        <v>22</v>
      </c>
      <c r="H9" s="1" t="s">
        <v>29</v>
      </c>
      <c r="I9" s="1" t="s">
        <v>15</v>
      </c>
      <c r="J9" s="1" t="s">
        <v>16</v>
      </c>
      <c r="K9" s="1" t="s">
        <v>17</v>
      </c>
      <c r="L9" s="1" t="s">
        <v>23</v>
      </c>
    </row>
    <row r="10" spans="1:12" x14ac:dyDescent="0.25">
      <c r="A10" s="2">
        <f t="shared" ca="1" si="0"/>
        <v>0.50269376641815988</v>
      </c>
      <c r="B10" s="1" t="s">
        <v>184</v>
      </c>
      <c r="C10" s="1" t="s">
        <v>185</v>
      </c>
      <c r="D10" s="1" t="s">
        <v>186</v>
      </c>
      <c r="E10" s="1" t="s">
        <v>187</v>
      </c>
      <c r="F10" s="1" t="s">
        <v>27</v>
      </c>
      <c r="G10" s="1" t="s">
        <v>22</v>
      </c>
      <c r="H10" s="1" t="s">
        <v>29</v>
      </c>
      <c r="I10" s="1" t="s">
        <v>15</v>
      </c>
      <c r="J10" s="1" t="s">
        <v>31</v>
      </c>
      <c r="K10" s="1" t="s">
        <v>17</v>
      </c>
      <c r="L10" s="1" t="s">
        <v>46</v>
      </c>
    </row>
    <row r="11" spans="1:12" x14ac:dyDescent="0.25">
      <c r="A11" s="2">
        <f t="shared" ca="1" si="0"/>
        <v>0.29393669401071809</v>
      </c>
      <c r="B11" s="1" t="s">
        <v>41</v>
      </c>
      <c r="C11" s="1" t="s">
        <v>19</v>
      </c>
      <c r="D11" s="1" t="s">
        <v>42</v>
      </c>
      <c r="E11" s="1" t="s">
        <v>43</v>
      </c>
      <c r="F11" s="1" t="s">
        <v>12</v>
      </c>
      <c r="G11" s="1" t="s">
        <v>13</v>
      </c>
      <c r="H11" s="1" t="s">
        <v>14</v>
      </c>
      <c r="I11" s="1" t="s">
        <v>15</v>
      </c>
      <c r="J11" s="1" t="s">
        <v>16</v>
      </c>
      <c r="K11" s="1" t="s">
        <v>17</v>
      </c>
      <c r="L11" s="1" t="s">
        <v>23</v>
      </c>
    </row>
    <row r="12" spans="1:12" x14ac:dyDescent="0.25">
      <c r="A12" s="2">
        <f t="shared" ca="1" si="0"/>
        <v>0.34107150169167877</v>
      </c>
      <c r="B12" s="1" t="s">
        <v>332</v>
      </c>
      <c r="C12" s="1" t="s">
        <v>153</v>
      </c>
      <c r="D12" s="1" t="s">
        <v>644</v>
      </c>
      <c r="E12" s="1" t="s">
        <v>645</v>
      </c>
      <c r="F12" s="1" t="s">
        <v>27</v>
      </c>
      <c r="G12" s="1" t="s">
        <v>22</v>
      </c>
      <c r="H12" s="1" t="s">
        <v>29</v>
      </c>
      <c r="I12" s="1" t="s">
        <v>15</v>
      </c>
      <c r="J12" s="1" t="s">
        <v>31</v>
      </c>
      <c r="K12" s="1" t="s">
        <v>17</v>
      </c>
      <c r="L12" s="1" t="s">
        <v>23</v>
      </c>
    </row>
    <row r="13" spans="1:12" x14ac:dyDescent="0.25">
      <c r="A13" s="2">
        <f t="shared" ca="1" si="0"/>
        <v>0.21700111163416613</v>
      </c>
      <c r="B13" s="1" t="s">
        <v>208</v>
      </c>
      <c r="C13" s="1" t="s">
        <v>64</v>
      </c>
      <c r="D13" s="1" t="s">
        <v>209</v>
      </c>
      <c r="E13" s="1" t="s">
        <v>210</v>
      </c>
      <c r="F13" s="1" t="s">
        <v>12</v>
      </c>
      <c r="G13" s="1" t="s">
        <v>22</v>
      </c>
      <c r="H13" s="1" t="s">
        <v>29</v>
      </c>
      <c r="I13" s="1" t="s">
        <v>15</v>
      </c>
      <c r="J13" s="1" t="s">
        <v>16</v>
      </c>
      <c r="K13" s="1" t="s">
        <v>17</v>
      </c>
      <c r="L13" s="1" t="s">
        <v>23</v>
      </c>
    </row>
    <row r="14" spans="1:12" x14ac:dyDescent="0.25">
      <c r="A14" s="2">
        <f t="shared" ca="1" si="0"/>
        <v>0.91753238230790712</v>
      </c>
      <c r="B14" s="1" t="s">
        <v>156</v>
      </c>
      <c r="C14" s="1" t="s">
        <v>49</v>
      </c>
      <c r="D14" s="1" t="s">
        <v>190</v>
      </c>
      <c r="E14" s="1" t="s">
        <v>554</v>
      </c>
      <c r="F14" s="1" t="s">
        <v>27</v>
      </c>
      <c r="G14" s="1" t="s">
        <v>13</v>
      </c>
      <c r="H14" s="1" t="s">
        <v>14</v>
      </c>
      <c r="I14" s="1" t="s">
        <v>15</v>
      </c>
      <c r="J14" s="1" t="s">
        <v>31</v>
      </c>
      <c r="K14" s="1" t="s">
        <v>17</v>
      </c>
      <c r="L14" s="1" t="s">
        <v>23</v>
      </c>
    </row>
    <row r="15" spans="1:12" x14ac:dyDescent="0.25">
      <c r="A15" s="2">
        <f t="shared" ca="1" si="0"/>
        <v>0.62209989715126024</v>
      </c>
      <c r="B15" s="1" t="s">
        <v>350</v>
      </c>
      <c r="C15" s="1" t="s">
        <v>60</v>
      </c>
      <c r="D15" s="1" t="s">
        <v>86</v>
      </c>
      <c r="E15" s="1" t="s">
        <v>351</v>
      </c>
      <c r="F15" s="1" t="s">
        <v>12</v>
      </c>
      <c r="G15" s="1" t="s">
        <v>22</v>
      </c>
      <c r="H15" s="1" t="s">
        <v>14</v>
      </c>
      <c r="I15" s="1" t="s">
        <v>15</v>
      </c>
      <c r="J15" s="1" t="s">
        <v>16</v>
      </c>
      <c r="K15" s="1" t="s">
        <v>17</v>
      </c>
      <c r="L15" s="1" t="s">
        <v>23</v>
      </c>
    </row>
    <row r="16" spans="1:12" x14ac:dyDescent="0.25">
      <c r="A16" s="2">
        <f t="shared" ca="1" si="0"/>
        <v>0.91138199378878715</v>
      </c>
      <c r="B16" s="1" t="s">
        <v>308</v>
      </c>
      <c r="C16" s="1" t="s">
        <v>11</v>
      </c>
      <c r="D16" s="1" t="s">
        <v>309</v>
      </c>
      <c r="E16" s="1" t="s">
        <v>310</v>
      </c>
      <c r="F16" s="1" t="s">
        <v>12</v>
      </c>
      <c r="G16" s="1" t="s">
        <v>22</v>
      </c>
      <c r="H16" s="1" t="s">
        <v>14</v>
      </c>
      <c r="I16" s="1" t="s">
        <v>15</v>
      </c>
      <c r="J16" s="1" t="s">
        <v>16</v>
      </c>
      <c r="K16" s="1" t="s">
        <v>17</v>
      </c>
      <c r="L16" s="1" t="s">
        <v>46</v>
      </c>
    </row>
    <row r="17" spans="1:12" x14ac:dyDescent="0.25">
      <c r="A17" s="2">
        <f t="shared" ca="1" si="0"/>
        <v>0.82112888149768304</v>
      </c>
      <c r="B17" s="1" t="s">
        <v>141</v>
      </c>
      <c r="C17" s="1" t="s">
        <v>60</v>
      </c>
      <c r="D17" s="1" t="s">
        <v>619</v>
      </c>
      <c r="E17" s="1" t="s">
        <v>620</v>
      </c>
      <c r="F17" s="1" t="s">
        <v>27</v>
      </c>
      <c r="G17" s="1" t="s">
        <v>22</v>
      </c>
      <c r="H17" s="1" t="s">
        <v>29</v>
      </c>
      <c r="I17" s="1" t="s">
        <v>15</v>
      </c>
      <c r="J17" s="1" t="s">
        <v>31</v>
      </c>
      <c r="K17" s="1" t="s">
        <v>17</v>
      </c>
      <c r="L17" s="1" t="s">
        <v>46</v>
      </c>
    </row>
    <row r="18" spans="1:12" x14ac:dyDescent="0.25">
      <c r="A18" s="2">
        <f t="shared" ca="1" si="0"/>
        <v>8.7075092568338341E-3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12</v>
      </c>
      <c r="G18" s="1" t="s">
        <v>22</v>
      </c>
      <c r="H18" s="1" t="s">
        <v>14</v>
      </c>
      <c r="I18" s="1" t="s">
        <v>15</v>
      </c>
      <c r="J18" s="1" t="s">
        <v>16</v>
      </c>
      <c r="K18" s="1" t="s">
        <v>17</v>
      </c>
      <c r="L18" s="1" t="s">
        <v>23</v>
      </c>
    </row>
    <row r="19" spans="1:12" x14ac:dyDescent="0.25">
      <c r="A19" s="2">
        <f t="shared" ca="1" si="0"/>
        <v>0.23938499180020301</v>
      </c>
      <c r="B19" s="1" t="s">
        <v>342</v>
      </c>
      <c r="C19" s="1" t="s">
        <v>11</v>
      </c>
      <c r="D19" s="1" t="s">
        <v>343</v>
      </c>
      <c r="E19" s="1" t="s">
        <v>344</v>
      </c>
      <c r="F19" s="1" t="s">
        <v>27</v>
      </c>
      <c r="G19" s="1" t="s">
        <v>22</v>
      </c>
      <c r="H19" s="1" t="s">
        <v>14</v>
      </c>
      <c r="I19" s="1" t="s">
        <v>15</v>
      </c>
      <c r="J19" s="1" t="s">
        <v>31</v>
      </c>
      <c r="K19" s="1" t="s">
        <v>17</v>
      </c>
      <c r="L19" s="1" t="s">
        <v>23</v>
      </c>
    </row>
    <row r="20" spans="1:12" x14ac:dyDescent="0.25">
      <c r="A20" s="2">
        <f t="shared" ca="1" si="0"/>
        <v>6.3626926011455365E-2</v>
      </c>
      <c r="B20" s="1" t="s">
        <v>131</v>
      </c>
      <c r="C20" s="1" t="s">
        <v>60</v>
      </c>
      <c r="D20" s="1" t="s">
        <v>132</v>
      </c>
      <c r="E20" s="1" t="s">
        <v>133</v>
      </c>
      <c r="F20" s="1" t="s">
        <v>12</v>
      </c>
      <c r="G20" s="1" t="s">
        <v>22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23</v>
      </c>
    </row>
    <row r="21" spans="1:12" x14ac:dyDescent="0.25">
      <c r="A21" s="2">
        <f t="shared" ca="1" si="0"/>
        <v>3.7616330282075672E-2</v>
      </c>
      <c r="B21" s="1" t="s">
        <v>85</v>
      </c>
      <c r="C21" s="1" t="s">
        <v>36</v>
      </c>
      <c r="D21" s="1" t="s">
        <v>366</v>
      </c>
      <c r="E21" s="1" t="s">
        <v>461</v>
      </c>
      <c r="F21" s="1" t="s">
        <v>27</v>
      </c>
      <c r="G21" s="1" t="s">
        <v>22</v>
      </c>
      <c r="H21" s="1" t="s">
        <v>29</v>
      </c>
      <c r="I21" s="1" t="s">
        <v>15</v>
      </c>
      <c r="J21" s="1" t="s">
        <v>31</v>
      </c>
      <c r="K21" s="1" t="s">
        <v>17</v>
      </c>
      <c r="L21" s="1" t="s">
        <v>46</v>
      </c>
    </row>
    <row r="22" spans="1:12" x14ac:dyDescent="0.25">
      <c r="A22" s="2">
        <f t="shared" ca="1" si="0"/>
        <v>0.61495910729946235</v>
      </c>
      <c r="B22" s="1" t="s">
        <v>18</v>
      </c>
      <c r="C22" s="1" t="s">
        <v>19</v>
      </c>
      <c r="D22" s="1" t="s">
        <v>20</v>
      </c>
      <c r="E22" s="1" t="s">
        <v>21</v>
      </c>
      <c r="F22" s="1" t="s">
        <v>12</v>
      </c>
      <c r="G22" s="1" t="s">
        <v>22</v>
      </c>
      <c r="H22" s="1" t="s">
        <v>14</v>
      </c>
      <c r="I22" s="1" t="s">
        <v>15</v>
      </c>
      <c r="J22" s="1" t="s">
        <v>16</v>
      </c>
      <c r="K22" s="1" t="s">
        <v>17</v>
      </c>
      <c r="L22" s="1" t="s">
        <v>23</v>
      </c>
    </row>
    <row r="23" spans="1:12" x14ac:dyDescent="0.25">
      <c r="A23" s="2">
        <f t="shared" ca="1" si="0"/>
        <v>0.12111246754105165</v>
      </c>
      <c r="B23" s="1" t="s">
        <v>348</v>
      </c>
      <c r="C23" s="1" t="s">
        <v>11</v>
      </c>
      <c r="D23" s="1" t="s">
        <v>242</v>
      </c>
      <c r="E23" s="1" t="s">
        <v>349</v>
      </c>
      <c r="F23" s="1" t="s">
        <v>12</v>
      </c>
      <c r="G23" s="1" t="s">
        <v>22</v>
      </c>
      <c r="H23" s="1" t="s">
        <v>14</v>
      </c>
      <c r="I23" s="1" t="s">
        <v>15</v>
      </c>
      <c r="J23" s="1" t="s">
        <v>16</v>
      </c>
      <c r="K23" s="1" t="s">
        <v>17</v>
      </c>
      <c r="L23" s="1" t="s">
        <v>23</v>
      </c>
    </row>
    <row r="24" spans="1:12" x14ac:dyDescent="0.25">
      <c r="A24" s="2">
        <f t="shared" ca="1" si="0"/>
        <v>0.40357671600905831</v>
      </c>
      <c r="B24" s="1" t="s">
        <v>80</v>
      </c>
      <c r="C24" s="1" t="s">
        <v>49</v>
      </c>
      <c r="D24" s="1" t="s">
        <v>81</v>
      </c>
      <c r="E24" s="1" t="s">
        <v>82</v>
      </c>
      <c r="F24" s="1" t="s">
        <v>27</v>
      </c>
      <c r="G24" s="1" t="s">
        <v>22</v>
      </c>
      <c r="H24" s="1" t="s">
        <v>29</v>
      </c>
      <c r="I24" s="1" t="s">
        <v>15</v>
      </c>
      <c r="J24" s="1" t="s">
        <v>31</v>
      </c>
      <c r="K24" s="1" t="s">
        <v>17</v>
      </c>
      <c r="L24" s="1" t="s">
        <v>23</v>
      </c>
    </row>
    <row r="25" spans="1:12" x14ac:dyDescent="0.25">
      <c r="A25" s="2">
        <f t="shared" ca="1" si="0"/>
        <v>7.3435873118555373E-2</v>
      </c>
      <c r="B25" s="1" t="s">
        <v>95</v>
      </c>
      <c r="C25" s="1" t="s">
        <v>19</v>
      </c>
      <c r="D25" s="1" t="s">
        <v>638</v>
      </c>
      <c r="E25" s="1" t="s">
        <v>639</v>
      </c>
      <c r="F25" s="1" t="s">
        <v>27</v>
      </c>
      <c r="G25" s="1" t="s">
        <v>13</v>
      </c>
      <c r="H25" s="1" t="s">
        <v>14</v>
      </c>
      <c r="I25" s="1" t="s">
        <v>15</v>
      </c>
      <c r="J25" s="1" t="s">
        <v>31</v>
      </c>
      <c r="K25" s="1" t="s">
        <v>17</v>
      </c>
      <c r="L25" s="1" t="s">
        <v>23</v>
      </c>
    </row>
    <row r="26" spans="1:12" x14ac:dyDescent="0.25">
      <c r="A26" s="2">
        <f t="shared" ca="1" si="0"/>
        <v>0.52071340398753696</v>
      </c>
      <c r="B26" s="1" t="s">
        <v>428</v>
      </c>
      <c r="C26" s="1" t="s">
        <v>36</v>
      </c>
      <c r="D26" s="1" t="s">
        <v>268</v>
      </c>
      <c r="E26" s="1" t="s">
        <v>230</v>
      </c>
      <c r="F26" s="1" t="s">
        <v>27</v>
      </c>
      <c r="G26" s="1" t="s">
        <v>22</v>
      </c>
      <c r="H26" s="1" t="s">
        <v>14</v>
      </c>
      <c r="I26" s="1" t="s">
        <v>15</v>
      </c>
      <c r="J26" s="1" t="s">
        <v>31</v>
      </c>
      <c r="K26" s="1" t="s">
        <v>17</v>
      </c>
      <c r="L26" s="1" t="s">
        <v>68</v>
      </c>
    </row>
    <row r="27" spans="1:12" x14ac:dyDescent="0.25">
      <c r="A27" s="2">
        <f t="shared" ca="1" si="0"/>
        <v>0.63348071572333498</v>
      </c>
      <c r="B27" s="1" t="s">
        <v>206</v>
      </c>
      <c r="C27" s="1" t="s">
        <v>36</v>
      </c>
      <c r="D27" s="1" t="s">
        <v>648</v>
      </c>
      <c r="E27" s="1" t="s">
        <v>649</v>
      </c>
      <c r="F27" s="1" t="s">
        <v>27</v>
      </c>
      <c r="G27" s="1" t="s">
        <v>22</v>
      </c>
      <c r="H27" s="1" t="s">
        <v>29</v>
      </c>
      <c r="I27" s="1" t="s">
        <v>15</v>
      </c>
      <c r="J27" s="1" t="s">
        <v>31</v>
      </c>
      <c r="K27" s="1" t="s">
        <v>17</v>
      </c>
      <c r="L27" s="1" t="s">
        <v>68</v>
      </c>
    </row>
    <row r="28" spans="1:12" x14ac:dyDescent="0.25">
      <c r="A28" s="2">
        <f t="shared" ca="1" si="0"/>
        <v>0.33693347744779534</v>
      </c>
      <c r="B28" s="1" t="s">
        <v>381</v>
      </c>
      <c r="C28" s="1" t="s">
        <v>49</v>
      </c>
      <c r="D28" s="1" t="s">
        <v>382</v>
      </c>
      <c r="E28" s="1" t="s">
        <v>383</v>
      </c>
      <c r="F28" s="1" t="s">
        <v>12</v>
      </c>
      <c r="G28" s="1" t="s">
        <v>13</v>
      </c>
      <c r="H28" s="1" t="s">
        <v>29</v>
      </c>
      <c r="I28" s="1" t="s">
        <v>15</v>
      </c>
      <c r="J28" s="1" t="s">
        <v>16</v>
      </c>
      <c r="K28" s="1" t="s">
        <v>17</v>
      </c>
      <c r="L28" s="1" t="s">
        <v>46</v>
      </c>
    </row>
    <row r="29" spans="1:12" x14ac:dyDescent="0.25">
      <c r="A29" s="2">
        <f t="shared" ca="1" si="0"/>
        <v>0.92658137879396629</v>
      </c>
      <c r="B29" s="1" t="s">
        <v>41</v>
      </c>
      <c r="C29" s="1" t="s">
        <v>19</v>
      </c>
      <c r="D29" s="1" t="s">
        <v>42</v>
      </c>
      <c r="E29" s="1" t="s">
        <v>43</v>
      </c>
      <c r="F29" s="1" t="s">
        <v>12</v>
      </c>
      <c r="G29" s="1" t="s">
        <v>13</v>
      </c>
      <c r="H29" s="1" t="s">
        <v>14</v>
      </c>
      <c r="I29" s="1" t="s">
        <v>15</v>
      </c>
      <c r="J29" s="1" t="s">
        <v>16</v>
      </c>
      <c r="K29" s="1" t="s">
        <v>17</v>
      </c>
      <c r="L29" s="1" t="s">
        <v>23</v>
      </c>
    </row>
    <row r="30" spans="1:12" x14ac:dyDescent="0.25">
      <c r="A30" s="2">
        <f t="shared" ca="1" si="0"/>
        <v>0.82253838090737807</v>
      </c>
      <c r="B30" s="1" t="s">
        <v>239</v>
      </c>
      <c r="C30" s="1" t="s">
        <v>19</v>
      </c>
      <c r="D30" s="1" t="s">
        <v>20</v>
      </c>
      <c r="E30" s="1" t="s">
        <v>240</v>
      </c>
      <c r="F30" s="1" t="s">
        <v>12</v>
      </c>
      <c r="G30" s="1" t="s">
        <v>22</v>
      </c>
      <c r="H30" s="1" t="s">
        <v>29</v>
      </c>
      <c r="I30" s="1" t="s">
        <v>15</v>
      </c>
      <c r="J30" s="1" t="s">
        <v>16</v>
      </c>
      <c r="K30" s="1" t="s">
        <v>17</v>
      </c>
      <c r="L30" s="1" t="s">
        <v>23</v>
      </c>
    </row>
    <row r="31" spans="1:12" x14ac:dyDescent="0.25">
      <c r="A31" s="2">
        <f t="shared" ca="1" si="0"/>
        <v>0.51336838255841455</v>
      </c>
      <c r="B31" s="1" t="s">
        <v>18</v>
      </c>
      <c r="C31" s="1" t="s">
        <v>19</v>
      </c>
      <c r="D31" s="1" t="s">
        <v>20</v>
      </c>
      <c r="E31" s="1" t="s">
        <v>21</v>
      </c>
      <c r="F31" s="1" t="s">
        <v>12</v>
      </c>
      <c r="G31" s="1" t="s">
        <v>22</v>
      </c>
      <c r="H31" s="1" t="s">
        <v>14</v>
      </c>
      <c r="I31" s="1" t="s">
        <v>15</v>
      </c>
      <c r="J31" s="1" t="s">
        <v>16</v>
      </c>
      <c r="K31" s="1" t="s">
        <v>17</v>
      </c>
      <c r="L31" s="1" t="s">
        <v>23</v>
      </c>
    </row>
    <row r="32" spans="1:12" x14ac:dyDescent="0.25">
      <c r="A32" s="2">
        <f t="shared" ca="1" si="0"/>
        <v>0.51499956732676755</v>
      </c>
      <c r="B32" s="1" t="s">
        <v>400</v>
      </c>
      <c r="C32" s="1" t="s">
        <v>11</v>
      </c>
      <c r="D32" s="1" t="s">
        <v>307</v>
      </c>
      <c r="E32" s="1" t="s">
        <v>401</v>
      </c>
      <c r="F32" s="1" t="s">
        <v>27</v>
      </c>
      <c r="G32" s="1" t="s">
        <v>22</v>
      </c>
      <c r="H32" s="1" t="s">
        <v>29</v>
      </c>
      <c r="I32" s="1" t="s">
        <v>15</v>
      </c>
      <c r="J32" s="1" t="s">
        <v>31</v>
      </c>
      <c r="K32" s="1" t="s">
        <v>17</v>
      </c>
      <c r="L32" s="1" t="s">
        <v>68</v>
      </c>
    </row>
    <row r="33" spans="1:12" x14ac:dyDescent="0.25">
      <c r="A33" s="2">
        <f t="shared" ca="1" si="0"/>
        <v>0.5940584664981009</v>
      </c>
      <c r="B33" s="1" t="s">
        <v>458</v>
      </c>
      <c r="C33" s="1" t="s">
        <v>19</v>
      </c>
      <c r="D33" s="1" t="s">
        <v>532</v>
      </c>
      <c r="E33" s="1" t="s">
        <v>533</v>
      </c>
      <c r="F33" s="1" t="s">
        <v>27</v>
      </c>
      <c r="G33" s="1" t="s">
        <v>22</v>
      </c>
      <c r="H33" s="1" t="s">
        <v>29</v>
      </c>
      <c r="I33" s="1" t="s">
        <v>15</v>
      </c>
      <c r="J33" s="1" t="s">
        <v>31</v>
      </c>
      <c r="K33" s="1" t="s">
        <v>17</v>
      </c>
      <c r="L33" s="1" t="s">
        <v>46</v>
      </c>
    </row>
    <row r="34" spans="1:12" x14ac:dyDescent="0.25">
      <c r="A34" s="2">
        <f t="shared" ca="1" si="0"/>
        <v>0.43739362883324584</v>
      </c>
      <c r="B34" s="1" t="s">
        <v>147</v>
      </c>
      <c r="C34" s="1" t="s">
        <v>19</v>
      </c>
      <c r="D34" s="1" t="s">
        <v>508</v>
      </c>
      <c r="E34" s="1" t="s">
        <v>509</v>
      </c>
      <c r="F34" s="1" t="s">
        <v>27</v>
      </c>
      <c r="G34" s="1" t="s">
        <v>22</v>
      </c>
      <c r="H34" s="1" t="s">
        <v>14</v>
      </c>
      <c r="I34" s="1" t="s">
        <v>15</v>
      </c>
      <c r="J34" s="1" t="s">
        <v>31</v>
      </c>
      <c r="K34" s="1" t="s">
        <v>17</v>
      </c>
      <c r="L34" s="1" t="s">
        <v>23</v>
      </c>
    </row>
    <row r="35" spans="1:12" x14ac:dyDescent="0.25">
      <c r="A35" s="2">
        <f t="shared" ca="1" si="0"/>
        <v>0.7713572911302764</v>
      </c>
      <c r="B35" s="1" t="s">
        <v>165</v>
      </c>
      <c r="C35" s="1" t="s">
        <v>36</v>
      </c>
      <c r="D35" s="1" t="s">
        <v>166</v>
      </c>
      <c r="E35" s="1" t="s">
        <v>167</v>
      </c>
      <c r="F35" s="1" t="s">
        <v>27</v>
      </c>
      <c r="G35" s="1" t="s">
        <v>13</v>
      </c>
      <c r="H35" s="1" t="s">
        <v>29</v>
      </c>
      <c r="I35" s="1" t="s">
        <v>15</v>
      </c>
      <c r="J35" s="1" t="s">
        <v>31</v>
      </c>
      <c r="K35" s="1" t="s">
        <v>17</v>
      </c>
      <c r="L35" s="1" t="s">
        <v>46</v>
      </c>
    </row>
    <row r="36" spans="1:12" x14ac:dyDescent="0.25">
      <c r="A36" s="2">
        <f t="shared" ca="1" si="0"/>
        <v>0.16687908903193061</v>
      </c>
      <c r="B36" s="1" t="s">
        <v>279</v>
      </c>
      <c r="C36" s="1" t="s">
        <v>36</v>
      </c>
      <c r="D36" s="1" t="s">
        <v>280</v>
      </c>
      <c r="E36" s="1" t="s">
        <v>281</v>
      </c>
      <c r="F36" s="1" t="s">
        <v>27</v>
      </c>
      <c r="G36" s="1" t="s">
        <v>13</v>
      </c>
      <c r="H36" s="1" t="s">
        <v>29</v>
      </c>
      <c r="I36" s="1" t="s">
        <v>15</v>
      </c>
      <c r="J36" s="1" t="s">
        <v>31</v>
      </c>
      <c r="K36" s="1" t="s">
        <v>17</v>
      </c>
      <c r="L36" s="1" t="s">
        <v>23</v>
      </c>
    </row>
    <row r="37" spans="1:12" x14ac:dyDescent="0.25">
      <c r="A37" s="2">
        <f t="shared" ca="1" si="0"/>
        <v>0.38425745830639579</v>
      </c>
      <c r="B37" s="1" t="s">
        <v>95</v>
      </c>
      <c r="C37" s="1" t="s">
        <v>49</v>
      </c>
      <c r="D37" s="1" t="s">
        <v>96</v>
      </c>
      <c r="E37" s="1" t="s">
        <v>97</v>
      </c>
      <c r="F37" s="1" t="s">
        <v>27</v>
      </c>
      <c r="G37" s="1" t="s">
        <v>13</v>
      </c>
      <c r="H37" s="1" t="s">
        <v>14</v>
      </c>
      <c r="I37" s="1" t="s">
        <v>15</v>
      </c>
      <c r="J37" s="1" t="s">
        <v>31</v>
      </c>
      <c r="K37" s="1" t="s">
        <v>17</v>
      </c>
      <c r="L37" s="1" t="s">
        <v>23</v>
      </c>
    </row>
    <row r="38" spans="1:12" x14ac:dyDescent="0.25">
      <c r="A38" s="2">
        <f t="shared" ca="1" si="0"/>
        <v>0.99644073934970012</v>
      </c>
      <c r="B38" s="1" t="s">
        <v>92</v>
      </c>
      <c r="C38" s="1" t="s">
        <v>11</v>
      </c>
      <c r="D38" s="1" t="s">
        <v>93</v>
      </c>
      <c r="E38" s="1" t="s">
        <v>94</v>
      </c>
      <c r="F38" s="1" t="s">
        <v>12</v>
      </c>
      <c r="G38" s="1" t="s">
        <v>13</v>
      </c>
      <c r="H38" s="1" t="s">
        <v>14</v>
      </c>
      <c r="I38" s="1" t="s">
        <v>15</v>
      </c>
      <c r="J38" s="1" t="s">
        <v>16</v>
      </c>
      <c r="K38" s="1" t="s">
        <v>17</v>
      </c>
      <c r="L38" s="1" t="s">
        <v>23</v>
      </c>
    </row>
    <row r="39" spans="1:12" x14ac:dyDescent="0.25">
      <c r="A39" s="2">
        <f t="shared" ca="1" si="0"/>
        <v>0.28890354022846421</v>
      </c>
      <c r="B39" s="1" t="s">
        <v>423</v>
      </c>
      <c r="C39" s="1" t="s">
        <v>19</v>
      </c>
      <c r="D39" s="1" t="s">
        <v>241</v>
      </c>
      <c r="E39" s="1" t="s">
        <v>424</v>
      </c>
      <c r="F39" s="1" t="s">
        <v>27</v>
      </c>
      <c r="G39" s="1" t="s">
        <v>22</v>
      </c>
      <c r="H39" s="1" t="s">
        <v>14</v>
      </c>
      <c r="I39" s="1" t="s">
        <v>15</v>
      </c>
      <c r="J39" s="1" t="s">
        <v>31</v>
      </c>
      <c r="K39" s="1" t="s">
        <v>17</v>
      </c>
      <c r="L39" s="1" t="s">
        <v>46</v>
      </c>
    </row>
    <row r="40" spans="1:12" x14ac:dyDescent="0.25">
      <c r="A40" s="2">
        <f t="shared" ca="1" si="0"/>
        <v>0.37193434900831013</v>
      </c>
      <c r="B40" s="1" t="s">
        <v>420</v>
      </c>
      <c r="C40" s="1" t="s">
        <v>11</v>
      </c>
      <c r="D40" s="1" t="s">
        <v>421</v>
      </c>
      <c r="E40" s="1" t="s">
        <v>422</v>
      </c>
      <c r="F40" s="1" t="s">
        <v>27</v>
      </c>
      <c r="G40" s="1" t="s">
        <v>22</v>
      </c>
      <c r="H40" s="1" t="s">
        <v>29</v>
      </c>
      <c r="I40" s="1" t="s">
        <v>15</v>
      </c>
      <c r="J40" s="1" t="s">
        <v>31</v>
      </c>
      <c r="K40" s="1" t="s">
        <v>17</v>
      </c>
      <c r="L40" s="1" t="s">
        <v>23</v>
      </c>
    </row>
    <row r="41" spans="1:12" x14ac:dyDescent="0.25">
      <c r="A41" s="2">
        <f t="shared" ca="1" si="0"/>
        <v>0.29320506691916426</v>
      </c>
      <c r="B41" s="1" t="s">
        <v>39</v>
      </c>
      <c r="C41" s="1" t="s">
        <v>36</v>
      </c>
      <c r="D41" s="1" t="s">
        <v>44</v>
      </c>
      <c r="E41" s="1" t="s">
        <v>45</v>
      </c>
      <c r="F41" s="1" t="s">
        <v>12</v>
      </c>
      <c r="G41" s="1" t="s">
        <v>22</v>
      </c>
      <c r="H41" s="1" t="s">
        <v>29</v>
      </c>
      <c r="I41" s="1" t="s">
        <v>15</v>
      </c>
      <c r="J41" s="1" t="s">
        <v>16</v>
      </c>
      <c r="K41" s="1" t="s">
        <v>17</v>
      </c>
      <c r="L41" s="1" t="s">
        <v>46</v>
      </c>
    </row>
    <row r="42" spans="1:12" x14ac:dyDescent="0.25">
      <c r="A42" s="2">
        <f t="shared" ca="1" si="0"/>
        <v>0.24418354891269101</v>
      </c>
      <c r="B42" s="1" t="s">
        <v>79</v>
      </c>
      <c r="C42" s="1" t="s">
        <v>19</v>
      </c>
      <c r="D42" s="1" t="s">
        <v>44</v>
      </c>
      <c r="E42" s="1" t="s">
        <v>278</v>
      </c>
      <c r="F42" s="1" t="s">
        <v>12</v>
      </c>
      <c r="G42" s="1" t="s">
        <v>13</v>
      </c>
      <c r="H42" s="1" t="s">
        <v>14</v>
      </c>
      <c r="I42" s="1" t="s">
        <v>15</v>
      </c>
      <c r="J42" s="1" t="s">
        <v>16</v>
      </c>
      <c r="K42" s="1" t="s">
        <v>17</v>
      </c>
      <c r="L42" s="1" t="s">
        <v>23</v>
      </c>
    </row>
    <row r="43" spans="1:12" x14ac:dyDescent="0.25">
      <c r="A43" s="2">
        <f t="shared" ca="1" si="0"/>
        <v>0.93535332463871901</v>
      </c>
      <c r="B43" s="1" t="s">
        <v>138</v>
      </c>
      <c r="C43" s="1" t="s">
        <v>19</v>
      </c>
      <c r="D43" s="1" t="s">
        <v>594</v>
      </c>
      <c r="E43" s="1" t="s">
        <v>595</v>
      </c>
      <c r="F43" s="1" t="s">
        <v>27</v>
      </c>
      <c r="G43" s="1" t="s">
        <v>13</v>
      </c>
      <c r="H43" s="1" t="s">
        <v>29</v>
      </c>
      <c r="I43" s="1" t="s">
        <v>15</v>
      </c>
      <c r="J43" s="1" t="s">
        <v>31</v>
      </c>
      <c r="K43" s="1" t="s">
        <v>17</v>
      </c>
      <c r="L43" s="1" t="s">
        <v>23</v>
      </c>
    </row>
    <row r="44" spans="1:12" x14ac:dyDescent="0.25">
      <c r="A44" s="2">
        <f t="shared" ca="1" si="0"/>
        <v>0.52224471925294513</v>
      </c>
      <c r="B44" s="1" t="s">
        <v>365</v>
      </c>
      <c r="C44" s="1" t="s">
        <v>36</v>
      </c>
      <c r="D44" s="1" t="s">
        <v>366</v>
      </c>
      <c r="E44" s="1" t="s">
        <v>367</v>
      </c>
      <c r="F44" s="1" t="s">
        <v>27</v>
      </c>
      <c r="G44" s="1" t="s">
        <v>22</v>
      </c>
      <c r="H44" s="1" t="s">
        <v>29</v>
      </c>
      <c r="I44" s="1" t="s">
        <v>15</v>
      </c>
      <c r="J44" s="1" t="s">
        <v>31</v>
      </c>
      <c r="K44" s="1" t="s">
        <v>17</v>
      </c>
      <c r="L44" s="1" t="s">
        <v>46</v>
      </c>
    </row>
    <row r="45" spans="1:12" x14ac:dyDescent="0.25">
      <c r="A45" s="2">
        <f t="shared" ca="1" si="0"/>
        <v>0.89633047003080413</v>
      </c>
      <c r="B45" s="1" t="s">
        <v>92</v>
      </c>
      <c r="C45" s="1" t="s">
        <v>11</v>
      </c>
      <c r="D45" s="1" t="s">
        <v>93</v>
      </c>
      <c r="E45" s="1" t="s">
        <v>94</v>
      </c>
      <c r="F45" s="1" t="s">
        <v>12</v>
      </c>
      <c r="G45" s="1" t="s">
        <v>13</v>
      </c>
      <c r="H45" s="1" t="s">
        <v>14</v>
      </c>
      <c r="I45" s="1" t="s">
        <v>15</v>
      </c>
      <c r="J45" s="1" t="s">
        <v>16</v>
      </c>
      <c r="K45" s="1" t="s">
        <v>17</v>
      </c>
      <c r="L45" s="1" t="s">
        <v>23</v>
      </c>
    </row>
    <row r="46" spans="1:12" x14ac:dyDescent="0.25">
      <c r="A46" s="2">
        <f t="shared" ca="1" si="0"/>
        <v>0.38895776883580746</v>
      </c>
      <c r="B46" s="1" t="s">
        <v>171</v>
      </c>
      <c r="C46" s="1" t="s">
        <v>51</v>
      </c>
      <c r="D46" s="1" t="s">
        <v>172</v>
      </c>
      <c r="E46" s="1" t="s">
        <v>173</v>
      </c>
      <c r="F46" s="1" t="s">
        <v>27</v>
      </c>
      <c r="G46" s="1" t="s">
        <v>22</v>
      </c>
      <c r="H46" s="1" t="s">
        <v>14</v>
      </c>
      <c r="I46" s="1" t="s">
        <v>15</v>
      </c>
      <c r="J46" s="1" t="s">
        <v>31</v>
      </c>
      <c r="K46" s="1" t="s">
        <v>17</v>
      </c>
      <c r="L46" s="1" t="s">
        <v>46</v>
      </c>
    </row>
    <row r="47" spans="1:12" x14ac:dyDescent="0.25">
      <c r="A47" s="2">
        <f t="shared" ca="1" si="0"/>
        <v>0.13129789787082013</v>
      </c>
      <c r="B47" s="1" t="s">
        <v>189</v>
      </c>
      <c r="C47" s="1" t="s">
        <v>32</v>
      </c>
      <c r="D47" s="1" t="s">
        <v>384</v>
      </c>
      <c r="E47" s="1" t="s">
        <v>385</v>
      </c>
      <c r="F47" s="1" t="s">
        <v>12</v>
      </c>
      <c r="G47" s="1" t="s">
        <v>22</v>
      </c>
      <c r="H47" s="1" t="s">
        <v>14</v>
      </c>
      <c r="I47" s="1" t="s">
        <v>15</v>
      </c>
      <c r="J47" s="1" t="s">
        <v>16</v>
      </c>
      <c r="K47" s="1" t="s">
        <v>17</v>
      </c>
      <c r="L47" s="1" t="s">
        <v>46</v>
      </c>
    </row>
    <row r="48" spans="1:12" x14ac:dyDescent="0.25">
      <c r="A48" s="2">
        <f t="shared" ca="1" si="0"/>
        <v>7.1464665528714E-2</v>
      </c>
      <c r="B48" s="1" t="s">
        <v>357</v>
      </c>
      <c r="C48" s="1" t="s">
        <v>64</v>
      </c>
      <c r="D48" s="1" t="s">
        <v>565</v>
      </c>
      <c r="E48" s="1" t="s">
        <v>566</v>
      </c>
      <c r="F48" s="1" t="s">
        <v>27</v>
      </c>
      <c r="G48" s="1" t="s">
        <v>22</v>
      </c>
      <c r="H48" s="1" t="s">
        <v>29</v>
      </c>
      <c r="I48" s="1" t="s">
        <v>15</v>
      </c>
      <c r="J48" s="1" t="s">
        <v>31</v>
      </c>
      <c r="K48" s="1" t="s">
        <v>17</v>
      </c>
      <c r="L48" s="1" t="s">
        <v>23</v>
      </c>
    </row>
    <row r="49" spans="1:12" x14ac:dyDescent="0.25">
      <c r="A49" s="2">
        <f t="shared" ca="1" si="0"/>
        <v>0.74021575188735744</v>
      </c>
      <c r="B49" s="1" t="s">
        <v>472</v>
      </c>
      <c r="C49" s="1" t="s">
        <v>64</v>
      </c>
      <c r="D49" s="1" t="s">
        <v>473</v>
      </c>
      <c r="E49" s="1" t="s">
        <v>378</v>
      </c>
      <c r="F49" s="1" t="s">
        <v>27</v>
      </c>
      <c r="G49" s="1" t="s">
        <v>22</v>
      </c>
      <c r="H49" s="1" t="s">
        <v>29</v>
      </c>
      <c r="I49" s="1" t="s">
        <v>15</v>
      </c>
      <c r="J49" s="1" t="s">
        <v>31</v>
      </c>
      <c r="K49" s="1" t="s">
        <v>17</v>
      </c>
      <c r="L49" s="1" t="s">
        <v>23</v>
      </c>
    </row>
    <row r="50" spans="1:12" x14ac:dyDescent="0.25">
      <c r="A50" s="2">
        <f t="shared" ca="1" si="0"/>
        <v>0.54463729025601859</v>
      </c>
      <c r="B50" s="1" t="s">
        <v>105</v>
      </c>
      <c r="C50" s="1" t="s">
        <v>32</v>
      </c>
      <c r="D50" s="1" t="s">
        <v>106</v>
      </c>
      <c r="E50" s="1" t="s">
        <v>107</v>
      </c>
      <c r="F50" s="1" t="s">
        <v>27</v>
      </c>
      <c r="G50" s="1" t="s">
        <v>22</v>
      </c>
      <c r="H50" s="1" t="s">
        <v>14</v>
      </c>
      <c r="I50" s="1" t="s">
        <v>15</v>
      </c>
      <c r="J50" s="1" t="s">
        <v>31</v>
      </c>
      <c r="K50" s="1" t="s">
        <v>17</v>
      </c>
      <c r="L50" s="1" t="s">
        <v>46</v>
      </c>
    </row>
    <row r="51" spans="1:12" x14ac:dyDescent="0.25">
      <c r="A51" s="2">
        <f t="shared" ca="1" si="0"/>
        <v>0.75852193903750509</v>
      </c>
      <c r="B51" s="1" t="s">
        <v>158</v>
      </c>
      <c r="C51" s="1" t="s">
        <v>36</v>
      </c>
      <c r="D51" s="1" t="s">
        <v>214</v>
      </c>
      <c r="E51" s="1" t="s">
        <v>215</v>
      </c>
      <c r="F51" s="1" t="s">
        <v>12</v>
      </c>
      <c r="G51" s="1" t="s">
        <v>22</v>
      </c>
      <c r="H51" s="1" t="s">
        <v>14</v>
      </c>
      <c r="I51" s="1" t="s">
        <v>15</v>
      </c>
      <c r="J51" s="1" t="s">
        <v>16</v>
      </c>
      <c r="K51" s="1" t="s">
        <v>17</v>
      </c>
      <c r="L51" s="1" t="s">
        <v>23</v>
      </c>
    </row>
    <row r="52" spans="1:12" x14ac:dyDescent="0.25">
      <c r="A52" s="2">
        <f t="shared" ca="1" si="0"/>
        <v>0.73262828284145698</v>
      </c>
      <c r="B52" s="1" t="s">
        <v>18</v>
      </c>
      <c r="C52" s="1" t="s">
        <v>19</v>
      </c>
      <c r="D52" s="1" t="s">
        <v>20</v>
      </c>
      <c r="E52" s="1" t="s">
        <v>21</v>
      </c>
      <c r="F52" s="1" t="s">
        <v>12</v>
      </c>
      <c r="G52" s="1" t="s">
        <v>22</v>
      </c>
      <c r="H52" s="1" t="s">
        <v>14</v>
      </c>
      <c r="I52" s="1" t="s">
        <v>15</v>
      </c>
      <c r="J52" s="1" t="s">
        <v>16</v>
      </c>
      <c r="K52" s="1" t="s">
        <v>17</v>
      </c>
      <c r="L52" s="1" t="s">
        <v>23</v>
      </c>
    </row>
    <row r="53" spans="1:12" x14ac:dyDescent="0.25">
      <c r="A53" s="2">
        <f t="shared" ca="1" si="0"/>
        <v>0.86967245591875519</v>
      </c>
      <c r="B53" s="1" t="s">
        <v>41</v>
      </c>
      <c r="C53" s="1" t="s">
        <v>19</v>
      </c>
      <c r="D53" s="1" t="s">
        <v>42</v>
      </c>
      <c r="E53" s="1" t="s">
        <v>43</v>
      </c>
      <c r="F53" s="1" t="s">
        <v>12</v>
      </c>
      <c r="G53" s="1" t="s">
        <v>13</v>
      </c>
      <c r="H53" s="1" t="s">
        <v>14</v>
      </c>
      <c r="I53" s="1" t="s">
        <v>15</v>
      </c>
      <c r="J53" s="1" t="s">
        <v>16</v>
      </c>
      <c r="K53" s="1" t="s">
        <v>17</v>
      </c>
      <c r="L53" s="1" t="s">
        <v>23</v>
      </c>
    </row>
    <row r="54" spans="1:12" x14ac:dyDescent="0.25">
      <c r="A54" s="2">
        <f t="shared" ca="1" si="0"/>
        <v>0.21849169002125557</v>
      </c>
      <c r="B54" s="1" t="s">
        <v>423</v>
      </c>
      <c r="C54" s="1" t="s">
        <v>36</v>
      </c>
      <c r="D54" s="1" t="s">
        <v>454</v>
      </c>
      <c r="E54" s="1" t="s">
        <v>455</v>
      </c>
      <c r="F54" s="1" t="s">
        <v>27</v>
      </c>
      <c r="G54" s="1" t="s">
        <v>22</v>
      </c>
      <c r="H54" s="1" t="s">
        <v>14</v>
      </c>
      <c r="I54" s="1" t="s">
        <v>15</v>
      </c>
      <c r="J54" s="1" t="s">
        <v>31</v>
      </c>
      <c r="K54" s="1" t="s">
        <v>17</v>
      </c>
      <c r="L54" s="1" t="s">
        <v>23</v>
      </c>
    </row>
    <row r="55" spans="1:12" x14ac:dyDescent="0.25">
      <c r="A55" s="2">
        <f t="shared" ca="1" si="0"/>
        <v>6.8248871420124035E-2</v>
      </c>
      <c r="B55" s="1" t="s">
        <v>18</v>
      </c>
      <c r="C55" s="1" t="s">
        <v>19</v>
      </c>
      <c r="D55" s="1" t="s">
        <v>20</v>
      </c>
      <c r="E55" s="1" t="s">
        <v>21</v>
      </c>
      <c r="F55" s="1" t="s">
        <v>12</v>
      </c>
      <c r="G55" s="1" t="s">
        <v>22</v>
      </c>
      <c r="H55" s="1" t="s">
        <v>14</v>
      </c>
      <c r="I55" s="1" t="s">
        <v>15</v>
      </c>
      <c r="J55" s="1" t="s">
        <v>16</v>
      </c>
      <c r="K55" s="1" t="s">
        <v>17</v>
      </c>
      <c r="L55" s="1" t="s">
        <v>23</v>
      </c>
    </row>
    <row r="56" spans="1:12" x14ac:dyDescent="0.25">
      <c r="A56" s="2">
        <f t="shared" ca="1" si="0"/>
        <v>0.9882508972198365</v>
      </c>
      <c r="B56" s="1" t="s">
        <v>158</v>
      </c>
      <c r="C56" s="1" t="s">
        <v>36</v>
      </c>
      <c r="D56" s="1" t="s">
        <v>159</v>
      </c>
      <c r="E56" s="1" t="s">
        <v>160</v>
      </c>
      <c r="F56" s="1" t="s">
        <v>12</v>
      </c>
      <c r="G56" s="1" t="s">
        <v>22</v>
      </c>
      <c r="H56" s="1" t="s">
        <v>14</v>
      </c>
      <c r="I56" s="1" t="s">
        <v>15</v>
      </c>
      <c r="J56" s="1" t="s">
        <v>16</v>
      </c>
      <c r="K56" s="1" t="s">
        <v>17</v>
      </c>
      <c r="L56" s="1" t="s">
        <v>23</v>
      </c>
    </row>
    <row r="57" spans="1:12" x14ac:dyDescent="0.25">
      <c r="A57" s="2">
        <f t="shared" ca="1" si="0"/>
        <v>7.903025100503358E-2</v>
      </c>
      <c r="B57" s="1" t="s">
        <v>98</v>
      </c>
      <c r="C57" s="1" t="s">
        <v>99</v>
      </c>
      <c r="D57" s="1" t="s">
        <v>100</v>
      </c>
      <c r="E57" s="1" t="s">
        <v>101</v>
      </c>
      <c r="F57" s="1" t="s">
        <v>27</v>
      </c>
      <c r="G57" s="1" t="s">
        <v>22</v>
      </c>
      <c r="H57" s="1" t="s">
        <v>14</v>
      </c>
      <c r="I57" s="1" t="s">
        <v>15</v>
      </c>
      <c r="J57" s="1" t="s">
        <v>31</v>
      </c>
      <c r="K57" s="1" t="s">
        <v>17</v>
      </c>
      <c r="L57" s="1" t="s">
        <v>23</v>
      </c>
    </row>
    <row r="58" spans="1:12" x14ac:dyDescent="0.25">
      <c r="A58" s="2">
        <f t="shared" ca="1" si="0"/>
        <v>0.63525164968523251</v>
      </c>
      <c r="B58" s="1" t="s">
        <v>253</v>
      </c>
      <c r="C58" s="1" t="s">
        <v>60</v>
      </c>
      <c r="D58" s="1" t="s">
        <v>226</v>
      </c>
      <c r="E58" s="1" t="s">
        <v>254</v>
      </c>
      <c r="F58" s="1" t="s">
        <v>27</v>
      </c>
      <c r="G58" s="1" t="s">
        <v>22</v>
      </c>
      <c r="H58" s="1" t="s">
        <v>29</v>
      </c>
      <c r="I58" s="1" t="s">
        <v>15</v>
      </c>
      <c r="J58" s="1" t="s">
        <v>31</v>
      </c>
      <c r="K58" s="1" t="s">
        <v>17</v>
      </c>
      <c r="L58" s="1" t="s">
        <v>23</v>
      </c>
    </row>
    <row r="59" spans="1:12" x14ac:dyDescent="0.25">
      <c r="A59" s="2">
        <f t="shared" ca="1" si="0"/>
        <v>0.20168298805717488</v>
      </c>
      <c r="B59" s="1" t="s">
        <v>18</v>
      </c>
      <c r="C59" s="1" t="s">
        <v>19</v>
      </c>
      <c r="D59" s="1" t="s">
        <v>20</v>
      </c>
      <c r="E59" s="1" t="s">
        <v>21</v>
      </c>
      <c r="F59" s="1" t="s">
        <v>12</v>
      </c>
      <c r="G59" s="1" t="s">
        <v>22</v>
      </c>
      <c r="H59" s="1" t="s">
        <v>14</v>
      </c>
      <c r="I59" s="1" t="s">
        <v>15</v>
      </c>
      <c r="J59" s="1" t="s">
        <v>16</v>
      </c>
      <c r="K59" s="1" t="s">
        <v>17</v>
      </c>
      <c r="L59" s="1" t="s">
        <v>23</v>
      </c>
    </row>
    <row r="60" spans="1:12" x14ac:dyDescent="0.25">
      <c r="A60" s="2">
        <f t="shared" ca="1" si="0"/>
        <v>0.36212453508815601</v>
      </c>
      <c r="B60" s="1" t="s">
        <v>117</v>
      </c>
      <c r="C60" s="1" t="s">
        <v>19</v>
      </c>
      <c r="D60" s="1" t="s">
        <v>118</v>
      </c>
      <c r="E60" s="1" t="s">
        <v>119</v>
      </c>
      <c r="F60" s="1" t="s">
        <v>12</v>
      </c>
      <c r="G60" s="1" t="s">
        <v>22</v>
      </c>
      <c r="H60" s="1" t="s">
        <v>14</v>
      </c>
      <c r="I60" s="1" t="s">
        <v>15</v>
      </c>
      <c r="J60" s="1" t="s">
        <v>16</v>
      </c>
      <c r="K60" s="1" t="s">
        <v>17</v>
      </c>
      <c r="L60" s="1" t="s">
        <v>23</v>
      </c>
    </row>
    <row r="61" spans="1:12" x14ac:dyDescent="0.25">
      <c r="A61" s="2">
        <f t="shared" ca="1" si="0"/>
        <v>0.37231377342158556</v>
      </c>
      <c r="B61" s="1" t="s">
        <v>282</v>
      </c>
      <c r="C61" s="1" t="s">
        <v>51</v>
      </c>
      <c r="D61" s="1" t="s">
        <v>283</v>
      </c>
      <c r="E61" s="1" t="s">
        <v>284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16</v>
      </c>
      <c r="K61" s="1" t="s">
        <v>17</v>
      </c>
      <c r="L61" s="1" t="s">
        <v>46</v>
      </c>
    </row>
    <row r="62" spans="1:12" x14ac:dyDescent="0.25">
      <c r="A62" s="2">
        <f t="shared" ca="1" si="0"/>
        <v>0.58196775286601332</v>
      </c>
      <c r="B62" s="1" t="s">
        <v>161</v>
      </c>
      <c r="C62" s="1" t="s">
        <v>36</v>
      </c>
      <c r="D62" s="1" t="s">
        <v>683</v>
      </c>
      <c r="E62" s="1" t="s">
        <v>684</v>
      </c>
      <c r="F62" s="1" t="s">
        <v>12</v>
      </c>
      <c r="G62" s="1" t="s">
        <v>22</v>
      </c>
      <c r="H62" s="1" t="s">
        <v>29</v>
      </c>
      <c r="I62" s="1" t="s">
        <v>15</v>
      </c>
      <c r="J62" s="1" t="s">
        <v>16</v>
      </c>
      <c r="K62" s="1" t="s">
        <v>17</v>
      </c>
      <c r="L62" s="1" t="s">
        <v>23</v>
      </c>
    </row>
    <row r="63" spans="1:12" x14ac:dyDescent="0.25">
      <c r="A63" s="2">
        <f t="shared" ca="1" si="0"/>
        <v>0.64508547105955683</v>
      </c>
      <c r="B63" s="1" t="s">
        <v>235</v>
      </c>
      <c r="C63" s="1" t="s">
        <v>36</v>
      </c>
      <c r="D63" s="1" t="s">
        <v>137</v>
      </c>
      <c r="E63" s="1" t="s">
        <v>236</v>
      </c>
      <c r="F63" s="1" t="s">
        <v>27</v>
      </c>
      <c r="G63" s="1" t="s">
        <v>22</v>
      </c>
      <c r="H63" s="1" t="s">
        <v>14</v>
      </c>
      <c r="I63" s="1" t="s">
        <v>15</v>
      </c>
      <c r="J63" s="1" t="s">
        <v>31</v>
      </c>
      <c r="K63" s="1" t="s">
        <v>17</v>
      </c>
      <c r="L63" s="1" t="s">
        <v>46</v>
      </c>
    </row>
    <row r="64" spans="1:12" x14ac:dyDescent="0.25">
      <c r="A64" s="2">
        <f t="shared" ca="1" si="0"/>
        <v>0.32250448463809822</v>
      </c>
      <c r="B64" s="1" t="s">
        <v>47</v>
      </c>
      <c r="C64" s="1" t="s">
        <v>11</v>
      </c>
      <c r="D64" s="1" t="s">
        <v>33</v>
      </c>
      <c r="E64" s="1" t="s">
        <v>48</v>
      </c>
      <c r="F64" s="1" t="s">
        <v>27</v>
      </c>
      <c r="G64" s="1" t="s">
        <v>13</v>
      </c>
      <c r="H64" s="1" t="s">
        <v>14</v>
      </c>
      <c r="I64" s="1" t="s">
        <v>15</v>
      </c>
      <c r="J64" s="1" t="s">
        <v>31</v>
      </c>
      <c r="K64" s="1" t="s">
        <v>17</v>
      </c>
      <c r="L64" s="1" t="s">
        <v>23</v>
      </c>
    </row>
    <row r="65" spans="1:12" x14ac:dyDescent="0.25">
      <c r="A65" s="2">
        <f t="shared" ca="1" si="0"/>
        <v>0.43815869762325976</v>
      </c>
      <c r="B65" s="1" t="s">
        <v>357</v>
      </c>
      <c r="C65" s="1" t="s">
        <v>64</v>
      </c>
      <c r="D65" s="1" t="s">
        <v>358</v>
      </c>
      <c r="E65" s="1" t="s">
        <v>359</v>
      </c>
      <c r="F65" s="1" t="s">
        <v>27</v>
      </c>
      <c r="G65" s="1" t="s">
        <v>22</v>
      </c>
      <c r="H65" s="1" t="s">
        <v>29</v>
      </c>
      <c r="I65" s="1" t="s">
        <v>15</v>
      </c>
      <c r="J65" s="1" t="s">
        <v>31</v>
      </c>
      <c r="K65" s="1" t="s">
        <v>17</v>
      </c>
      <c r="L65" s="1" t="s">
        <v>23</v>
      </c>
    </row>
    <row r="66" spans="1:12" x14ac:dyDescent="0.25">
      <c r="A66" s="2">
        <f t="shared" ref="A66:A129" ca="1" si="1">RAND()</f>
        <v>0.9673883183650156</v>
      </c>
      <c r="B66" s="1" t="s">
        <v>92</v>
      </c>
      <c r="C66" s="1" t="s">
        <v>11</v>
      </c>
      <c r="D66" s="1" t="s">
        <v>93</v>
      </c>
      <c r="E66" s="1" t="s">
        <v>94</v>
      </c>
      <c r="F66" s="1" t="s">
        <v>12</v>
      </c>
      <c r="G66" s="1" t="s">
        <v>13</v>
      </c>
      <c r="H66" s="1" t="s">
        <v>14</v>
      </c>
      <c r="I66" s="1" t="s">
        <v>15</v>
      </c>
      <c r="J66" s="1" t="s">
        <v>16</v>
      </c>
      <c r="K66" s="1" t="s">
        <v>17</v>
      </c>
      <c r="L66" s="1" t="s">
        <v>23</v>
      </c>
    </row>
    <row r="67" spans="1:12" x14ac:dyDescent="0.25">
      <c r="A67" s="2">
        <f t="shared" ca="1" si="1"/>
        <v>0.40162590135226106</v>
      </c>
      <c r="B67" s="1" t="s">
        <v>41</v>
      </c>
      <c r="C67" s="1" t="s">
        <v>19</v>
      </c>
      <c r="D67" s="1" t="s">
        <v>42</v>
      </c>
      <c r="E67" s="1" t="s">
        <v>43</v>
      </c>
      <c r="F67" s="1" t="s">
        <v>12</v>
      </c>
      <c r="G67" s="1" t="s">
        <v>13</v>
      </c>
      <c r="H67" s="1" t="s">
        <v>14</v>
      </c>
      <c r="I67" s="1" t="s">
        <v>15</v>
      </c>
      <c r="J67" s="1" t="s">
        <v>16</v>
      </c>
      <c r="K67" s="1" t="s">
        <v>17</v>
      </c>
      <c r="L67" s="1" t="s">
        <v>23</v>
      </c>
    </row>
    <row r="68" spans="1:12" x14ac:dyDescent="0.25">
      <c r="A68" s="2">
        <f t="shared" ca="1" si="1"/>
        <v>8.9606969985094542E-2</v>
      </c>
      <c r="B68" s="1" t="s">
        <v>239</v>
      </c>
      <c r="C68" s="1" t="s">
        <v>19</v>
      </c>
      <c r="D68" s="1" t="s">
        <v>20</v>
      </c>
      <c r="E68" s="1" t="s">
        <v>240</v>
      </c>
      <c r="F68" s="1" t="s">
        <v>12</v>
      </c>
      <c r="G68" s="1" t="s">
        <v>22</v>
      </c>
      <c r="H68" s="1" t="s">
        <v>29</v>
      </c>
      <c r="I68" s="1" t="s">
        <v>15</v>
      </c>
      <c r="J68" s="1" t="s">
        <v>16</v>
      </c>
      <c r="K68" s="1" t="s">
        <v>17</v>
      </c>
      <c r="L68" s="1" t="s">
        <v>23</v>
      </c>
    </row>
    <row r="69" spans="1:12" x14ac:dyDescent="0.25">
      <c r="A69" s="2">
        <f t="shared" ca="1" si="1"/>
        <v>0.68669956014526479</v>
      </c>
      <c r="B69" s="1" t="s">
        <v>417</v>
      </c>
      <c r="C69" s="1" t="s">
        <v>11</v>
      </c>
      <c r="D69" s="1" t="s">
        <v>418</v>
      </c>
      <c r="E69" s="1" t="s">
        <v>419</v>
      </c>
      <c r="F69" s="1" t="s">
        <v>27</v>
      </c>
      <c r="G69" s="1" t="s">
        <v>13</v>
      </c>
      <c r="H69" s="1" t="s">
        <v>14</v>
      </c>
      <c r="I69" s="1" t="s">
        <v>15</v>
      </c>
      <c r="J69" s="1" t="s">
        <v>31</v>
      </c>
      <c r="K69" s="1" t="s">
        <v>17</v>
      </c>
      <c r="L69" s="1" t="s">
        <v>23</v>
      </c>
    </row>
    <row r="70" spans="1:12" x14ac:dyDescent="0.25">
      <c r="A70" s="2">
        <f t="shared" ca="1" si="1"/>
        <v>0.98228877293917805</v>
      </c>
      <c r="B70" s="1" t="s">
        <v>41</v>
      </c>
      <c r="C70" s="1" t="s">
        <v>19</v>
      </c>
      <c r="D70" s="1" t="s">
        <v>42</v>
      </c>
      <c r="E70" s="1" t="s">
        <v>43</v>
      </c>
      <c r="F70" s="1" t="s">
        <v>12</v>
      </c>
      <c r="G70" s="1" t="s">
        <v>13</v>
      </c>
      <c r="H70" s="1" t="s">
        <v>14</v>
      </c>
      <c r="I70" s="1" t="s">
        <v>15</v>
      </c>
      <c r="J70" s="1" t="s">
        <v>16</v>
      </c>
      <c r="K70" s="1" t="s">
        <v>17</v>
      </c>
      <c r="L70" s="1" t="s">
        <v>23</v>
      </c>
    </row>
    <row r="71" spans="1:12" x14ac:dyDescent="0.25">
      <c r="A71" s="2">
        <f t="shared" ca="1" si="1"/>
        <v>3.5089677593645341E-2</v>
      </c>
      <c r="B71" s="1" t="s">
        <v>114</v>
      </c>
      <c r="C71" s="1" t="s">
        <v>11</v>
      </c>
      <c r="D71" s="1" t="s">
        <v>115</v>
      </c>
      <c r="E71" s="1" t="s">
        <v>116</v>
      </c>
      <c r="F71" s="1" t="s">
        <v>27</v>
      </c>
      <c r="G71" s="1" t="s">
        <v>22</v>
      </c>
      <c r="H71" s="1" t="s">
        <v>14</v>
      </c>
      <c r="I71" s="1" t="s">
        <v>15</v>
      </c>
      <c r="J71" s="1" t="s">
        <v>31</v>
      </c>
      <c r="K71" s="1" t="s">
        <v>17</v>
      </c>
      <c r="L71" s="1" t="s">
        <v>23</v>
      </c>
    </row>
    <row r="72" spans="1:12" x14ac:dyDescent="0.25">
      <c r="A72" s="2">
        <f t="shared" ca="1" si="1"/>
        <v>0.88325858807358615</v>
      </c>
      <c r="B72" s="1" t="s">
        <v>524</v>
      </c>
      <c r="C72" s="1" t="s">
        <v>63</v>
      </c>
      <c r="D72" s="1" t="s">
        <v>525</v>
      </c>
      <c r="E72" s="1" t="s">
        <v>526</v>
      </c>
      <c r="F72" s="1" t="s">
        <v>27</v>
      </c>
      <c r="G72" s="1" t="s">
        <v>22</v>
      </c>
      <c r="H72" s="1" t="s">
        <v>29</v>
      </c>
      <c r="I72" s="1" t="s">
        <v>15</v>
      </c>
      <c r="J72" s="1" t="s">
        <v>31</v>
      </c>
      <c r="K72" s="1" t="s">
        <v>17</v>
      </c>
      <c r="L72" s="1" t="s">
        <v>46</v>
      </c>
    </row>
    <row r="73" spans="1:12" x14ac:dyDescent="0.25">
      <c r="A73" s="2">
        <f t="shared" ca="1" si="1"/>
        <v>0.5686957720637964</v>
      </c>
      <c r="B73" s="1" t="s">
        <v>191</v>
      </c>
      <c r="C73" s="1" t="s">
        <v>36</v>
      </c>
      <c r="D73" s="1" t="s">
        <v>192</v>
      </c>
      <c r="E73" s="1" t="s">
        <v>193</v>
      </c>
      <c r="F73" s="1" t="s">
        <v>27</v>
      </c>
      <c r="G73" s="1" t="s">
        <v>22</v>
      </c>
      <c r="H73" s="1" t="s">
        <v>14</v>
      </c>
      <c r="I73" s="1" t="s">
        <v>15</v>
      </c>
      <c r="J73" s="1" t="s">
        <v>31</v>
      </c>
      <c r="K73" s="1" t="s">
        <v>17</v>
      </c>
      <c r="L73" s="1" t="s">
        <v>23</v>
      </c>
    </row>
    <row r="74" spans="1:12" x14ac:dyDescent="0.25">
      <c r="A74" s="2">
        <f t="shared" ca="1" si="1"/>
        <v>0.67443690079883101</v>
      </c>
      <c r="B74" s="1" t="s">
        <v>18</v>
      </c>
      <c r="C74" s="1" t="s">
        <v>19</v>
      </c>
      <c r="D74" s="1" t="s">
        <v>20</v>
      </c>
      <c r="E74" s="1" t="s">
        <v>21</v>
      </c>
      <c r="F74" s="1" t="s">
        <v>12</v>
      </c>
      <c r="G74" s="1" t="s">
        <v>22</v>
      </c>
      <c r="H74" s="1" t="s">
        <v>14</v>
      </c>
      <c r="I74" s="1" t="s">
        <v>15</v>
      </c>
      <c r="J74" s="1" t="s">
        <v>16</v>
      </c>
      <c r="K74" s="1" t="s">
        <v>17</v>
      </c>
      <c r="L74" s="1" t="s">
        <v>23</v>
      </c>
    </row>
    <row r="75" spans="1:12" x14ac:dyDescent="0.25">
      <c r="A75" s="2">
        <f t="shared" ca="1" si="1"/>
        <v>0.88664894297718067</v>
      </c>
      <c r="B75" s="1" t="s">
        <v>147</v>
      </c>
      <c r="C75" s="1" t="s">
        <v>11</v>
      </c>
      <c r="D75" s="1" t="s">
        <v>118</v>
      </c>
      <c r="E75" s="1" t="s">
        <v>180</v>
      </c>
      <c r="F75" s="1" t="s">
        <v>27</v>
      </c>
      <c r="G75" s="1" t="s">
        <v>22</v>
      </c>
      <c r="H75" s="1" t="s">
        <v>14</v>
      </c>
      <c r="I75" s="1" t="s">
        <v>15</v>
      </c>
      <c r="J75" s="1" t="s">
        <v>31</v>
      </c>
      <c r="K75" s="1" t="s">
        <v>17</v>
      </c>
      <c r="L75" s="1" t="s">
        <v>23</v>
      </c>
    </row>
    <row r="76" spans="1:12" x14ac:dyDescent="0.25">
      <c r="A76" s="2">
        <f t="shared" ca="1" si="1"/>
        <v>0.64805086884063956</v>
      </c>
      <c r="B76" s="1" t="s">
        <v>222</v>
      </c>
      <c r="C76" s="1" t="s">
        <v>60</v>
      </c>
      <c r="D76" s="1" t="s">
        <v>223</v>
      </c>
      <c r="E76" s="1" t="s">
        <v>224</v>
      </c>
      <c r="F76" s="1" t="s">
        <v>27</v>
      </c>
      <c r="G76" s="1" t="s">
        <v>22</v>
      </c>
      <c r="H76" s="1" t="s">
        <v>29</v>
      </c>
      <c r="I76" s="1" t="s">
        <v>15</v>
      </c>
      <c r="J76" s="1" t="s">
        <v>31</v>
      </c>
      <c r="K76" s="1" t="s">
        <v>17</v>
      </c>
      <c r="L76" s="1" t="s">
        <v>23</v>
      </c>
    </row>
    <row r="77" spans="1:12" x14ac:dyDescent="0.25">
      <c r="A77" s="2">
        <f t="shared" ca="1" si="1"/>
        <v>0.3461520316470823</v>
      </c>
      <c r="B77" s="1" t="s">
        <v>92</v>
      </c>
      <c r="C77" s="1" t="s">
        <v>11</v>
      </c>
      <c r="D77" s="1" t="s">
        <v>93</v>
      </c>
      <c r="E77" s="1" t="s">
        <v>94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16</v>
      </c>
      <c r="K77" s="1" t="s">
        <v>17</v>
      </c>
      <c r="L77" s="1" t="s">
        <v>23</v>
      </c>
    </row>
    <row r="78" spans="1:12" x14ac:dyDescent="0.25">
      <c r="A78" s="2">
        <f t="shared" ca="1" si="1"/>
        <v>0.20509796004211289</v>
      </c>
      <c r="B78" s="1" t="s">
        <v>252</v>
      </c>
      <c r="C78" s="1" t="s">
        <v>36</v>
      </c>
      <c r="D78" s="1" t="s">
        <v>154</v>
      </c>
      <c r="E78" s="1" t="s">
        <v>668</v>
      </c>
      <c r="F78" s="1" t="s">
        <v>12</v>
      </c>
      <c r="G78" s="1" t="s">
        <v>22</v>
      </c>
      <c r="H78" s="1" t="s">
        <v>14</v>
      </c>
      <c r="I78" s="1" t="s">
        <v>15</v>
      </c>
      <c r="J78" s="1" t="s">
        <v>16</v>
      </c>
      <c r="K78" s="1" t="s">
        <v>17</v>
      </c>
      <c r="L78" s="1" t="s">
        <v>23</v>
      </c>
    </row>
    <row r="79" spans="1:12" x14ac:dyDescent="0.25">
      <c r="A79" s="2">
        <f t="shared" ca="1" si="1"/>
        <v>0.63261754485060451</v>
      </c>
      <c r="B79" s="1" t="s">
        <v>610</v>
      </c>
      <c r="C79" s="1" t="s">
        <v>19</v>
      </c>
      <c r="D79" s="1" t="s">
        <v>221</v>
      </c>
      <c r="E79" s="1" t="s">
        <v>611</v>
      </c>
      <c r="F79" s="1" t="s">
        <v>12</v>
      </c>
      <c r="G79" s="1" t="s">
        <v>13</v>
      </c>
      <c r="H79" s="1" t="s">
        <v>14</v>
      </c>
      <c r="I79" s="1" t="s">
        <v>15</v>
      </c>
      <c r="J79" s="1" t="s">
        <v>16</v>
      </c>
      <c r="K79" s="1" t="s">
        <v>17</v>
      </c>
      <c r="L79" s="1" t="s">
        <v>23</v>
      </c>
    </row>
    <row r="80" spans="1:12" x14ac:dyDescent="0.25">
      <c r="A80" s="2">
        <f t="shared" ca="1" si="1"/>
        <v>0.79707404425513229</v>
      </c>
      <c r="B80" s="1" t="s">
        <v>156</v>
      </c>
      <c r="C80" s="1" t="s">
        <v>19</v>
      </c>
      <c r="D80" s="1" t="s">
        <v>391</v>
      </c>
      <c r="E80" s="1" t="s">
        <v>392</v>
      </c>
      <c r="F80" s="1" t="s">
        <v>27</v>
      </c>
      <c r="G80" s="1" t="s">
        <v>13</v>
      </c>
      <c r="H80" s="1" t="s">
        <v>14</v>
      </c>
      <c r="I80" s="1" t="s">
        <v>15</v>
      </c>
      <c r="J80" s="1" t="s">
        <v>31</v>
      </c>
      <c r="K80" s="1" t="s">
        <v>17</v>
      </c>
      <c r="L80" s="1" t="s">
        <v>23</v>
      </c>
    </row>
    <row r="81" spans="1:12" x14ac:dyDescent="0.25">
      <c r="A81" s="2">
        <f t="shared" ca="1" si="1"/>
        <v>0.63108945673462058</v>
      </c>
      <c r="B81" s="1" t="s">
        <v>321</v>
      </c>
      <c r="C81" s="1" t="s">
        <v>36</v>
      </c>
      <c r="D81" s="1" t="s">
        <v>40</v>
      </c>
      <c r="E81" s="1" t="s">
        <v>322</v>
      </c>
      <c r="F81" s="1" t="s">
        <v>27</v>
      </c>
      <c r="G81" s="1" t="s">
        <v>22</v>
      </c>
      <c r="H81" s="1" t="s">
        <v>29</v>
      </c>
      <c r="I81" s="1" t="s">
        <v>15</v>
      </c>
      <c r="J81" s="1" t="s">
        <v>31</v>
      </c>
      <c r="K81" s="1" t="s">
        <v>17</v>
      </c>
      <c r="L81" s="1" t="s">
        <v>23</v>
      </c>
    </row>
    <row r="82" spans="1:12" x14ac:dyDescent="0.25">
      <c r="A82" s="2">
        <f t="shared" ca="1" si="1"/>
        <v>0.70174154185547177</v>
      </c>
      <c r="B82" s="1" t="s">
        <v>105</v>
      </c>
      <c r="C82" s="1" t="s">
        <v>49</v>
      </c>
      <c r="D82" s="1" t="s">
        <v>495</v>
      </c>
      <c r="E82" s="1" t="s">
        <v>496</v>
      </c>
      <c r="F82" s="1" t="s">
        <v>27</v>
      </c>
      <c r="G82" s="1" t="s">
        <v>22</v>
      </c>
      <c r="H82" s="1" t="s">
        <v>14</v>
      </c>
      <c r="I82" s="1" t="s">
        <v>15</v>
      </c>
      <c r="J82" s="1" t="s">
        <v>31</v>
      </c>
      <c r="K82" s="1" t="s">
        <v>17</v>
      </c>
      <c r="L82" s="1" t="s">
        <v>23</v>
      </c>
    </row>
    <row r="83" spans="1:12" x14ac:dyDescent="0.25">
      <c r="A83" s="2">
        <f t="shared" ca="1" si="1"/>
        <v>0.50224773562230907</v>
      </c>
      <c r="B83" s="1" t="s">
        <v>147</v>
      </c>
      <c r="C83" s="1" t="s">
        <v>19</v>
      </c>
      <c r="D83" s="1" t="s">
        <v>395</v>
      </c>
      <c r="E83" s="1" t="s">
        <v>396</v>
      </c>
      <c r="F83" s="1" t="s">
        <v>27</v>
      </c>
      <c r="G83" s="1" t="s">
        <v>22</v>
      </c>
      <c r="H83" s="1" t="s">
        <v>14</v>
      </c>
      <c r="I83" s="1" t="s">
        <v>15</v>
      </c>
      <c r="J83" s="1" t="s">
        <v>31</v>
      </c>
      <c r="K83" s="1" t="s">
        <v>17</v>
      </c>
      <c r="L83" s="1" t="s">
        <v>23</v>
      </c>
    </row>
    <row r="84" spans="1:12" x14ac:dyDescent="0.25">
      <c r="A84" s="2">
        <f t="shared" ca="1" si="1"/>
        <v>5.3122139375450184E-2</v>
      </c>
      <c r="B84" s="1" t="s">
        <v>442</v>
      </c>
      <c r="C84" s="1" t="s">
        <v>60</v>
      </c>
      <c r="D84" s="1" t="s">
        <v>109</v>
      </c>
      <c r="E84" s="1" t="s">
        <v>347</v>
      </c>
      <c r="F84" s="1" t="s">
        <v>12</v>
      </c>
      <c r="G84" s="1" t="s">
        <v>22</v>
      </c>
      <c r="H84" s="1" t="s">
        <v>29</v>
      </c>
      <c r="I84" s="1" t="s">
        <v>15</v>
      </c>
      <c r="J84" s="1" t="s">
        <v>16</v>
      </c>
      <c r="K84" s="1" t="s">
        <v>17</v>
      </c>
      <c r="L84" s="1" t="s">
        <v>23</v>
      </c>
    </row>
    <row r="85" spans="1:12" x14ac:dyDescent="0.25">
      <c r="A85" s="2">
        <f t="shared" ca="1" si="1"/>
        <v>0.75065877054950736</v>
      </c>
      <c r="B85" s="1" t="s">
        <v>261</v>
      </c>
      <c r="C85" s="1" t="s">
        <v>36</v>
      </c>
      <c r="D85" s="1" t="s">
        <v>520</v>
      </c>
      <c r="E85" s="1" t="s">
        <v>278</v>
      </c>
      <c r="F85" s="1" t="s">
        <v>27</v>
      </c>
      <c r="G85" s="1" t="s">
        <v>22</v>
      </c>
      <c r="H85" s="1" t="s">
        <v>14</v>
      </c>
      <c r="I85" s="1" t="s">
        <v>15</v>
      </c>
      <c r="J85" s="1" t="s">
        <v>31</v>
      </c>
      <c r="K85" s="1" t="s">
        <v>17</v>
      </c>
      <c r="L85" s="1" t="s">
        <v>68</v>
      </c>
    </row>
    <row r="86" spans="1:12" x14ac:dyDescent="0.25">
      <c r="A86" s="2">
        <f t="shared" ca="1" si="1"/>
        <v>0.88304215946270459</v>
      </c>
      <c r="B86" s="1" t="s">
        <v>208</v>
      </c>
      <c r="C86" s="1" t="s">
        <v>64</v>
      </c>
      <c r="D86" s="1" t="s">
        <v>377</v>
      </c>
      <c r="E86" s="1" t="s">
        <v>378</v>
      </c>
      <c r="F86" s="1" t="s">
        <v>12</v>
      </c>
      <c r="G86" s="1" t="s">
        <v>22</v>
      </c>
      <c r="H86" s="1" t="s">
        <v>29</v>
      </c>
      <c r="I86" s="1" t="s">
        <v>15</v>
      </c>
      <c r="J86" s="1" t="s">
        <v>16</v>
      </c>
      <c r="K86" s="1" t="s">
        <v>17</v>
      </c>
      <c r="L86" s="1" t="s">
        <v>23</v>
      </c>
    </row>
    <row r="87" spans="1:12" x14ac:dyDescent="0.25">
      <c r="A87" s="2">
        <f t="shared" ca="1" si="1"/>
        <v>0.54442218333938741</v>
      </c>
      <c r="B87" s="1" t="s">
        <v>199</v>
      </c>
      <c r="C87" s="1" t="s">
        <v>11</v>
      </c>
      <c r="D87" s="1" t="s">
        <v>507</v>
      </c>
      <c r="E87" s="1" t="s">
        <v>404</v>
      </c>
      <c r="F87" s="1" t="s">
        <v>12</v>
      </c>
      <c r="G87" s="1" t="s">
        <v>22</v>
      </c>
      <c r="H87" s="1" t="s">
        <v>14</v>
      </c>
      <c r="I87" s="1" t="s">
        <v>15</v>
      </c>
      <c r="J87" s="1" t="s">
        <v>16</v>
      </c>
      <c r="K87" s="1" t="s">
        <v>17</v>
      </c>
      <c r="L87" s="1" t="s">
        <v>23</v>
      </c>
    </row>
    <row r="88" spans="1:12" x14ac:dyDescent="0.25">
      <c r="A88" s="2">
        <f t="shared" ca="1" si="1"/>
        <v>0.54495365105434557</v>
      </c>
      <c r="B88" s="1" t="s">
        <v>41</v>
      </c>
      <c r="C88" s="1" t="s">
        <v>19</v>
      </c>
      <c r="D88" s="1" t="s">
        <v>42</v>
      </c>
      <c r="E88" s="1" t="s">
        <v>43</v>
      </c>
      <c r="F88" s="1" t="s">
        <v>12</v>
      </c>
      <c r="G88" s="1" t="s">
        <v>13</v>
      </c>
      <c r="H88" s="1" t="s">
        <v>14</v>
      </c>
      <c r="I88" s="1" t="s">
        <v>15</v>
      </c>
      <c r="J88" s="1" t="s">
        <v>16</v>
      </c>
      <c r="K88" s="1" t="s">
        <v>17</v>
      </c>
      <c r="L88" s="1" t="s">
        <v>23</v>
      </c>
    </row>
    <row r="89" spans="1:12" x14ac:dyDescent="0.25">
      <c r="A89" s="2">
        <f t="shared" ca="1" si="1"/>
        <v>0.30935136045283829</v>
      </c>
      <c r="B89" s="1" t="s">
        <v>92</v>
      </c>
      <c r="C89" s="1" t="s">
        <v>11</v>
      </c>
      <c r="D89" s="1" t="s">
        <v>93</v>
      </c>
      <c r="E89" s="1" t="s">
        <v>94</v>
      </c>
      <c r="F89" s="1" t="s">
        <v>12</v>
      </c>
      <c r="G89" s="1" t="s">
        <v>13</v>
      </c>
      <c r="H89" s="1" t="s">
        <v>14</v>
      </c>
      <c r="I89" s="1" t="s">
        <v>15</v>
      </c>
      <c r="J89" s="1" t="s">
        <v>16</v>
      </c>
      <c r="K89" s="1" t="s">
        <v>17</v>
      </c>
      <c r="L89" s="1" t="s">
        <v>23</v>
      </c>
    </row>
    <row r="90" spans="1:12" x14ac:dyDescent="0.25">
      <c r="A90" s="2">
        <f t="shared" ca="1" si="1"/>
        <v>0.67680300294824591</v>
      </c>
      <c r="B90" s="1" t="s">
        <v>239</v>
      </c>
      <c r="C90" s="1" t="s">
        <v>19</v>
      </c>
      <c r="D90" s="1" t="s">
        <v>20</v>
      </c>
      <c r="E90" s="1" t="s">
        <v>240</v>
      </c>
      <c r="F90" s="1" t="s">
        <v>12</v>
      </c>
      <c r="G90" s="1" t="s">
        <v>22</v>
      </c>
      <c r="H90" s="1" t="s">
        <v>29</v>
      </c>
      <c r="I90" s="1" t="s">
        <v>15</v>
      </c>
      <c r="J90" s="1" t="s">
        <v>16</v>
      </c>
      <c r="K90" s="1" t="s">
        <v>17</v>
      </c>
      <c r="L90" s="1" t="s">
        <v>23</v>
      </c>
    </row>
    <row r="91" spans="1:12" x14ac:dyDescent="0.25">
      <c r="A91" s="2">
        <f t="shared" ca="1" si="1"/>
        <v>0.62685551906604298</v>
      </c>
      <c r="B91" s="1" t="s">
        <v>437</v>
      </c>
      <c r="C91" s="1" t="s">
        <v>36</v>
      </c>
      <c r="D91" s="1" t="s">
        <v>438</v>
      </c>
      <c r="E91" s="1" t="s">
        <v>439</v>
      </c>
      <c r="F91" s="1" t="s">
        <v>12</v>
      </c>
      <c r="G91" s="1" t="s">
        <v>22</v>
      </c>
      <c r="H91" s="1" t="s">
        <v>14</v>
      </c>
      <c r="I91" s="1" t="s">
        <v>15</v>
      </c>
      <c r="J91" s="1" t="s">
        <v>16</v>
      </c>
      <c r="K91" s="1" t="s">
        <v>17</v>
      </c>
      <c r="L91" s="1" t="s">
        <v>23</v>
      </c>
    </row>
    <row r="92" spans="1:12" x14ac:dyDescent="0.25">
      <c r="A92" s="2">
        <f t="shared" ca="1" si="1"/>
        <v>0.4007277838470793</v>
      </c>
      <c r="B92" s="1" t="s">
        <v>41</v>
      </c>
      <c r="C92" s="1" t="s">
        <v>19</v>
      </c>
      <c r="D92" s="1" t="s">
        <v>42</v>
      </c>
      <c r="E92" s="1" t="s">
        <v>43</v>
      </c>
      <c r="F92" s="1" t="s">
        <v>12</v>
      </c>
      <c r="G92" s="1" t="s">
        <v>13</v>
      </c>
      <c r="H92" s="1" t="s">
        <v>14</v>
      </c>
      <c r="I92" s="1" t="s">
        <v>15</v>
      </c>
      <c r="J92" s="1" t="s">
        <v>16</v>
      </c>
      <c r="K92" s="1" t="s">
        <v>17</v>
      </c>
      <c r="L92" s="1" t="s">
        <v>23</v>
      </c>
    </row>
    <row r="93" spans="1:12" x14ac:dyDescent="0.25">
      <c r="A93" s="2">
        <f t="shared" ca="1" si="1"/>
        <v>0.9872171724976434</v>
      </c>
      <c r="B93" s="1" t="s">
        <v>162</v>
      </c>
      <c r="C93" s="1" t="s">
        <v>32</v>
      </c>
      <c r="D93" s="1" t="s">
        <v>163</v>
      </c>
      <c r="E93" s="1" t="s">
        <v>164</v>
      </c>
      <c r="F93" s="1" t="s">
        <v>27</v>
      </c>
      <c r="G93" s="1" t="s">
        <v>22</v>
      </c>
      <c r="H93" s="1" t="s">
        <v>14</v>
      </c>
      <c r="I93" s="1" t="s">
        <v>15</v>
      </c>
      <c r="J93" s="1" t="s">
        <v>31</v>
      </c>
      <c r="K93" s="1" t="s">
        <v>17</v>
      </c>
      <c r="L93" s="1" t="s">
        <v>23</v>
      </c>
    </row>
    <row r="94" spans="1:12" x14ac:dyDescent="0.25">
      <c r="A94" s="2">
        <f t="shared" ca="1" si="1"/>
        <v>0.21446159602919823</v>
      </c>
      <c r="B94" s="1" t="s">
        <v>504</v>
      </c>
      <c r="C94" s="1" t="s">
        <v>36</v>
      </c>
      <c r="D94" s="1" t="s">
        <v>505</v>
      </c>
      <c r="E94" s="1" t="s">
        <v>506</v>
      </c>
      <c r="F94" s="1" t="s">
        <v>27</v>
      </c>
      <c r="G94" s="1" t="s">
        <v>22</v>
      </c>
      <c r="H94" s="1" t="s">
        <v>14</v>
      </c>
      <c r="I94" s="1" t="s">
        <v>15</v>
      </c>
      <c r="J94" s="1" t="s">
        <v>31</v>
      </c>
      <c r="K94" s="1" t="s">
        <v>17</v>
      </c>
      <c r="L94" s="1" t="s">
        <v>23</v>
      </c>
    </row>
    <row r="95" spans="1:12" x14ac:dyDescent="0.25">
      <c r="A95" s="2">
        <f t="shared" ca="1" si="1"/>
        <v>0.53666316510758683</v>
      </c>
      <c r="B95" s="1" t="s">
        <v>489</v>
      </c>
      <c r="C95" s="1" t="s">
        <v>19</v>
      </c>
      <c r="D95" s="1" t="s">
        <v>499</v>
      </c>
      <c r="E95" s="1" t="s">
        <v>500</v>
      </c>
      <c r="F95" s="1" t="s">
        <v>12</v>
      </c>
      <c r="G95" s="1" t="s">
        <v>22</v>
      </c>
      <c r="H95" s="1" t="s">
        <v>14</v>
      </c>
      <c r="I95" s="1" t="s">
        <v>15</v>
      </c>
      <c r="J95" s="1" t="s">
        <v>16</v>
      </c>
      <c r="K95" s="1" t="s">
        <v>17</v>
      </c>
      <c r="L95" s="1" t="s">
        <v>46</v>
      </c>
    </row>
    <row r="96" spans="1:12" x14ac:dyDescent="0.25">
      <c r="A96" s="2">
        <f t="shared" ca="1" si="1"/>
        <v>0.4189101878040864</v>
      </c>
      <c r="B96" s="1" t="s">
        <v>323</v>
      </c>
      <c r="C96" s="1" t="s">
        <v>153</v>
      </c>
      <c r="D96" s="1" t="s">
        <v>324</v>
      </c>
      <c r="E96" s="1" t="s">
        <v>325</v>
      </c>
      <c r="F96" s="1" t="s">
        <v>27</v>
      </c>
      <c r="G96" s="1" t="s">
        <v>22</v>
      </c>
      <c r="H96" s="1" t="s">
        <v>14</v>
      </c>
      <c r="I96" s="1" t="s">
        <v>15</v>
      </c>
      <c r="J96" s="1" t="s">
        <v>31</v>
      </c>
      <c r="K96" s="1" t="s">
        <v>17</v>
      </c>
      <c r="L96" s="1" t="s">
        <v>23</v>
      </c>
    </row>
    <row r="97" spans="1:12" x14ac:dyDescent="0.25">
      <c r="A97" s="2">
        <f t="shared" ca="1" si="1"/>
        <v>0.6653729010821452</v>
      </c>
      <c r="B97" s="1" t="s">
        <v>676</v>
      </c>
      <c r="C97" s="1" t="s">
        <v>19</v>
      </c>
      <c r="D97" s="1" t="s">
        <v>677</v>
      </c>
      <c r="E97" s="1" t="s">
        <v>678</v>
      </c>
      <c r="F97" s="1" t="s">
        <v>27</v>
      </c>
      <c r="G97" s="1" t="s">
        <v>22</v>
      </c>
      <c r="H97" s="1" t="s">
        <v>29</v>
      </c>
      <c r="I97" s="1" t="s">
        <v>15</v>
      </c>
      <c r="J97" s="1" t="s">
        <v>31</v>
      </c>
      <c r="K97" s="1" t="s">
        <v>17</v>
      </c>
      <c r="L97" s="1" t="s">
        <v>23</v>
      </c>
    </row>
    <row r="98" spans="1:12" x14ac:dyDescent="0.25">
      <c r="A98" s="2">
        <f t="shared" ca="1" si="1"/>
        <v>0.90646788091660735</v>
      </c>
      <c r="B98" s="1" t="s">
        <v>663</v>
      </c>
      <c r="C98" s="1" t="s">
        <v>11</v>
      </c>
      <c r="D98" s="1" t="s">
        <v>124</v>
      </c>
      <c r="E98" s="1" t="s">
        <v>664</v>
      </c>
      <c r="F98" s="1" t="s">
        <v>27</v>
      </c>
      <c r="G98" s="1" t="s">
        <v>22</v>
      </c>
      <c r="H98" s="1" t="s">
        <v>14</v>
      </c>
      <c r="I98" s="1" t="s">
        <v>15</v>
      </c>
      <c r="J98" s="1" t="s">
        <v>31</v>
      </c>
      <c r="K98" s="1" t="s">
        <v>17</v>
      </c>
      <c r="L98" s="1" t="s">
        <v>23</v>
      </c>
    </row>
    <row r="99" spans="1:12" x14ac:dyDescent="0.25">
      <c r="A99" s="2">
        <f t="shared" ca="1" si="1"/>
        <v>0.30334136721798854</v>
      </c>
      <c r="B99" s="1" t="s">
        <v>582</v>
      </c>
      <c r="C99" s="1" t="s">
        <v>60</v>
      </c>
      <c r="D99" s="1" t="s">
        <v>583</v>
      </c>
      <c r="E99" s="1" t="s">
        <v>584</v>
      </c>
      <c r="F99" s="1" t="s">
        <v>27</v>
      </c>
      <c r="G99" s="1" t="s">
        <v>22</v>
      </c>
      <c r="H99" s="1" t="s">
        <v>29</v>
      </c>
      <c r="I99" s="1" t="s">
        <v>15</v>
      </c>
      <c r="J99" s="1" t="s">
        <v>31</v>
      </c>
      <c r="K99" s="1" t="s">
        <v>17</v>
      </c>
      <c r="L99" s="1" t="s">
        <v>23</v>
      </c>
    </row>
    <row r="100" spans="1:12" x14ac:dyDescent="0.25">
      <c r="A100" s="2">
        <f t="shared" ca="1" si="1"/>
        <v>0.85800277901238364</v>
      </c>
      <c r="B100" s="1" t="s">
        <v>517</v>
      </c>
      <c r="C100" s="1" t="s">
        <v>153</v>
      </c>
      <c r="D100" s="1" t="s">
        <v>518</v>
      </c>
      <c r="E100" s="1" t="s">
        <v>519</v>
      </c>
      <c r="F100" s="1" t="s">
        <v>12</v>
      </c>
      <c r="G100" s="1" t="s">
        <v>22</v>
      </c>
      <c r="H100" s="1" t="s">
        <v>29</v>
      </c>
      <c r="I100" s="1" t="s">
        <v>15</v>
      </c>
      <c r="J100" s="1" t="s">
        <v>16</v>
      </c>
      <c r="K100" s="1" t="s">
        <v>17</v>
      </c>
      <c r="L100" s="1" t="s">
        <v>23</v>
      </c>
    </row>
    <row r="101" spans="1:12" x14ac:dyDescent="0.25">
      <c r="A101" s="2">
        <f t="shared" ca="1" si="1"/>
        <v>0.38295208864387564</v>
      </c>
      <c r="B101" s="1" t="s">
        <v>596</v>
      </c>
      <c r="C101" s="1" t="s">
        <v>153</v>
      </c>
      <c r="D101" s="1" t="s">
        <v>597</v>
      </c>
      <c r="E101" s="1" t="s">
        <v>598</v>
      </c>
      <c r="F101" s="1" t="s">
        <v>27</v>
      </c>
      <c r="G101" s="1" t="s">
        <v>22</v>
      </c>
      <c r="H101" s="1" t="s">
        <v>29</v>
      </c>
      <c r="I101" s="1" t="s">
        <v>15</v>
      </c>
      <c r="J101" s="1" t="s">
        <v>31</v>
      </c>
      <c r="K101" s="1" t="s">
        <v>17</v>
      </c>
      <c r="L101" s="1" t="s">
        <v>23</v>
      </c>
    </row>
    <row r="102" spans="1:12" x14ac:dyDescent="0.25">
      <c r="A102" s="2">
        <f t="shared" ca="1" si="1"/>
        <v>0.10636153262485426</v>
      </c>
      <c r="B102" s="1" t="s">
        <v>265</v>
      </c>
      <c r="C102" s="1" t="s">
        <v>53</v>
      </c>
      <c r="D102" s="1" t="s">
        <v>266</v>
      </c>
      <c r="E102" s="1" t="s">
        <v>267</v>
      </c>
      <c r="F102" s="1" t="s">
        <v>12</v>
      </c>
      <c r="G102" s="1" t="s">
        <v>22</v>
      </c>
      <c r="H102" s="1" t="s">
        <v>29</v>
      </c>
      <c r="I102" s="1" t="s">
        <v>15</v>
      </c>
      <c r="J102" s="1" t="s">
        <v>16</v>
      </c>
      <c r="K102" s="1" t="s">
        <v>17</v>
      </c>
      <c r="L102" s="1" t="s">
        <v>46</v>
      </c>
    </row>
    <row r="103" spans="1:12" x14ac:dyDescent="0.25">
      <c r="A103" s="2">
        <f t="shared" ca="1" si="1"/>
        <v>0.42800939212592048</v>
      </c>
      <c r="B103" s="1" t="s">
        <v>92</v>
      </c>
      <c r="C103" s="1" t="s">
        <v>11</v>
      </c>
      <c r="D103" s="1" t="s">
        <v>93</v>
      </c>
      <c r="E103" s="1" t="s">
        <v>94</v>
      </c>
      <c r="F103" s="1" t="s">
        <v>12</v>
      </c>
      <c r="G103" s="1" t="s">
        <v>13</v>
      </c>
      <c r="H103" s="1" t="s">
        <v>14</v>
      </c>
      <c r="I103" s="1" t="s">
        <v>15</v>
      </c>
      <c r="J103" s="1" t="s">
        <v>16</v>
      </c>
      <c r="K103" s="1" t="s">
        <v>17</v>
      </c>
      <c r="L103" s="1" t="s">
        <v>23</v>
      </c>
    </row>
    <row r="104" spans="1:12" x14ac:dyDescent="0.25">
      <c r="A104" s="2">
        <f t="shared" ca="1" si="1"/>
        <v>0.13699821463078743</v>
      </c>
      <c r="B104" s="1" t="s">
        <v>497</v>
      </c>
      <c r="C104" s="1" t="s">
        <v>19</v>
      </c>
      <c r="D104" s="1" t="s">
        <v>314</v>
      </c>
      <c r="E104" s="1" t="s">
        <v>498</v>
      </c>
      <c r="F104" s="1" t="s">
        <v>12</v>
      </c>
      <c r="G104" s="1" t="s">
        <v>13</v>
      </c>
      <c r="H104" s="1" t="s">
        <v>14</v>
      </c>
      <c r="I104" s="1" t="s">
        <v>15</v>
      </c>
      <c r="J104" s="1" t="s">
        <v>16</v>
      </c>
      <c r="K104" s="1" t="s">
        <v>17</v>
      </c>
      <c r="L104" s="1" t="s">
        <v>23</v>
      </c>
    </row>
    <row r="105" spans="1:12" x14ac:dyDescent="0.25">
      <c r="A105" s="2">
        <f t="shared" ca="1" si="1"/>
        <v>1.4998162105964497E-2</v>
      </c>
      <c r="B105" s="1" t="s">
        <v>350</v>
      </c>
      <c r="C105" s="1" t="s">
        <v>60</v>
      </c>
      <c r="D105" s="1" t="s">
        <v>86</v>
      </c>
      <c r="E105" s="1" t="s">
        <v>351</v>
      </c>
      <c r="F105" s="1" t="s">
        <v>12</v>
      </c>
      <c r="G105" s="1" t="s">
        <v>22</v>
      </c>
      <c r="H105" s="1" t="s">
        <v>14</v>
      </c>
      <c r="I105" s="1" t="s">
        <v>15</v>
      </c>
      <c r="J105" s="1" t="s">
        <v>16</v>
      </c>
      <c r="K105" s="1" t="s">
        <v>17</v>
      </c>
      <c r="L105" s="1" t="s">
        <v>23</v>
      </c>
    </row>
    <row r="106" spans="1:12" x14ac:dyDescent="0.25">
      <c r="A106" s="2">
        <f t="shared" ca="1" si="1"/>
        <v>0.28761316928984004</v>
      </c>
      <c r="B106" s="1" t="s">
        <v>536</v>
      </c>
      <c r="C106" s="1" t="s">
        <v>200</v>
      </c>
      <c r="D106" s="1" t="s">
        <v>580</v>
      </c>
      <c r="E106" s="1" t="s">
        <v>581</v>
      </c>
      <c r="F106" s="1" t="s">
        <v>12</v>
      </c>
      <c r="G106" s="1" t="s">
        <v>22</v>
      </c>
      <c r="H106" s="1" t="s">
        <v>29</v>
      </c>
      <c r="I106" s="1" t="s">
        <v>15</v>
      </c>
      <c r="J106" s="1" t="s">
        <v>16</v>
      </c>
      <c r="K106" s="1" t="s">
        <v>17</v>
      </c>
      <c r="L106" s="1" t="s">
        <v>46</v>
      </c>
    </row>
    <row r="107" spans="1:12" x14ac:dyDescent="0.25">
      <c r="A107" s="2">
        <f t="shared" ca="1" si="1"/>
        <v>0.79534068844413097</v>
      </c>
      <c r="B107" s="1" t="s">
        <v>350</v>
      </c>
      <c r="C107" s="1" t="s">
        <v>60</v>
      </c>
      <c r="D107" s="1" t="s">
        <v>86</v>
      </c>
      <c r="E107" s="1" t="s">
        <v>351</v>
      </c>
      <c r="F107" s="1" t="s">
        <v>12</v>
      </c>
      <c r="G107" s="1" t="s">
        <v>22</v>
      </c>
      <c r="H107" s="1" t="s">
        <v>14</v>
      </c>
      <c r="I107" s="1" t="s">
        <v>15</v>
      </c>
      <c r="J107" s="1" t="s">
        <v>16</v>
      </c>
      <c r="K107" s="1" t="s">
        <v>17</v>
      </c>
      <c r="L107" s="1" t="s">
        <v>23</v>
      </c>
    </row>
    <row r="108" spans="1:12" x14ac:dyDescent="0.25">
      <c r="A108" s="2">
        <f t="shared" ca="1" si="1"/>
        <v>5.1437403921500424E-2</v>
      </c>
      <c r="B108" s="1" t="s">
        <v>345</v>
      </c>
      <c r="C108" s="1" t="s">
        <v>64</v>
      </c>
      <c r="D108" s="1" t="s">
        <v>155</v>
      </c>
      <c r="E108" s="1" t="s">
        <v>346</v>
      </c>
      <c r="F108" s="1" t="s">
        <v>27</v>
      </c>
      <c r="G108" s="1" t="s">
        <v>22</v>
      </c>
      <c r="H108" s="1" t="s">
        <v>14</v>
      </c>
      <c r="I108" s="1" t="s">
        <v>15</v>
      </c>
      <c r="J108" s="1" t="s">
        <v>31</v>
      </c>
      <c r="K108" s="1" t="s">
        <v>17</v>
      </c>
      <c r="L108" s="1" t="s">
        <v>23</v>
      </c>
    </row>
    <row r="109" spans="1:12" x14ac:dyDescent="0.25">
      <c r="A109" s="2">
        <f t="shared" ca="1" si="1"/>
        <v>0.65094506762094184</v>
      </c>
      <c r="B109" s="1" t="s">
        <v>18</v>
      </c>
      <c r="C109" s="1" t="s">
        <v>19</v>
      </c>
      <c r="D109" s="1" t="s">
        <v>20</v>
      </c>
      <c r="E109" s="1" t="s">
        <v>21</v>
      </c>
      <c r="F109" s="1" t="s">
        <v>12</v>
      </c>
      <c r="G109" s="1" t="s">
        <v>22</v>
      </c>
      <c r="H109" s="1" t="s">
        <v>14</v>
      </c>
      <c r="I109" s="1" t="s">
        <v>15</v>
      </c>
      <c r="J109" s="1" t="s">
        <v>16</v>
      </c>
      <c r="K109" s="1" t="s">
        <v>17</v>
      </c>
      <c r="L109" s="1" t="s">
        <v>23</v>
      </c>
    </row>
    <row r="110" spans="1:12" x14ac:dyDescent="0.25">
      <c r="A110" s="2">
        <f t="shared" ca="1" si="1"/>
        <v>0.4762737680767879</v>
      </c>
      <c r="B110" s="1" t="s">
        <v>18</v>
      </c>
      <c r="C110" s="1" t="s">
        <v>19</v>
      </c>
      <c r="D110" s="1" t="s">
        <v>20</v>
      </c>
      <c r="E110" s="1" t="s">
        <v>21</v>
      </c>
      <c r="F110" s="1" t="s">
        <v>12</v>
      </c>
      <c r="G110" s="1" t="s">
        <v>22</v>
      </c>
      <c r="H110" s="1" t="s">
        <v>14</v>
      </c>
      <c r="I110" s="1" t="s">
        <v>15</v>
      </c>
      <c r="J110" s="1" t="s">
        <v>16</v>
      </c>
      <c r="K110" s="1" t="s">
        <v>17</v>
      </c>
      <c r="L110" s="1" t="s">
        <v>23</v>
      </c>
    </row>
    <row r="111" spans="1:12" x14ac:dyDescent="0.25">
      <c r="A111" s="2">
        <f t="shared" ca="1" si="1"/>
        <v>0.17455923642109927</v>
      </c>
      <c r="B111" s="1" t="s">
        <v>18</v>
      </c>
      <c r="C111" s="1" t="s">
        <v>19</v>
      </c>
      <c r="D111" s="1" t="s">
        <v>20</v>
      </c>
      <c r="E111" s="1" t="s">
        <v>21</v>
      </c>
      <c r="F111" s="1" t="s">
        <v>12</v>
      </c>
      <c r="G111" s="1" t="s">
        <v>22</v>
      </c>
      <c r="H111" s="1" t="s">
        <v>14</v>
      </c>
      <c r="I111" s="1" t="s">
        <v>15</v>
      </c>
      <c r="J111" s="1" t="s">
        <v>16</v>
      </c>
      <c r="K111" s="1" t="s">
        <v>17</v>
      </c>
      <c r="L111" s="1" t="s">
        <v>23</v>
      </c>
    </row>
    <row r="112" spans="1:12" x14ac:dyDescent="0.25">
      <c r="A112" s="2">
        <f t="shared" ca="1" si="1"/>
        <v>1.9333823088751534E-2</v>
      </c>
      <c r="B112" s="1" t="s">
        <v>95</v>
      </c>
      <c r="C112" s="1" t="s">
        <v>49</v>
      </c>
      <c r="D112" s="1" t="s">
        <v>96</v>
      </c>
      <c r="E112" s="1" t="s">
        <v>97</v>
      </c>
      <c r="F112" s="1" t="s">
        <v>27</v>
      </c>
      <c r="G112" s="1" t="s">
        <v>13</v>
      </c>
      <c r="H112" s="1" t="s">
        <v>14</v>
      </c>
      <c r="I112" s="1" t="s">
        <v>15</v>
      </c>
      <c r="J112" s="1" t="s">
        <v>31</v>
      </c>
      <c r="K112" s="1" t="s">
        <v>17</v>
      </c>
      <c r="L112" s="1" t="s">
        <v>23</v>
      </c>
    </row>
    <row r="113" spans="1:12" x14ac:dyDescent="0.25">
      <c r="A113" s="2">
        <f t="shared" ca="1" si="1"/>
        <v>8.5924202388942605E-2</v>
      </c>
      <c r="B113" s="1" t="s">
        <v>131</v>
      </c>
      <c r="C113" s="1" t="s">
        <v>142</v>
      </c>
      <c r="D113" s="1" t="s">
        <v>585</v>
      </c>
      <c r="E113" s="1" t="s">
        <v>586</v>
      </c>
      <c r="F113" s="1" t="s">
        <v>12</v>
      </c>
      <c r="G113" s="1" t="s">
        <v>22</v>
      </c>
      <c r="H113" s="1" t="s">
        <v>14</v>
      </c>
      <c r="I113" s="1" t="s">
        <v>15</v>
      </c>
      <c r="J113" s="1" t="s">
        <v>16</v>
      </c>
      <c r="K113" s="1" t="s">
        <v>17</v>
      </c>
      <c r="L113" s="1" t="s">
        <v>23</v>
      </c>
    </row>
    <row r="114" spans="1:12" x14ac:dyDescent="0.25">
      <c r="A114" s="2">
        <f t="shared" ca="1" si="1"/>
        <v>0.56763491450300851</v>
      </c>
      <c r="B114" s="1" t="s">
        <v>105</v>
      </c>
      <c r="C114" s="1" t="s">
        <v>36</v>
      </c>
      <c r="D114" s="1" t="s">
        <v>481</v>
      </c>
      <c r="E114" s="1" t="s">
        <v>482</v>
      </c>
      <c r="F114" s="1" t="s">
        <v>27</v>
      </c>
      <c r="G114" s="1" t="s">
        <v>22</v>
      </c>
      <c r="H114" s="1" t="s">
        <v>14</v>
      </c>
      <c r="I114" s="1" t="s">
        <v>15</v>
      </c>
      <c r="J114" s="1" t="s">
        <v>31</v>
      </c>
      <c r="K114" s="1" t="s">
        <v>17</v>
      </c>
      <c r="L114" s="1" t="s">
        <v>46</v>
      </c>
    </row>
    <row r="115" spans="1:12" x14ac:dyDescent="0.25">
      <c r="A115" s="2">
        <f t="shared" ca="1" si="1"/>
        <v>6.9294893588631501E-2</v>
      </c>
      <c r="B115" s="1" t="s">
        <v>239</v>
      </c>
      <c r="C115" s="1" t="s">
        <v>19</v>
      </c>
      <c r="D115" s="1" t="s">
        <v>20</v>
      </c>
      <c r="E115" s="1" t="s">
        <v>240</v>
      </c>
      <c r="F115" s="1" t="s">
        <v>12</v>
      </c>
      <c r="G115" s="1" t="s">
        <v>22</v>
      </c>
      <c r="H115" s="1" t="s">
        <v>29</v>
      </c>
      <c r="I115" s="1" t="s">
        <v>15</v>
      </c>
      <c r="J115" s="1" t="s">
        <v>16</v>
      </c>
      <c r="K115" s="1" t="s">
        <v>17</v>
      </c>
      <c r="L115" s="1" t="s">
        <v>23</v>
      </c>
    </row>
    <row r="116" spans="1:12" x14ac:dyDescent="0.25">
      <c r="A116" s="2">
        <f t="shared" ca="1" si="1"/>
        <v>0.62497055696855508</v>
      </c>
      <c r="B116" s="1" t="s">
        <v>261</v>
      </c>
      <c r="C116" s="1" t="s">
        <v>11</v>
      </c>
      <c r="D116" s="1" t="s">
        <v>552</v>
      </c>
      <c r="E116" s="1" t="s">
        <v>553</v>
      </c>
      <c r="F116" s="1" t="s">
        <v>27</v>
      </c>
      <c r="G116" s="1" t="s">
        <v>22</v>
      </c>
      <c r="H116" s="1" t="s">
        <v>14</v>
      </c>
      <c r="I116" s="1" t="s">
        <v>15</v>
      </c>
      <c r="J116" s="1" t="s">
        <v>31</v>
      </c>
      <c r="K116" s="1" t="s">
        <v>17</v>
      </c>
      <c r="L116" s="1" t="s">
        <v>23</v>
      </c>
    </row>
    <row r="117" spans="1:12" x14ac:dyDescent="0.25">
      <c r="A117" s="2">
        <f t="shared" ca="1" si="1"/>
        <v>9.9015991663785274E-2</v>
      </c>
      <c r="B117" s="1" t="s">
        <v>228</v>
      </c>
      <c r="C117" s="1" t="s">
        <v>36</v>
      </c>
      <c r="D117" s="1" t="s">
        <v>229</v>
      </c>
      <c r="E117" s="1" t="s">
        <v>230</v>
      </c>
      <c r="F117" s="1" t="s">
        <v>27</v>
      </c>
      <c r="G117" s="1" t="s">
        <v>13</v>
      </c>
      <c r="H117" s="1" t="s">
        <v>14</v>
      </c>
      <c r="I117" s="1" t="s">
        <v>15</v>
      </c>
      <c r="J117" s="1" t="s">
        <v>31</v>
      </c>
      <c r="K117" s="1" t="s">
        <v>17</v>
      </c>
      <c r="L117" s="1" t="s">
        <v>23</v>
      </c>
    </row>
    <row r="118" spans="1:12" x14ac:dyDescent="0.25">
      <c r="A118" s="2">
        <f t="shared" ca="1" si="1"/>
        <v>0.14502106220094602</v>
      </c>
      <c r="B118" s="1" t="s">
        <v>239</v>
      </c>
      <c r="C118" s="1" t="s">
        <v>19</v>
      </c>
      <c r="D118" s="1" t="s">
        <v>20</v>
      </c>
      <c r="E118" s="1" t="s">
        <v>240</v>
      </c>
      <c r="F118" s="1" t="s">
        <v>12</v>
      </c>
      <c r="G118" s="1" t="s">
        <v>22</v>
      </c>
      <c r="H118" s="1" t="s">
        <v>29</v>
      </c>
      <c r="I118" s="1" t="s">
        <v>15</v>
      </c>
      <c r="J118" s="1" t="s">
        <v>16</v>
      </c>
      <c r="K118" s="1" t="s">
        <v>17</v>
      </c>
      <c r="L118" s="1" t="s">
        <v>23</v>
      </c>
    </row>
    <row r="119" spans="1:12" x14ac:dyDescent="0.25">
      <c r="A119" s="2">
        <f t="shared" ca="1" si="1"/>
        <v>0.3031068062463711</v>
      </c>
      <c r="B119" s="1" t="s">
        <v>58</v>
      </c>
      <c r="C119" s="1" t="s">
        <v>49</v>
      </c>
      <c r="D119" s="1" t="s">
        <v>83</v>
      </c>
      <c r="E119" s="1" t="s">
        <v>84</v>
      </c>
      <c r="F119" s="1" t="s">
        <v>12</v>
      </c>
      <c r="G119" s="1" t="s">
        <v>22</v>
      </c>
      <c r="H119" s="1" t="s">
        <v>14</v>
      </c>
      <c r="I119" s="1" t="s">
        <v>15</v>
      </c>
      <c r="J119" s="1" t="s">
        <v>16</v>
      </c>
      <c r="K119" s="1" t="s">
        <v>17</v>
      </c>
      <c r="L119" s="1" t="s">
        <v>23</v>
      </c>
    </row>
    <row r="120" spans="1:12" x14ac:dyDescent="0.25">
      <c r="A120" s="2">
        <f t="shared" ca="1" si="1"/>
        <v>0.24224497834144598</v>
      </c>
      <c r="B120" s="1" t="s">
        <v>239</v>
      </c>
      <c r="C120" s="1" t="s">
        <v>19</v>
      </c>
      <c r="D120" s="1" t="s">
        <v>20</v>
      </c>
      <c r="E120" s="1" t="s">
        <v>240</v>
      </c>
      <c r="F120" s="1" t="s">
        <v>12</v>
      </c>
      <c r="G120" s="1" t="s">
        <v>22</v>
      </c>
      <c r="H120" s="1" t="s">
        <v>29</v>
      </c>
      <c r="I120" s="1" t="s">
        <v>15</v>
      </c>
      <c r="J120" s="1" t="s">
        <v>16</v>
      </c>
      <c r="K120" s="1" t="s">
        <v>17</v>
      </c>
      <c r="L120" s="1" t="s">
        <v>23</v>
      </c>
    </row>
    <row r="121" spans="1:12" x14ac:dyDescent="0.25">
      <c r="A121" s="2">
        <f t="shared" ca="1" si="1"/>
        <v>0.88844417973939738</v>
      </c>
      <c r="B121" s="1" t="s">
        <v>589</v>
      </c>
      <c r="C121" s="1" t="s">
        <v>49</v>
      </c>
      <c r="D121" s="1" t="s">
        <v>590</v>
      </c>
      <c r="E121" s="1" t="s">
        <v>591</v>
      </c>
      <c r="F121" s="1" t="s">
        <v>27</v>
      </c>
      <c r="G121" s="1" t="s">
        <v>22</v>
      </c>
      <c r="H121" s="1" t="s">
        <v>29</v>
      </c>
      <c r="I121" s="1" t="s">
        <v>15</v>
      </c>
      <c r="J121" s="1" t="s">
        <v>31</v>
      </c>
      <c r="K121" s="1" t="s">
        <v>17</v>
      </c>
      <c r="L121" s="1" t="s">
        <v>23</v>
      </c>
    </row>
    <row r="122" spans="1:12" x14ac:dyDescent="0.25">
      <c r="A122" s="2">
        <f t="shared" ca="1" si="1"/>
        <v>0.35031086134848888</v>
      </c>
      <c r="B122" s="1" t="s">
        <v>162</v>
      </c>
      <c r="C122" s="1" t="s">
        <v>36</v>
      </c>
      <c r="D122" s="1" t="s">
        <v>327</v>
      </c>
      <c r="E122" s="1" t="s">
        <v>328</v>
      </c>
      <c r="F122" s="1" t="s">
        <v>27</v>
      </c>
      <c r="G122" s="1" t="s">
        <v>22</v>
      </c>
      <c r="H122" s="1" t="s">
        <v>14</v>
      </c>
      <c r="I122" s="1" t="s">
        <v>15</v>
      </c>
      <c r="J122" s="1" t="s">
        <v>31</v>
      </c>
      <c r="K122" s="1" t="s">
        <v>17</v>
      </c>
      <c r="L122" s="1" t="s">
        <v>46</v>
      </c>
    </row>
    <row r="123" spans="1:12" x14ac:dyDescent="0.25">
      <c r="A123" s="2">
        <f t="shared" ca="1" si="1"/>
        <v>0.48335179765440084</v>
      </c>
      <c r="B123" s="1" t="s">
        <v>258</v>
      </c>
      <c r="C123" s="1" t="s">
        <v>36</v>
      </c>
      <c r="D123" s="1" t="s">
        <v>259</v>
      </c>
      <c r="E123" s="1" t="s">
        <v>260</v>
      </c>
      <c r="F123" s="1" t="s">
        <v>27</v>
      </c>
      <c r="G123" s="1" t="s">
        <v>22</v>
      </c>
      <c r="H123" s="1" t="s">
        <v>29</v>
      </c>
      <c r="I123" s="1" t="s">
        <v>15</v>
      </c>
      <c r="J123" s="1" t="s">
        <v>31</v>
      </c>
      <c r="K123" s="1" t="s">
        <v>17</v>
      </c>
      <c r="L123" s="1" t="s">
        <v>46</v>
      </c>
    </row>
    <row r="124" spans="1:12" x14ac:dyDescent="0.25">
      <c r="A124" s="2">
        <f t="shared" ca="1" si="1"/>
        <v>0.52579645746679948</v>
      </c>
      <c r="B124" s="1" t="s">
        <v>123</v>
      </c>
      <c r="C124" s="1" t="s">
        <v>49</v>
      </c>
      <c r="D124" s="1" t="s">
        <v>543</v>
      </c>
      <c r="E124" s="1" t="s">
        <v>544</v>
      </c>
      <c r="F124" s="1" t="s">
        <v>27</v>
      </c>
      <c r="G124" s="1" t="s">
        <v>13</v>
      </c>
      <c r="H124" s="1" t="s">
        <v>29</v>
      </c>
      <c r="I124" s="1" t="s">
        <v>15</v>
      </c>
      <c r="J124" s="1" t="s">
        <v>31</v>
      </c>
      <c r="K124" s="1" t="s">
        <v>17</v>
      </c>
      <c r="L124" s="1" t="s">
        <v>23</v>
      </c>
    </row>
    <row r="125" spans="1:12" x14ac:dyDescent="0.25">
      <c r="A125" s="2">
        <f t="shared" ca="1" si="1"/>
        <v>0.32811234743733242</v>
      </c>
      <c r="B125" s="1" t="s">
        <v>18</v>
      </c>
      <c r="C125" s="1" t="s">
        <v>19</v>
      </c>
      <c r="D125" s="1" t="s">
        <v>20</v>
      </c>
      <c r="E125" s="1" t="s">
        <v>21</v>
      </c>
      <c r="F125" s="1" t="s">
        <v>12</v>
      </c>
      <c r="G125" s="1" t="s">
        <v>22</v>
      </c>
      <c r="H125" s="1" t="s">
        <v>14</v>
      </c>
      <c r="I125" s="1" t="s">
        <v>15</v>
      </c>
      <c r="J125" s="1" t="s">
        <v>16</v>
      </c>
      <c r="K125" s="1" t="s">
        <v>17</v>
      </c>
      <c r="L125" s="1" t="s">
        <v>23</v>
      </c>
    </row>
    <row r="126" spans="1:12" x14ac:dyDescent="0.25">
      <c r="A126" s="2">
        <f t="shared" ca="1" si="1"/>
        <v>0.26650695872110564</v>
      </c>
      <c r="B126" s="1" t="s">
        <v>18</v>
      </c>
      <c r="C126" s="1" t="s">
        <v>19</v>
      </c>
      <c r="D126" s="1" t="s">
        <v>20</v>
      </c>
      <c r="E126" s="1" t="s">
        <v>21</v>
      </c>
      <c r="F126" s="1" t="s">
        <v>12</v>
      </c>
      <c r="G126" s="1" t="s">
        <v>22</v>
      </c>
      <c r="H126" s="1" t="s">
        <v>14</v>
      </c>
      <c r="I126" s="1" t="s">
        <v>15</v>
      </c>
      <c r="J126" s="1" t="s">
        <v>16</v>
      </c>
      <c r="K126" s="1" t="s">
        <v>17</v>
      </c>
      <c r="L126" s="1" t="s">
        <v>23</v>
      </c>
    </row>
    <row r="127" spans="1:12" x14ac:dyDescent="0.25">
      <c r="A127" s="2">
        <f t="shared" ca="1" si="1"/>
        <v>0.33773433531040986</v>
      </c>
      <c r="B127" s="1" t="s">
        <v>605</v>
      </c>
      <c r="C127" s="1" t="s">
        <v>36</v>
      </c>
      <c r="D127" s="1" t="s">
        <v>606</v>
      </c>
      <c r="E127" s="1" t="s">
        <v>607</v>
      </c>
      <c r="F127" s="1" t="s">
        <v>12</v>
      </c>
      <c r="G127" s="1" t="s">
        <v>22</v>
      </c>
      <c r="H127" s="1" t="s">
        <v>29</v>
      </c>
      <c r="I127" s="1" t="s">
        <v>15</v>
      </c>
      <c r="J127" s="1" t="s">
        <v>16</v>
      </c>
      <c r="K127" s="1" t="s">
        <v>17</v>
      </c>
      <c r="L127" s="1" t="s">
        <v>23</v>
      </c>
    </row>
    <row r="128" spans="1:12" x14ac:dyDescent="0.25">
      <c r="A128" s="2">
        <f t="shared" ca="1" si="1"/>
        <v>0.22918328783729169</v>
      </c>
      <c r="B128" s="1" t="s">
        <v>397</v>
      </c>
      <c r="C128" s="1" t="s">
        <v>60</v>
      </c>
      <c r="D128" s="1" t="s">
        <v>398</v>
      </c>
      <c r="E128" s="1" t="s">
        <v>399</v>
      </c>
      <c r="F128" s="1" t="s">
        <v>27</v>
      </c>
      <c r="G128" s="1" t="s">
        <v>22</v>
      </c>
      <c r="H128" s="1" t="s">
        <v>29</v>
      </c>
      <c r="I128" s="1" t="s">
        <v>15</v>
      </c>
      <c r="J128" s="1" t="s">
        <v>31</v>
      </c>
      <c r="K128" s="1" t="s">
        <v>17</v>
      </c>
      <c r="L128" s="1" t="s">
        <v>23</v>
      </c>
    </row>
    <row r="129" spans="1:12" x14ac:dyDescent="0.25">
      <c r="A129" s="2">
        <f t="shared" ca="1" si="1"/>
        <v>0.78348154831570838</v>
      </c>
      <c r="B129" s="1" t="s">
        <v>18</v>
      </c>
      <c r="C129" s="1" t="s">
        <v>19</v>
      </c>
      <c r="D129" s="1" t="s">
        <v>20</v>
      </c>
      <c r="E129" s="1" t="s">
        <v>21</v>
      </c>
      <c r="F129" s="1" t="s">
        <v>12</v>
      </c>
      <c r="G129" s="1" t="s">
        <v>22</v>
      </c>
      <c r="H129" s="1" t="s">
        <v>14</v>
      </c>
      <c r="I129" s="1" t="s">
        <v>15</v>
      </c>
      <c r="J129" s="1" t="s">
        <v>16</v>
      </c>
      <c r="K129" s="1" t="s">
        <v>17</v>
      </c>
      <c r="L129" s="1" t="s">
        <v>23</v>
      </c>
    </row>
    <row r="130" spans="1:12" x14ac:dyDescent="0.25">
      <c r="A130" s="2">
        <f t="shared" ref="A130:A193" ca="1" si="2">RAND()</f>
        <v>1.6061095745818932E-2</v>
      </c>
      <c r="B130" s="1" t="s">
        <v>654</v>
      </c>
      <c r="C130" s="1" t="s">
        <v>64</v>
      </c>
      <c r="D130" s="1" t="s">
        <v>655</v>
      </c>
      <c r="E130" s="1" t="s">
        <v>353</v>
      </c>
      <c r="F130" s="1" t="s">
        <v>27</v>
      </c>
      <c r="G130" s="1" t="s">
        <v>22</v>
      </c>
      <c r="H130" s="1" t="s">
        <v>29</v>
      </c>
      <c r="I130" s="1" t="s">
        <v>15</v>
      </c>
      <c r="J130" s="1" t="s">
        <v>31</v>
      </c>
      <c r="K130" s="1" t="s">
        <v>17</v>
      </c>
      <c r="L130" s="1" t="s">
        <v>23</v>
      </c>
    </row>
    <row r="131" spans="1:12" x14ac:dyDescent="0.25">
      <c r="A131" s="2">
        <f t="shared" ca="1" si="2"/>
        <v>0.953413838055434</v>
      </c>
      <c r="B131" s="1" t="s">
        <v>156</v>
      </c>
      <c r="C131" s="1" t="s">
        <v>36</v>
      </c>
      <c r="D131" s="1" t="s">
        <v>157</v>
      </c>
      <c r="E131" s="1" t="s">
        <v>145</v>
      </c>
      <c r="F131" s="1" t="s">
        <v>27</v>
      </c>
      <c r="G131" s="1" t="s">
        <v>13</v>
      </c>
      <c r="H131" s="1" t="s">
        <v>14</v>
      </c>
      <c r="I131" s="1" t="s">
        <v>15</v>
      </c>
      <c r="J131" s="1" t="s">
        <v>31</v>
      </c>
      <c r="K131" s="1" t="s">
        <v>17</v>
      </c>
      <c r="L131" s="1" t="s">
        <v>23</v>
      </c>
    </row>
    <row r="132" spans="1:12" x14ac:dyDescent="0.25">
      <c r="A132" s="2">
        <f t="shared" ca="1" si="2"/>
        <v>0.73092564051024989</v>
      </c>
      <c r="B132" s="1" t="s">
        <v>573</v>
      </c>
      <c r="C132" s="1" t="s">
        <v>36</v>
      </c>
      <c r="D132" s="1" t="s">
        <v>574</v>
      </c>
      <c r="E132" s="1" t="s">
        <v>575</v>
      </c>
      <c r="F132" s="1" t="s">
        <v>27</v>
      </c>
      <c r="G132" s="1" t="s">
        <v>22</v>
      </c>
      <c r="H132" s="1" t="s">
        <v>14</v>
      </c>
      <c r="I132" s="1" t="s">
        <v>15</v>
      </c>
      <c r="J132" s="1" t="s">
        <v>31</v>
      </c>
      <c r="K132" s="1" t="s">
        <v>17</v>
      </c>
      <c r="L132" s="1" t="s">
        <v>23</v>
      </c>
    </row>
    <row r="133" spans="1:12" x14ac:dyDescent="0.25">
      <c r="A133" s="2">
        <f t="shared" ca="1" si="2"/>
        <v>0.40136131949232856</v>
      </c>
      <c r="B133" s="1" t="s">
        <v>251</v>
      </c>
      <c r="C133" s="1" t="s">
        <v>60</v>
      </c>
      <c r="D133" s="1" t="s">
        <v>510</v>
      </c>
      <c r="E133" s="1" t="s">
        <v>511</v>
      </c>
      <c r="F133" s="1" t="s">
        <v>27</v>
      </c>
      <c r="G133" s="1" t="s">
        <v>22</v>
      </c>
      <c r="H133" s="1" t="s">
        <v>14</v>
      </c>
      <c r="I133" s="1" t="s">
        <v>15</v>
      </c>
      <c r="J133" s="1" t="s">
        <v>31</v>
      </c>
      <c r="K133" s="1" t="s">
        <v>17</v>
      </c>
      <c r="L133" s="1" t="s">
        <v>23</v>
      </c>
    </row>
    <row r="134" spans="1:12" x14ac:dyDescent="0.25">
      <c r="A134" s="2">
        <f t="shared" ca="1" si="2"/>
        <v>0.44633994695916646</v>
      </c>
      <c r="B134" s="1" t="s">
        <v>468</v>
      </c>
      <c r="C134" s="1" t="s">
        <v>60</v>
      </c>
      <c r="D134" s="1" t="s">
        <v>469</v>
      </c>
      <c r="E134" s="1" t="s">
        <v>215</v>
      </c>
      <c r="F134" s="1" t="s">
        <v>27</v>
      </c>
      <c r="G134" s="1" t="s">
        <v>22</v>
      </c>
      <c r="H134" s="1" t="s">
        <v>14</v>
      </c>
      <c r="I134" s="1" t="s">
        <v>15</v>
      </c>
      <c r="J134" s="1" t="s">
        <v>31</v>
      </c>
      <c r="K134" s="1" t="s">
        <v>17</v>
      </c>
      <c r="L134" s="1" t="s">
        <v>23</v>
      </c>
    </row>
    <row r="135" spans="1:12" x14ac:dyDescent="0.25">
      <c r="A135" s="2">
        <f t="shared" ca="1" si="2"/>
        <v>0.74511688351604011</v>
      </c>
      <c r="B135" s="1" t="s">
        <v>138</v>
      </c>
      <c r="C135" s="1" t="s">
        <v>11</v>
      </c>
      <c r="D135" s="1" t="s">
        <v>273</v>
      </c>
      <c r="E135" s="1" t="s">
        <v>274</v>
      </c>
      <c r="F135" s="1" t="s">
        <v>27</v>
      </c>
      <c r="G135" s="1" t="s">
        <v>13</v>
      </c>
      <c r="H135" s="1" t="s">
        <v>29</v>
      </c>
      <c r="I135" s="1" t="s">
        <v>15</v>
      </c>
      <c r="J135" s="1" t="s">
        <v>31</v>
      </c>
      <c r="K135" s="1" t="s">
        <v>17</v>
      </c>
      <c r="L135" s="1" t="s">
        <v>23</v>
      </c>
    </row>
    <row r="136" spans="1:12" x14ac:dyDescent="0.25">
      <c r="A136" s="2">
        <f t="shared" ca="1" si="2"/>
        <v>0.39713671889903868</v>
      </c>
      <c r="B136" s="1" t="s">
        <v>18</v>
      </c>
      <c r="C136" s="1" t="s">
        <v>19</v>
      </c>
      <c r="D136" s="1" t="s">
        <v>20</v>
      </c>
      <c r="E136" s="1" t="s">
        <v>21</v>
      </c>
      <c r="F136" s="1" t="s">
        <v>12</v>
      </c>
      <c r="G136" s="1" t="s">
        <v>22</v>
      </c>
      <c r="H136" s="1" t="s">
        <v>14</v>
      </c>
      <c r="I136" s="1" t="s">
        <v>15</v>
      </c>
      <c r="J136" s="1" t="s">
        <v>16</v>
      </c>
      <c r="K136" s="1" t="s">
        <v>17</v>
      </c>
      <c r="L136" s="1" t="s">
        <v>23</v>
      </c>
    </row>
    <row r="137" spans="1:12" x14ac:dyDescent="0.25">
      <c r="A137" s="2">
        <f t="shared" ca="1" si="2"/>
        <v>0.87346320633023167</v>
      </c>
      <c r="B137" s="1" t="s">
        <v>239</v>
      </c>
      <c r="C137" s="1" t="s">
        <v>19</v>
      </c>
      <c r="D137" s="1" t="s">
        <v>20</v>
      </c>
      <c r="E137" s="1" t="s">
        <v>240</v>
      </c>
      <c r="F137" s="1" t="s">
        <v>12</v>
      </c>
      <c r="G137" s="1" t="s">
        <v>22</v>
      </c>
      <c r="H137" s="1" t="s">
        <v>29</v>
      </c>
      <c r="I137" s="1" t="s">
        <v>15</v>
      </c>
      <c r="J137" s="1" t="s">
        <v>16</v>
      </c>
      <c r="K137" s="1" t="s">
        <v>17</v>
      </c>
      <c r="L137" s="1" t="s">
        <v>23</v>
      </c>
    </row>
    <row r="138" spans="1:12" x14ac:dyDescent="0.25">
      <c r="A138" s="2">
        <f t="shared" ca="1" si="2"/>
        <v>0.41096060835726855</v>
      </c>
      <c r="B138" s="1" t="s">
        <v>365</v>
      </c>
      <c r="C138" s="1" t="s">
        <v>11</v>
      </c>
      <c r="D138" s="1" t="s">
        <v>624</v>
      </c>
      <c r="E138" s="1" t="s">
        <v>625</v>
      </c>
      <c r="F138" s="1" t="s">
        <v>27</v>
      </c>
      <c r="G138" s="1" t="s">
        <v>22</v>
      </c>
      <c r="H138" s="1" t="s">
        <v>29</v>
      </c>
      <c r="I138" s="1" t="s">
        <v>15</v>
      </c>
      <c r="J138" s="1" t="s">
        <v>31</v>
      </c>
      <c r="K138" s="1" t="s">
        <v>17</v>
      </c>
      <c r="L138" s="1" t="s">
        <v>23</v>
      </c>
    </row>
    <row r="139" spans="1:12" x14ac:dyDescent="0.25">
      <c r="A139" s="2">
        <f t="shared" ca="1" si="2"/>
        <v>0.41954929286219522</v>
      </c>
      <c r="B139" s="1" t="s">
        <v>95</v>
      </c>
      <c r="C139" s="1" t="s">
        <v>49</v>
      </c>
      <c r="D139" s="1" t="s">
        <v>96</v>
      </c>
      <c r="E139" s="1" t="s">
        <v>97</v>
      </c>
      <c r="F139" s="1" t="s">
        <v>27</v>
      </c>
      <c r="G139" s="1" t="s">
        <v>13</v>
      </c>
      <c r="H139" s="1" t="s">
        <v>14</v>
      </c>
      <c r="I139" s="1" t="s">
        <v>15</v>
      </c>
      <c r="J139" s="1" t="s">
        <v>31</v>
      </c>
      <c r="K139" s="1" t="s">
        <v>17</v>
      </c>
      <c r="L139" s="1" t="s">
        <v>23</v>
      </c>
    </row>
    <row r="140" spans="1:12" x14ac:dyDescent="0.25">
      <c r="A140" s="2">
        <f t="shared" ca="1" si="2"/>
        <v>0.28199897941012653</v>
      </c>
      <c r="B140" s="1" t="s">
        <v>463</v>
      </c>
      <c r="C140" s="1" t="s">
        <v>51</v>
      </c>
      <c r="D140" s="1" t="s">
        <v>464</v>
      </c>
      <c r="E140" s="1" t="s">
        <v>465</v>
      </c>
      <c r="F140" s="1" t="s">
        <v>12</v>
      </c>
      <c r="G140" s="1" t="s">
        <v>22</v>
      </c>
      <c r="H140" s="1" t="s">
        <v>29</v>
      </c>
      <c r="I140" s="1" t="s">
        <v>15</v>
      </c>
      <c r="J140" s="1" t="s">
        <v>16</v>
      </c>
      <c r="K140" s="1" t="s">
        <v>17</v>
      </c>
      <c r="L140" s="1" t="s">
        <v>46</v>
      </c>
    </row>
    <row r="141" spans="1:12" x14ac:dyDescent="0.25">
      <c r="A141" s="2">
        <f t="shared" ca="1" si="2"/>
        <v>0.61392086580085503</v>
      </c>
      <c r="B141" s="1" t="s">
        <v>569</v>
      </c>
      <c r="C141" s="1" t="s">
        <v>19</v>
      </c>
      <c r="D141" s="1" t="s">
        <v>570</v>
      </c>
      <c r="E141" s="1" t="s">
        <v>571</v>
      </c>
      <c r="F141" s="1" t="s">
        <v>12</v>
      </c>
      <c r="G141" s="1" t="s">
        <v>13</v>
      </c>
      <c r="H141" s="1" t="s">
        <v>14</v>
      </c>
      <c r="I141" s="1" t="s">
        <v>15</v>
      </c>
      <c r="J141" s="1" t="s">
        <v>16</v>
      </c>
      <c r="K141" s="1" t="s">
        <v>17</v>
      </c>
      <c r="L141" s="1" t="s">
        <v>46</v>
      </c>
    </row>
    <row r="142" spans="1:12" x14ac:dyDescent="0.25">
      <c r="A142" s="2">
        <f t="shared" ca="1" si="2"/>
        <v>0.16774211367305814</v>
      </c>
      <c r="B142" s="1" t="s">
        <v>41</v>
      </c>
      <c r="C142" s="1" t="s">
        <v>19</v>
      </c>
      <c r="D142" s="1" t="s">
        <v>42</v>
      </c>
      <c r="E142" s="1" t="s">
        <v>43</v>
      </c>
      <c r="F142" s="1" t="s">
        <v>12</v>
      </c>
      <c r="G142" s="1" t="s">
        <v>13</v>
      </c>
      <c r="H142" s="1" t="s">
        <v>14</v>
      </c>
      <c r="I142" s="1" t="s">
        <v>15</v>
      </c>
      <c r="J142" s="1" t="s">
        <v>16</v>
      </c>
      <c r="K142" s="1" t="s">
        <v>17</v>
      </c>
      <c r="L142" s="1" t="s">
        <v>23</v>
      </c>
    </row>
    <row r="143" spans="1:12" x14ac:dyDescent="0.25">
      <c r="A143" s="2">
        <f t="shared" ca="1" si="2"/>
        <v>0.44723746861596425</v>
      </c>
      <c r="B143" s="1" t="s">
        <v>304</v>
      </c>
      <c r="C143" s="1" t="s">
        <v>36</v>
      </c>
      <c r="D143" s="1" t="s">
        <v>305</v>
      </c>
      <c r="E143" s="1" t="s">
        <v>306</v>
      </c>
      <c r="F143" s="1" t="s">
        <v>27</v>
      </c>
      <c r="G143" s="1" t="s">
        <v>22</v>
      </c>
      <c r="H143" s="1" t="s">
        <v>14</v>
      </c>
      <c r="I143" s="1" t="s">
        <v>15</v>
      </c>
      <c r="J143" s="1" t="s">
        <v>31</v>
      </c>
      <c r="K143" s="1" t="s">
        <v>17</v>
      </c>
      <c r="L143" s="1" t="s">
        <v>23</v>
      </c>
    </row>
    <row r="144" spans="1:12" x14ac:dyDescent="0.25">
      <c r="A144" s="2">
        <f t="shared" ca="1" si="2"/>
        <v>0.26338026051064645</v>
      </c>
      <c r="B144" s="1" t="s">
        <v>95</v>
      </c>
      <c r="C144" s="1" t="s">
        <v>49</v>
      </c>
      <c r="D144" s="1" t="s">
        <v>96</v>
      </c>
      <c r="E144" s="1" t="s">
        <v>97</v>
      </c>
      <c r="F144" s="1" t="s">
        <v>27</v>
      </c>
      <c r="G144" s="1" t="s">
        <v>13</v>
      </c>
      <c r="H144" s="1" t="s">
        <v>14</v>
      </c>
      <c r="I144" s="1" t="s">
        <v>15</v>
      </c>
      <c r="J144" s="1" t="s">
        <v>31</v>
      </c>
      <c r="K144" s="1" t="s">
        <v>17</v>
      </c>
      <c r="L144" s="1" t="s">
        <v>23</v>
      </c>
    </row>
    <row r="145" spans="1:12" x14ac:dyDescent="0.25">
      <c r="A145" s="2">
        <f t="shared" ca="1" si="2"/>
        <v>0.25232100671809032</v>
      </c>
      <c r="B145" s="1" t="s">
        <v>18</v>
      </c>
      <c r="C145" s="1" t="s">
        <v>19</v>
      </c>
      <c r="D145" s="1" t="s">
        <v>20</v>
      </c>
      <c r="E145" s="1" t="s">
        <v>21</v>
      </c>
      <c r="F145" s="1" t="s">
        <v>12</v>
      </c>
      <c r="G145" s="1" t="s">
        <v>22</v>
      </c>
      <c r="H145" s="1" t="s">
        <v>14</v>
      </c>
      <c r="I145" s="1" t="s">
        <v>15</v>
      </c>
      <c r="J145" s="1" t="s">
        <v>16</v>
      </c>
      <c r="K145" s="1" t="s">
        <v>17</v>
      </c>
      <c r="L145" s="1" t="s">
        <v>23</v>
      </c>
    </row>
    <row r="146" spans="1:12" x14ac:dyDescent="0.25">
      <c r="A146" s="2">
        <f t="shared" ca="1" si="2"/>
        <v>0.49314234021681214</v>
      </c>
      <c r="B146" s="1" t="s">
        <v>673</v>
      </c>
      <c r="C146" s="1" t="s">
        <v>11</v>
      </c>
      <c r="D146" s="1" t="s">
        <v>674</v>
      </c>
      <c r="E146" s="1" t="s">
        <v>675</v>
      </c>
      <c r="F146" s="1" t="s">
        <v>12</v>
      </c>
      <c r="G146" s="1" t="s">
        <v>22</v>
      </c>
      <c r="H146" s="1" t="s">
        <v>29</v>
      </c>
      <c r="I146" s="1" t="s">
        <v>15</v>
      </c>
      <c r="J146" s="1" t="s">
        <v>16</v>
      </c>
      <c r="K146" s="1" t="s">
        <v>17</v>
      </c>
      <c r="L146" s="1" t="s">
        <v>46</v>
      </c>
    </row>
    <row r="147" spans="1:12" x14ac:dyDescent="0.25">
      <c r="A147" s="2">
        <f t="shared" ca="1" si="2"/>
        <v>0.75896077824123653</v>
      </c>
      <c r="B147" s="1" t="s">
        <v>92</v>
      </c>
      <c r="C147" s="1" t="s">
        <v>11</v>
      </c>
      <c r="D147" s="1" t="s">
        <v>93</v>
      </c>
      <c r="E147" s="1" t="s">
        <v>94</v>
      </c>
      <c r="F147" s="1" t="s">
        <v>12</v>
      </c>
      <c r="G147" s="1" t="s">
        <v>13</v>
      </c>
      <c r="H147" s="1" t="s">
        <v>14</v>
      </c>
      <c r="I147" s="1" t="s">
        <v>15</v>
      </c>
      <c r="J147" s="1" t="s">
        <v>16</v>
      </c>
      <c r="K147" s="1" t="s">
        <v>17</v>
      </c>
      <c r="L147" s="1" t="s">
        <v>23</v>
      </c>
    </row>
    <row r="148" spans="1:12" x14ac:dyDescent="0.25">
      <c r="A148" s="2">
        <f t="shared" ca="1" si="2"/>
        <v>0.17751181026524609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12</v>
      </c>
      <c r="G148" s="1" t="s">
        <v>22</v>
      </c>
      <c r="H148" s="1" t="s">
        <v>14</v>
      </c>
      <c r="I148" s="1" t="s">
        <v>15</v>
      </c>
      <c r="J148" s="1" t="s">
        <v>16</v>
      </c>
      <c r="K148" s="1" t="s">
        <v>17</v>
      </c>
      <c r="L148" s="1" t="s">
        <v>23</v>
      </c>
    </row>
    <row r="149" spans="1:12" x14ac:dyDescent="0.25">
      <c r="A149" s="2">
        <f t="shared" ca="1" si="2"/>
        <v>0.46038125088143578</v>
      </c>
      <c r="B149" s="1" t="s">
        <v>275</v>
      </c>
      <c r="C149" s="1" t="s">
        <v>153</v>
      </c>
      <c r="D149" s="1" t="s">
        <v>276</v>
      </c>
      <c r="E149" s="1" t="s">
        <v>277</v>
      </c>
      <c r="F149" s="1" t="s">
        <v>27</v>
      </c>
      <c r="G149" s="1" t="s">
        <v>22</v>
      </c>
      <c r="H149" s="1" t="s">
        <v>29</v>
      </c>
      <c r="I149" s="1" t="s">
        <v>15</v>
      </c>
      <c r="J149" s="1" t="s">
        <v>31</v>
      </c>
      <c r="K149" s="1" t="s">
        <v>17</v>
      </c>
      <c r="L149" s="1" t="s">
        <v>46</v>
      </c>
    </row>
    <row r="150" spans="1:12" x14ac:dyDescent="0.25">
      <c r="A150" s="2">
        <f t="shared" ca="1" si="2"/>
        <v>0.7624211832161224</v>
      </c>
      <c r="B150" s="1" t="s">
        <v>69</v>
      </c>
      <c r="C150" s="1" t="s">
        <v>11</v>
      </c>
      <c r="D150" s="1" t="s">
        <v>291</v>
      </c>
      <c r="E150" s="1" t="s">
        <v>292</v>
      </c>
      <c r="F150" s="1" t="s">
        <v>12</v>
      </c>
      <c r="G150" s="1" t="s">
        <v>22</v>
      </c>
      <c r="H150" s="1" t="s">
        <v>14</v>
      </c>
      <c r="I150" s="1" t="s">
        <v>15</v>
      </c>
      <c r="J150" s="1" t="s">
        <v>16</v>
      </c>
      <c r="K150" s="1" t="s">
        <v>17</v>
      </c>
      <c r="L150" s="1" t="s">
        <v>68</v>
      </c>
    </row>
    <row r="151" spans="1:12" x14ac:dyDescent="0.25">
      <c r="A151" s="2">
        <f t="shared" ca="1" si="2"/>
        <v>0.6639062550471978</v>
      </c>
      <c r="B151" s="1" t="s">
        <v>332</v>
      </c>
      <c r="C151" s="1" t="s">
        <v>64</v>
      </c>
      <c r="D151" s="1" t="s">
        <v>415</v>
      </c>
      <c r="E151" s="1" t="s">
        <v>353</v>
      </c>
      <c r="F151" s="1" t="s">
        <v>27</v>
      </c>
      <c r="G151" s="1" t="s">
        <v>22</v>
      </c>
      <c r="H151" s="1" t="s">
        <v>29</v>
      </c>
      <c r="I151" s="1" t="s">
        <v>15</v>
      </c>
      <c r="J151" s="1" t="s">
        <v>31</v>
      </c>
      <c r="K151" s="1" t="s">
        <v>17</v>
      </c>
      <c r="L151" s="1" t="s">
        <v>23</v>
      </c>
    </row>
    <row r="152" spans="1:12" x14ac:dyDescent="0.25">
      <c r="A152" s="2">
        <f t="shared" ca="1" si="2"/>
        <v>0.66910510941774515</v>
      </c>
      <c r="B152" s="1" t="s">
        <v>147</v>
      </c>
      <c r="C152" s="1" t="s">
        <v>36</v>
      </c>
      <c r="D152" s="1" t="s">
        <v>148</v>
      </c>
      <c r="E152" s="1" t="s">
        <v>149</v>
      </c>
      <c r="F152" s="1" t="s">
        <v>27</v>
      </c>
      <c r="G152" s="1" t="s">
        <v>22</v>
      </c>
      <c r="H152" s="1" t="s">
        <v>14</v>
      </c>
      <c r="I152" s="1" t="s">
        <v>15</v>
      </c>
      <c r="J152" s="1" t="s">
        <v>31</v>
      </c>
      <c r="K152" s="1" t="s">
        <v>17</v>
      </c>
      <c r="L152" s="1" t="s">
        <v>23</v>
      </c>
    </row>
    <row r="153" spans="1:12" x14ac:dyDescent="0.25">
      <c r="A153" s="2">
        <f t="shared" ca="1" si="2"/>
        <v>0.33715088476019628</v>
      </c>
      <c r="B153" s="1" t="s">
        <v>147</v>
      </c>
      <c r="C153" s="1" t="s">
        <v>60</v>
      </c>
      <c r="D153" s="1" t="s">
        <v>331</v>
      </c>
      <c r="E153" s="1" t="s">
        <v>425</v>
      </c>
      <c r="F153" s="1" t="s">
        <v>27</v>
      </c>
      <c r="G153" s="1" t="s">
        <v>22</v>
      </c>
      <c r="H153" s="1" t="s">
        <v>14</v>
      </c>
      <c r="I153" s="1" t="s">
        <v>15</v>
      </c>
      <c r="J153" s="1" t="s">
        <v>31</v>
      </c>
      <c r="K153" s="1" t="s">
        <v>17</v>
      </c>
      <c r="L153" s="1" t="s">
        <v>23</v>
      </c>
    </row>
    <row r="154" spans="1:12" x14ac:dyDescent="0.25">
      <c r="A154" s="2">
        <f t="shared" ca="1" si="2"/>
        <v>6.5843479017943074E-2</v>
      </c>
      <c r="B154" s="1" t="s">
        <v>423</v>
      </c>
      <c r="C154" s="1" t="s">
        <v>36</v>
      </c>
      <c r="D154" s="1" t="s">
        <v>331</v>
      </c>
      <c r="E154" s="1" t="s">
        <v>593</v>
      </c>
      <c r="F154" s="1" t="s">
        <v>27</v>
      </c>
      <c r="G154" s="1" t="s">
        <v>22</v>
      </c>
      <c r="H154" s="1" t="s">
        <v>14</v>
      </c>
      <c r="I154" s="1" t="s">
        <v>15</v>
      </c>
      <c r="J154" s="1" t="s">
        <v>31</v>
      </c>
      <c r="K154" s="1" t="s">
        <v>17</v>
      </c>
      <c r="L154" s="1" t="s">
        <v>23</v>
      </c>
    </row>
    <row r="155" spans="1:12" x14ac:dyDescent="0.25">
      <c r="A155" s="2">
        <f t="shared" ca="1" si="2"/>
        <v>0.91926879611042611</v>
      </c>
      <c r="B155" s="1" t="s">
        <v>92</v>
      </c>
      <c r="C155" s="1" t="s">
        <v>11</v>
      </c>
      <c r="D155" s="1" t="s">
        <v>93</v>
      </c>
      <c r="E155" s="1" t="s">
        <v>94</v>
      </c>
      <c r="F155" s="1" t="s">
        <v>12</v>
      </c>
      <c r="G155" s="1" t="s">
        <v>13</v>
      </c>
      <c r="H155" s="1" t="s">
        <v>14</v>
      </c>
      <c r="I155" s="1" t="s">
        <v>15</v>
      </c>
      <c r="J155" s="1" t="s">
        <v>16</v>
      </c>
      <c r="K155" s="1" t="s">
        <v>17</v>
      </c>
      <c r="L155" s="1" t="s">
        <v>23</v>
      </c>
    </row>
    <row r="156" spans="1:12" x14ac:dyDescent="0.25">
      <c r="A156" s="2">
        <f t="shared" ca="1" si="2"/>
        <v>0.8626587393942956</v>
      </c>
      <c r="B156" s="1" t="s">
        <v>144</v>
      </c>
      <c r="C156" s="1" t="s">
        <v>11</v>
      </c>
      <c r="D156" s="1" t="s">
        <v>118</v>
      </c>
      <c r="E156" s="1" t="s">
        <v>512</v>
      </c>
      <c r="F156" s="1" t="s">
        <v>12</v>
      </c>
      <c r="G156" s="1" t="s">
        <v>22</v>
      </c>
      <c r="H156" s="1" t="s">
        <v>29</v>
      </c>
      <c r="I156" s="1" t="s">
        <v>15</v>
      </c>
      <c r="J156" s="1" t="s">
        <v>16</v>
      </c>
      <c r="K156" s="1" t="s">
        <v>17</v>
      </c>
      <c r="L156" s="1" t="s">
        <v>23</v>
      </c>
    </row>
    <row r="157" spans="1:12" x14ac:dyDescent="0.25">
      <c r="A157" s="2">
        <f t="shared" ca="1" si="2"/>
        <v>0.96010657365252527</v>
      </c>
      <c r="B157" s="1" t="s">
        <v>147</v>
      </c>
      <c r="C157" s="1" t="s">
        <v>32</v>
      </c>
      <c r="D157" s="1" t="s">
        <v>483</v>
      </c>
      <c r="E157" s="1" t="s">
        <v>484</v>
      </c>
      <c r="F157" s="1" t="s">
        <v>27</v>
      </c>
      <c r="G157" s="1" t="s">
        <v>22</v>
      </c>
      <c r="H157" s="1" t="s">
        <v>14</v>
      </c>
      <c r="I157" s="1" t="s">
        <v>15</v>
      </c>
      <c r="J157" s="1" t="s">
        <v>31</v>
      </c>
      <c r="K157" s="1" t="s">
        <v>17</v>
      </c>
      <c r="L157" s="1" t="s">
        <v>23</v>
      </c>
    </row>
    <row r="158" spans="1:12" x14ac:dyDescent="0.25">
      <c r="A158" s="2">
        <f t="shared" ca="1" si="2"/>
        <v>0.71423323141375994</v>
      </c>
      <c r="B158" s="1" t="s">
        <v>239</v>
      </c>
      <c r="C158" s="1" t="s">
        <v>19</v>
      </c>
      <c r="D158" s="1" t="s">
        <v>20</v>
      </c>
      <c r="E158" s="1" t="s">
        <v>240</v>
      </c>
      <c r="F158" s="1" t="s">
        <v>12</v>
      </c>
      <c r="G158" s="1" t="s">
        <v>22</v>
      </c>
      <c r="H158" s="1" t="s">
        <v>29</v>
      </c>
      <c r="I158" s="1" t="s">
        <v>15</v>
      </c>
      <c r="J158" s="1" t="s">
        <v>16</v>
      </c>
      <c r="K158" s="1" t="s">
        <v>17</v>
      </c>
      <c r="L158" s="1" t="s">
        <v>23</v>
      </c>
    </row>
    <row r="159" spans="1:12" x14ac:dyDescent="0.25">
      <c r="A159" s="2">
        <f t="shared" ca="1" si="2"/>
        <v>0.56891664897532723</v>
      </c>
      <c r="B159" s="1" t="s">
        <v>41</v>
      </c>
      <c r="C159" s="1" t="s">
        <v>19</v>
      </c>
      <c r="D159" s="1" t="s">
        <v>42</v>
      </c>
      <c r="E159" s="1" t="s">
        <v>43</v>
      </c>
      <c r="F159" s="1" t="s">
        <v>12</v>
      </c>
      <c r="G159" s="1" t="s">
        <v>13</v>
      </c>
      <c r="H159" s="1" t="s">
        <v>14</v>
      </c>
      <c r="I159" s="1" t="s">
        <v>15</v>
      </c>
      <c r="J159" s="1" t="s">
        <v>16</v>
      </c>
      <c r="K159" s="1" t="s">
        <v>17</v>
      </c>
      <c r="L159" s="1" t="s">
        <v>23</v>
      </c>
    </row>
    <row r="160" spans="1:12" x14ac:dyDescent="0.25">
      <c r="A160" s="2">
        <f t="shared" ca="1" si="2"/>
        <v>0.42991682352848914</v>
      </c>
      <c r="B160" s="1" t="s">
        <v>65</v>
      </c>
      <c r="C160" s="1" t="s">
        <v>19</v>
      </c>
      <c r="D160" s="1" t="s">
        <v>66</v>
      </c>
      <c r="E160" s="1" t="s">
        <v>67</v>
      </c>
      <c r="F160" s="1" t="s">
        <v>27</v>
      </c>
      <c r="G160" s="1" t="s">
        <v>22</v>
      </c>
      <c r="H160" s="1" t="s">
        <v>14</v>
      </c>
      <c r="I160" s="1" t="s">
        <v>15</v>
      </c>
      <c r="J160" s="1" t="s">
        <v>31</v>
      </c>
      <c r="K160" s="1" t="s">
        <v>17</v>
      </c>
      <c r="L160" s="1" t="s">
        <v>68</v>
      </c>
    </row>
    <row r="161" spans="1:12" x14ac:dyDescent="0.25">
      <c r="A161" s="2">
        <f t="shared" ca="1" si="2"/>
        <v>0.22282760552467684</v>
      </c>
      <c r="B161" s="1" t="s">
        <v>92</v>
      </c>
      <c r="C161" s="1" t="s">
        <v>11</v>
      </c>
      <c r="D161" s="1" t="s">
        <v>93</v>
      </c>
      <c r="E161" s="1" t="s">
        <v>94</v>
      </c>
      <c r="F161" s="1" t="s">
        <v>12</v>
      </c>
      <c r="G161" s="1" t="s">
        <v>13</v>
      </c>
      <c r="H161" s="1" t="s">
        <v>14</v>
      </c>
      <c r="I161" s="1" t="s">
        <v>15</v>
      </c>
      <c r="J161" s="1" t="s">
        <v>16</v>
      </c>
      <c r="K161" s="1" t="s">
        <v>17</v>
      </c>
      <c r="L161" s="1" t="s">
        <v>23</v>
      </c>
    </row>
    <row r="162" spans="1:12" x14ac:dyDescent="0.25">
      <c r="A162" s="2">
        <f t="shared" ca="1" si="2"/>
        <v>0.92543844777800754</v>
      </c>
      <c r="B162" s="1" t="s">
        <v>423</v>
      </c>
      <c r="C162" s="1" t="s">
        <v>19</v>
      </c>
      <c r="D162" s="1" t="s">
        <v>652</v>
      </c>
      <c r="E162" s="1" t="s">
        <v>38</v>
      </c>
      <c r="F162" s="1" t="s">
        <v>27</v>
      </c>
      <c r="G162" s="1" t="s">
        <v>22</v>
      </c>
      <c r="H162" s="1" t="s">
        <v>14</v>
      </c>
      <c r="I162" s="1" t="s">
        <v>15</v>
      </c>
      <c r="J162" s="1" t="s">
        <v>31</v>
      </c>
      <c r="K162" s="1" t="s">
        <v>17</v>
      </c>
      <c r="L162" s="1" t="s">
        <v>68</v>
      </c>
    </row>
    <row r="163" spans="1:12" x14ac:dyDescent="0.25">
      <c r="A163" s="2">
        <f t="shared" ca="1" si="2"/>
        <v>0.67224674645707072</v>
      </c>
      <c r="B163" s="1" t="s">
        <v>350</v>
      </c>
      <c r="C163" s="1" t="s">
        <v>60</v>
      </c>
      <c r="D163" s="1" t="s">
        <v>86</v>
      </c>
      <c r="E163" s="1" t="s">
        <v>351</v>
      </c>
      <c r="F163" s="1" t="s">
        <v>12</v>
      </c>
      <c r="G163" s="1" t="s">
        <v>22</v>
      </c>
      <c r="H163" s="1" t="s">
        <v>14</v>
      </c>
      <c r="I163" s="1" t="s">
        <v>15</v>
      </c>
      <c r="J163" s="1" t="s">
        <v>16</v>
      </c>
      <c r="K163" s="1" t="s">
        <v>17</v>
      </c>
      <c r="L163" s="1" t="s">
        <v>23</v>
      </c>
    </row>
    <row r="164" spans="1:12" x14ac:dyDescent="0.25">
      <c r="A164" s="2">
        <f t="shared" ca="1" si="2"/>
        <v>0.69298361586132862</v>
      </c>
      <c r="B164" s="1" t="s">
        <v>311</v>
      </c>
      <c r="C164" s="1" t="s">
        <v>11</v>
      </c>
      <c r="D164" s="1" t="s">
        <v>312</v>
      </c>
      <c r="E164" s="1" t="s">
        <v>313</v>
      </c>
      <c r="F164" s="1" t="s">
        <v>12</v>
      </c>
      <c r="G164" s="1" t="s">
        <v>13</v>
      </c>
      <c r="H164" s="1" t="s">
        <v>14</v>
      </c>
      <c r="I164" s="1" t="s">
        <v>15</v>
      </c>
      <c r="J164" s="1" t="s">
        <v>16</v>
      </c>
      <c r="K164" s="1" t="s">
        <v>17</v>
      </c>
      <c r="L164" s="1" t="s">
        <v>23</v>
      </c>
    </row>
    <row r="165" spans="1:12" x14ac:dyDescent="0.25">
      <c r="A165" s="2">
        <f t="shared" ca="1" si="2"/>
        <v>0.38084420023271726</v>
      </c>
      <c r="B165" s="1" t="s">
        <v>261</v>
      </c>
      <c r="C165" s="1" t="s">
        <v>19</v>
      </c>
      <c r="D165" s="1" t="s">
        <v>296</v>
      </c>
      <c r="E165" s="1" t="s">
        <v>297</v>
      </c>
      <c r="F165" s="1" t="s">
        <v>27</v>
      </c>
      <c r="G165" s="1" t="s">
        <v>22</v>
      </c>
      <c r="H165" s="1" t="s">
        <v>14</v>
      </c>
      <c r="I165" s="1" t="s">
        <v>15</v>
      </c>
      <c r="J165" s="1" t="s">
        <v>31</v>
      </c>
      <c r="K165" s="1" t="s">
        <v>17</v>
      </c>
      <c r="L165" s="1" t="s">
        <v>46</v>
      </c>
    </row>
    <row r="166" spans="1:12" x14ac:dyDescent="0.25">
      <c r="A166" s="2">
        <f t="shared" ca="1" si="2"/>
        <v>0.41807943241589984</v>
      </c>
      <c r="B166" s="1" t="s">
        <v>293</v>
      </c>
      <c r="C166" s="1" t="s">
        <v>60</v>
      </c>
      <c r="D166" s="1" t="s">
        <v>91</v>
      </c>
      <c r="E166" s="1" t="s">
        <v>680</v>
      </c>
      <c r="F166" s="1" t="s">
        <v>27</v>
      </c>
      <c r="G166" s="1" t="s">
        <v>22</v>
      </c>
      <c r="H166" s="1" t="s">
        <v>29</v>
      </c>
      <c r="I166" s="1" t="s">
        <v>15</v>
      </c>
      <c r="J166" s="1" t="s">
        <v>31</v>
      </c>
      <c r="K166" s="1" t="s">
        <v>17</v>
      </c>
      <c r="L166" s="1" t="s">
        <v>23</v>
      </c>
    </row>
    <row r="167" spans="1:12" x14ac:dyDescent="0.25">
      <c r="A167" s="2">
        <f t="shared" ca="1" si="2"/>
        <v>0.70881117722968845</v>
      </c>
      <c r="B167" s="1" t="s">
        <v>92</v>
      </c>
      <c r="C167" s="1" t="s">
        <v>11</v>
      </c>
      <c r="D167" s="1" t="s">
        <v>93</v>
      </c>
      <c r="E167" s="1" t="s">
        <v>94</v>
      </c>
      <c r="F167" s="1" t="s">
        <v>12</v>
      </c>
      <c r="G167" s="1" t="s">
        <v>13</v>
      </c>
      <c r="H167" s="1" t="s">
        <v>14</v>
      </c>
      <c r="I167" s="1" t="s">
        <v>15</v>
      </c>
      <c r="J167" s="1" t="s">
        <v>16</v>
      </c>
      <c r="K167" s="1" t="s">
        <v>17</v>
      </c>
      <c r="L167" s="1" t="s">
        <v>23</v>
      </c>
    </row>
    <row r="168" spans="1:12" x14ac:dyDescent="0.25">
      <c r="A168" s="2">
        <f t="shared" ca="1" si="2"/>
        <v>0.26482597661709428</v>
      </c>
      <c r="B168" s="1" t="s">
        <v>147</v>
      </c>
      <c r="C168" s="1" t="s">
        <v>60</v>
      </c>
      <c r="D168" s="1" t="s">
        <v>289</v>
      </c>
      <c r="E168" s="1" t="s">
        <v>290</v>
      </c>
      <c r="F168" s="1" t="s">
        <v>27</v>
      </c>
      <c r="G168" s="1" t="s">
        <v>22</v>
      </c>
      <c r="H168" s="1" t="s">
        <v>14</v>
      </c>
      <c r="I168" s="1" t="s">
        <v>15</v>
      </c>
      <c r="J168" s="1" t="s">
        <v>31</v>
      </c>
      <c r="K168" s="1" t="s">
        <v>17</v>
      </c>
      <c r="L168" s="1" t="s">
        <v>23</v>
      </c>
    </row>
    <row r="169" spans="1:12" x14ac:dyDescent="0.25">
      <c r="A169" s="2">
        <f t="shared" ca="1" si="2"/>
        <v>0.55763668088336427</v>
      </c>
      <c r="B169" s="1" t="s">
        <v>144</v>
      </c>
      <c r="C169" s="1" t="s">
        <v>11</v>
      </c>
      <c r="D169" s="1" t="s">
        <v>326</v>
      </c>
      <c r="E169" s="1" t="s">
        <v>404</v>
      </c>
      <c r="F169" s="1" t="s">
        <v>12</v>
      </c>
      <c r="G169" s="1" t="s">
        <v>22</v>
      </c>
      <c r="H169" s="1" t="s">
        <v>29</v>
      </c>
      <c r="I169" s="1" t="s">
        <v>15</v>
      </c>
      <c r="J169" s="1" t="s">
        <v>16</v>
      </c>
      <c r="K169" s="1" t="s">
        <v>17</v>
      </c>
      <c r="L169" s="1" t="s">
        <v>46</v>
      </c>
    </row>
    <row r="170" spans="1:12" x14ac:dyDescent="0.25">
      <c r="A170" s="2">
        <f t="shared" ca="1" si="2"/>
        <v>0.47698707840226873</v>
      </c>
      <c r="B170" s="1" t="s">
        <v>18</v>
      </c>
      <c r="C170" s="1" t="s">
        <v>19</v>
      </c>
      <c r="D170" s="1" t="s">
        <v>20</v>
      </c>
      <c r="E170" s="1" t="s">
        <v>21</v>
      </c>
      <c r="F170" s="1" t="s">
        <v>12</v>
      </c>
      <c r="G170" s="1" t="s">
        <v>22</v>
      </c>
      <c r="H170" s="1" t="s">
        <v>14</v>
      </c>
      <c r="I170" s="1" t="s">
        <v>15</v>
      </c>
      <c r="J170" s="1" t="s">
        <v>16</v>
      </c>
      <c r="K170" s="1" t="s">
        <v>17</v>
      </c>
      <c r="L170" s="1" t="s">
        <v>23</v>
      </c>
    </row>
    <row r="171" spans="1:12" x14ac:dyDescent="0.25">
      <c r="A171" s="2">
        <f t="shared" ca="1" si="2"/>
        <v>0.96676664452098293</v>
      </c>
      <c r="B171" s="1" t="s">
        <v>261</v>
      </c>
      <c r="C171" s="1" t="s">
        <v>19</v>
      </c>
      <c r="D171" s="1" t="s">
        <v>578</v>
      </c>
      <c r="E171" s="1" t="s">
        <v>579</v>
      </c>
      <c r="F171" s="1" t="s">
        <v>27</v>
      </c>
      <c r="G171" s="1" t="s">
        <v>22</v>
      </c>
      <c r="H171" s="1" t="s">
        <v>14</v>
      </c>
      <c r="I171" s="1" t="s">
        <v>15</v>
      </c>
      <c r="J171" s="1" t="s">
        <v>31</v>
      </c>
      <c r="K171" s="1" t="s">
        <v>17</v>
      </c>
      <c r="L171" s="1" t="s">
        <v>23</v>
      </c>
    </row>
    <row r="172" spans="1:12" x14ac:dyDescent="0.25">
      <c r="A172" s="2">
        <f t="shared" ca="1" si="2"/>
        <v>0.81936306966808448</v>
      </c>
      <c r="B172" s="1" t="s">
        <v>131</v>
      </c>
      <c r="C172" s="1" t="s">
        <v>11</v>
      </c>
      <c r="D172" s="1" t="s">
        <v>219</v>
      </c>
      <c r="E172" s="1" t="s">
        <v>220</v>
      </c>
      <c r="F172" s="1" t="s">
        <v>12</v>
      </c>
      <c r="G172" s="1" t="s">
        <v>22</v>
      </c>
      <c r="H172" s="1" t="s">
        <v>14</v>
      </c>
      <c r="I172" s="1" t="s">
        <v>15</v>
      </c>
      <c r="J172" s="1" t="s">
        <v>16</v>
      </c>
      <c r="K172" s="1" t="s">
        <v>17</v>
      </c>
      <c r="L172" s="1" t="s">
        <v>23</v>
      </c>
    </row>
    <row r="173" spans="1:12" x14ac:dyDescent="0.25">
      <c r="A173" s="2">
        <f t="shared" ca="1" si="2"/>
        <v>0.82885796573094606</v>
      </c>
      <c r="B173" s="1" t="s">
        <v>576</v>
      </c>
      <c r="C173" s="1" t="s">
        <v>19</v>
      </c>
      <c r="D173" s="1" t="s">
        <v>188</v>
      </c>
      <c r="E173" s="1" t="s">
        <v>577</v>
      </c>
      <c r="F173" s="1" t="s">
        <v>12</v>
      </c>
      <c r="G173" s="1" t="s">
        <v>13</v>
      </c>
      <c r="H173" s="1" t="s">
        <v>14</v>
      </c>
      <c r="I173" s="1" t="s">
        <v>15</v>
      </c>
      <c r="J173" s="1" t="s">
        <v>16</v>
      </c>
      <c r="K173" s="1" t="s">
        <v>17</v>
      </c>
      <c r="L173" s="1" t="s">
        <v>23</v>
      </c>
    </row>
    <row r="174" spans="1:12" x14ac:dyDescent="0.25">
      <c r="A174" s="2">
        <f t="shared" ca="1" si="2"/>
        <v>3.4547821569464787E-2</v>
      </c>
      <c r="B174" s="1" t="s">
        <v>18</v>
      </c>
      <c r="C174" s="1" t="s">
        <v>19</v>
      </c>
      <c r="D174" s="1" t="s">
        <v>20</v>
      </c>
      <c r="E174" s="1" t="s">
        <v>21</v>
      </c>
      <c r="F174" s="1" t="s">
        <v>12</v>
      </c>
      <c r="G174" s="1" t="s">
        <v>22</v>
      </c>
      <c r="H174" s="1" t="s">
        <v>14</v>
      </c>
      <c r="I174" s="1" t="s">
        <v>15</v>
      </c>
      <c r="J174" s="1" t="s">
        <v>16</v>
      </c>
      <c r="K174" s="1" t="s">
        <v>17</v>
      </c>
      <c r="L174" s="1" t="s">
        <v>23</v>
      </c>
    </row>
    <row r="175" spans="1:12" x14ac:dyDescent="0.25">
      <c r="A175" s="2">
        <f t="shared" ca="1" si="2"/>
        <v>0.44564685653398728</v>
      </c>
      <c r="B175" s="1" t="s">
        <v>95</v>
      </c>
      <c r="C175" s="1" t="s">
        <v>49</v>
      </c>
      <c r="D175" s="1" t="s">
        <v>96</v>
      </c>
      <c r="E175" s="1" t="s">
        <v>97</v>
      </c>
      <c r="F175" s="1" t="s">
        <v>27</v>
      </c>
      <c r="G175" s="1" t="s">
        <v>13</v>
      </c>
      <c r="H175" s="1" t="s">
        <v>14</v>
      </c>
      <c r="I175" s="1" t="s">
        <v>15</v>
      </c>
      <c r="J175" s="1" t="s">
        <v>31</v>
      </c>
      <c r="K175" s="1" t="s">
        <v>17</v>
      </c>
      <c r="L175" s="1" t="s">
        <v>23</v>
      </c>
    </row>
    <row r="176" spans="1:12" x14ac:dyDescent="0.25">
      <c r="A176" s="2">
        <f t="shared" ca="1" si="2"/>
        <v>6.0404662180545299E-2</v>
      </c>
      <c r="B176" s="1" t="s">
        <v>18</v>
      </c>
      <c r="C176" s="1" t="s">
        <v>19</v>
      </c>
      <c r="D176" s="1" t="s">
        <v>20</v>
      </c>
      <c r="E176" s="1" t="s">
        <v>21</v>
      </c>
      <c r="F176" s="1" t="s">
        <v>12</v>
      </c>
      <c r="G176" s="1" t="s">
        <v>22</v>
      </c>
      <c r="H176" s="1" t="s">
        <v>14</v>
      </c>
      <c r="I176" s="1" t="s">
        <v>15</v>
      </c>
      <c r="J176" s="1" t="s">
        <v>16</v>
      </c>
      <c r="K176" s="1" t="s">
        <v>17</v>
      </c>
      <c r="L176" s="1" t="s">
        <v>23</v>
      </c>
    </row>
    <row r="177" spans="1:12" x14ac:dyDescent="0.25">
      <c r="A177" s="2">
        <f t="shared" ca="1" si="2"/>
        <v>0.9001771389619686</v>
      </c>
      <c r="B177" s="1" t="s">
        <v>92</v>
      </c>
      <c r="C177" s="1" t="s">
        <v>11</v>
      </c>
      <c r="D177" s="1" t="s">
        <v>93</v>
      </c>
      <c r="E177" s="1" t="s">
        <v>94</v>
      </c>
      <c r="F177" s="1" t="s">
        <v>12</v>
      </c>
      <c r="G177" s="1" t="s">
        <v>13</v>
      </c>
      <c r="H177" s="1" t="s">
        <v>14</v>
      </c>
      <c r="I177" s="1" t="s">
        <v>15</v>
      </c>
      <c r="J177" s="1" t="s">
        <v>16</v>
      </c>
      <c r="K177" s="1" t="s">
        <v>17</v>
      </c>
      <c r="L177" s="1" t="s">
        <v>23</v>
      </c>
    </row>
    <row r="178" spans="1:12" x14ac:dyDescent="0.25">
      <c r="A178" s="2">
        <f t="shared" ca="1" si="2"/>
        <v>0.88910323078192188</v>
      </c>
      <c r="B178" s="1" t="s">
        <v>181</v>
      </c>
      <c r="C178" s="1" t="s">
        <v>36</v>
      </c>
      <c r="D178" s="1" t="s">
        <v>545</v>
      </c>
      <c r="E178" s="1" t="s">
        <v>546</v>
      </c>
      <c r="F178" s="1" t="s">
        <v>27</v>
      </c>
      <c r="G178" s="1" t="s">
        <v>22</v>
      </c>
      <c r="H178" s="1" t="s">
        <v>29</v>
      </c>
      <c r="I178" s="1" t="s">
        <v>15</v>
      </c>
      <c r="J178" s="1" t="s">
        <v>31</v>
      </c>
      <c r="K178" s="1" t="s">
        <v>17</v>
      </c>
      <c r="L178" s="1" t="s">
        <v>46</v>
      </c>
    </row>
    <row r="179" spans="1:12" x14ac:dyDescent="0.25">
      <c r="A179" s="2">
        <f t="shared" ca="1" si="2"/>
        <v>0.87515745226788433</v>
      </c>
      <c r="B179" s="1" t="s">
        <v>111</v>
      </c>
      <c r="C179" s="1" t="s">
        <v>36</v>
      </c>
      <c r="D179" s="1" t="s">
        <v>112</v>
      </c>
      <c r="E179" s="1" t="s">
        <v>113</v>
      </c>
      <c r="F179" s="1" t="s">
        <v>12</v>
      </c>
      <c r="G179" s="1" t="s">
        <v>22</v>
      </c>
      <c r="H179" s="1" t="s">
        <v>14</v>
      </c>
      <c r="I179" s="1" t="s">
        <v>15</v>
      </c>
      <c r="J179" s="1" t="s">
        <v>16</v>
      </c>
      <c r="K179" s="1" t="s">
        <v>17</v>
      </c>
      <c r="L179" s="1" t="s">
        <v>23</v>
      </c>
    </row>
    <row r="180" spans="1:12" x14ac:dyDescent="0.25">
      <c r="A180" s="2">
        <f t="shared" ca="1" si="2"/>
        <v>0.10378665030444956</v>
      </c>
      <c r="B180" s="1" t="s">
        <v>332</v>
      </c>
      <c r="C180" s="1" t="s">
        <v>153</v>
      </c>
      <c r="D180" s="1" t="s">
        <v>333</v>
      </c>
      <c r="E180" s="1" t="s">
        <v>334</v>
      </c>
      <c r="F180" s="1" t="s">
        <v>27</v>
      </c>
      <c r="G180" s="1" t="s">
        <v>22</v>
      </c>
      <c r="H180" s="1" t="s">
        <v>29</v>
      </c>
      <c r="I180" s="1" t="s">
        <v>15</v>
      </c>
      <c r="J180" s="1" t="s">
        <v>31</v>
      </c>
      <c r="K180" s="1" t="s">
        <v>17</v>
      </c>
      <c r="L180" s="1" t="s">
        <v>23</v>
      </c>
    </row>
    <row r="181" spans="1:12" x14ac:dyDescent="0.25">
      <c r="A181" s="2">
        <f t="shared" ca="1" si="2"/>
        <v>0.30109322591028231</v>
      </c>
      <c r="B181" s="1" t="s">
        <v>486</v>
      </c>
      <c r="C181" s="1" t="s">
        <v>49</v>
      </c>
      <c r="D181" s="1" t="s">
        <v>487</v>
      </c>
      <c r="E181" s="1" t="s">
        <v>488</v>
      </c>
      <c r="F181" s="1" t="s">
        <v>27</v>
      </c>
      <c r="G181" s="1" t="s">
        <v>22</v>
      </c>
      <c r="H181" s="1" t="s">
        <v>29</v>
      </c>
      <c r="I181" s="1" t="s">
        <v>15</v>
      </c>
      <c r="J181" s="1" t="s">
        <v>31</v>
      </c>
      <c r="K181" s="1" t="s">
        <v>17</v>
      </c>
      <c r="L181" s="1" t="s">
        <v>23</v>
      </c>
    </row>
    <row r="182" spans="1:12" x14ac:dyDescent="0.25">
      <c r="A182" s="2">
        <f t="shared" ca="1" si="2"/>
        <v>0.45072070811039056</v>
      </c>
      <c r="B182" s="1" t="s">
        <v>239</v>
      </c>
      <c r="C182" s="1" t="s">
        <v>19</v>
      </c>
      <c r="D182" s="1" t="s">
        <v>20</v>
      </c>
      <c r="E182" s="1" t="s">
        <v>240</v>
      </c>
      <c r="F182" s="1" t="s">
        <v>12</v>
      </c>
      <c r="G182" s="1" t="s">
        <v>22</v>
      </c>
      <c r="H182" s="1" t="s">
        <v>29</v>
      </c>
      <c r="I182" s="1" t="s">
        <v>15</v>
      </c>
      <c r="J182" s="1" t="s">
        <v>16</v>
      </c>
      <c r="K182" s="1" t="s">
        <v>17</v>
      </c>
      <c r="L182" s="1" t="s">
        <v>23</v>
      </c>
    </row>
    <row r="183" spans="1:12" x14ac:dyDescent="0.25">
      <c r="A183" s="2">
        <f t="shared" ca="1" si="2"/>
        <v>0.48260546835034313</v>
      </c>
      <c r="B183" s="1" t="s">
        <v>269</v>
      </c>
      <c r="C183" s="1" t="s">
        <v>19</v>
      </c>
      <c r="D183" s="1" t="s">
        <v>270</v>
      </c>
      <c r="E183" s="1" t="s">
        <v>271</v>
      </c>
      <c r="F183" s="1" t="s">
        <v>27</v>
      </c>
      <c r="G183" s="1" t="s">
        <v>22</v>
      </c>
      <c r="H183" s="1" t="s">
        <v>14</v>
      </c>
      <c r="I183" s="1" t="s">
        <v>15</v>
      </c>
      <c r="J183" s="1" t="s">
        <v>31</v>
      </c>
      <c r="K183" s="1" t="s">
        <v>17</v>
      </c>
      <c r="L183" s="1" t="s">
        <v>23</v>
      </c>
    </row>
    <row r="184" spans="1:12" x14ac:dyDescent="0.25">
      <c r="A184" s="2">
        <f t="shared" ca="1" si="2"/>
        <v>0.72243831200464548</v>
      </c>
      <c r="B184" s="1" t="s">
        <v>147</v>
      </c>
      <c r="C184" s="1" t="s">
        <v>11</v>
      </c>
      <c r="D184" s="1" t="s">
        <v>268</v>
      </c>
      <c r="E184" s="1" t="s">
        <v>679</v>
      </c>
      <c r="F184" s="1" t="s">
        <v>27</v>
      </c>
      <c r="G184" s="1" t="s">
        <v>22</v>
      </c>
      <c r="H184" s="1" t="s">
        <v>14</v>
      </c>
      <c r="I184" s="1" t="s">
        <v>15</v>
      </c>
      <c r="J184" s="1" t="s">
        <v>31</v>
      </c>
      <c r="K184" s="1" t="s">
        <v>17</v>
      </c>
      <c r="L184" s="1" t="s">
        <v>23</v>
      </c>
    </row>
    <row r="185" spans="1:12" x14ac:dyDescent="0.25">
      <c r="A185" s="2">
        <f t="shared" ca="1" si="2"/>
        <v>0.3092605961738184</v>
      </c>
      <c r="B185" s="1" t="s">
        <v>350</v>
      </c>
      <c r="C185" s="1" t="s">
        <v>60</v>
      </c>
      <c r="D185" s="1" t="s">
        <v>86</v>
      </c>
      <c r="E185" s="1" t="s">
        <v>351</v>
      </c>
      <c r="F185" s="1" t="s">
        <v>12</v>
      </c>
      <c r="G185" s="1" t="s">
        <v>22</v>
      </c>
      <c r="H185" s="1" t="s">
        <v>14</v>
      </c>
      <c r="I185" s="1" t="s">
        <v>15</v>
      </c>
      <c r="J185" s="1" t="s">
        <v>16</v>
      </c>
      <c r="K185" s="1" t="s">
        <v>17</v>
      </c>
      <c r="L185" s="1" t="s">
        <v>23</v>
      </c>
    </row>
    <row r="186" spans="1:12" x14ac:dyDescent="0.25">
      <c r="A186" s="2">
        <f t="shared" ca="1" si="2"/>
        <v>0.27345286476744801</v>
      </c>
      <c r="B186" s="1" t="s">
        <v>156</v>
      </c>
      <c r="C186" s="1" t="s">
        <v>19</v>
      </c>
      <c r="D186" s="1" t="s">
        <v>640</v>
      </c>
      <c r="E186" s="1" t="s">
        <v>641</v>
      </c>
      <c r="F186" s="1" t="s">
        <v>27</v>
      </c>
      <c r="G186" s="1" t="s">
        <v>13</v>
      </c>
      <c r="H186" s="1" t="s">
        <v>14</v>
      </c>
      <c r="I186" s="1" t="s">
        <v>15</v>
      </c>
      <c r="J186" s="1" t="s">
        <v>31</v>
      </c>
      <c r="K186" s="1" t="s">
        <v>17</v>
      </c>
      <c r="L186" s="1" t="s">
        <v>23</v>
      </c>
    </row>
    <row r="187" spans="1:12" x14ac:dyDescent="0.25">
      <c r="A187" s="2">
        <f t="shared" ca="1" si="2"/>
        <v>0.47301277861130486</v>
      </c>
      <c r="B187" s="1" t="s">
        <v>108</v>
      </c>
      <c r="C187" s="1" t="s">
        <v>60</v>
      </c>
      <c r="D187" s="1" t="s">
        <v>237</v>
      </c>
      <c r="E187" s="1" t="s">
        <v>238</v>
      </c>
      <c r="F187" s="1" t="s">
        <v>27</v>
      </c>
      <c r="G187" s="1" t="s">
        <v>22</v>
      </c>
      <c r="H187" s="1" t="s">
        <v>29</v>
      </c>
      <c r="I187" s="1" t="s">
        <v>15</v>
      </c>
      <c r="J187" s="1" t="s">
        <v>31</v>
      </c>
      <c r="K187" s="1" t="s">
        <v>17</v>
      </c>
      <c r="L187" s="1" t="s">
        <v>46</v>
      </c>
    </row>
    <row r="188" spans="1:12" x14ac:dyDescent="0.25">
      <c r="A188" s="2">
        <f t="shared" ca="1" si="2"/>
        <v>0.19388054715528857</v>
      </c>
      <c r="B188" s="1" t="s">
        <v>670</v>
      </c>
      <c r="C188" s="1" t="s">
        <v>49</v>
      </c>
      <c r="D188" s="1" t="s">
        <v>671</v>
      </c>
      <c r="E188" s="1" t="s">
        <v>672</v>
      </c>
      <c r="F188" s="1" t="s">
        <v>27</v>
      </c>
      <c r="G188" s="1" t="s">
        <v>22</v>
      </c>
      <c r="H188" s="1" t="s">
        <v>29</v>
      </c>
      <c r="I188" s="1" t="s">
        <v>15</v>
      </c>
      <c r="J188" s="1" t="s">
        <v>31</v>
      </c>
      <c r="K188" s="1" t="s">
        <v>17</v>
      </c>
      <c r="L188" s="1" t="s">
        <v>23</v>
      </c>
    </row>
    <row r="189" spans="1:12" x14ac:dyDescent="0.25">
      <c r="A189" s="2">
        <f t="shared" ca="1" si="2"/>
        <v>8.0336455076830848E-2</v>
      </c>
      <c r="B189" s="1" t="s">
        <v>239</v>
      </c>
      <c r="C189" s="1" t="s">
        <v>19</v>
      </c>
      <c r="D189" s="1" t="s">
        <v>20</v>
      </c>
      <c r="E189" s="1" t="s">
        <v>240</v>
      </c>
      <c r="F189" s="1" t="s">
        <v>12</v>
      </c>
      <c r="G189" s="1" t="s">
        <v>22</v>
      </c>
      <c r="H189" s="1" t="s">
        <v>29</v>
      </c>
      <c r="I189" s="1" t="s">
        <v>15</v>
      </c>
      <c r="J189" s="1" t="s">
        <v>16</v>
      </c>
      <c r="K189" s="1" t="s">
        <v>17</v>
      </c>
      <c r="L189" s="1" t="s">
        <v>23</v>
      </c>
    </row>
    <row r="190" spans="1:12" x14ac:dyDescent="0.25">
      <c r="A190" s="2">
        <f t="shared" ca="1" si="2"/>
        <v>0.21253053135466715</v>
      </c>
      <c r="B190" s="1" t="s">
        <v>95</v>
      </c>
      <c r="C190" s="1" t="s">
        <v>49</v>
      </c>
      <c r="D190" s="1" t="s">
        <v>96</v>
      </c>
      <c r="E190" s="1" t="s">
        <v>97</v>
      </c>
      <c r="F190" s="1" t="s">
        <v>27</v>
      </c>
      <c r="G190" s="1" t="s">
        <v>13</v>
      </c>
      <c r="H190" s="1" t="s">
        <v>14</v>
      </c>
      <c r="I190" s="1" t="s">
        <v>15</v>
      </c>
      <c r="J190" s="1" t="s">
        <v>31</v>
      </c>
      <c r="K190" s="1" t="s">
        <v>17</v>
      </c>
      <c r="L190" s="1" t="s">
        <v>23</v>
      </c>
    </row>
    <row r="191" spans="1:12" x14ac:dyDescent="0.25">
      <c r="A191" s="2">
        <f t="shared" ca="1" si="2"/>
        <v>0.84846935468331897</v>
      </c>
      <c r="B191" s="1" t="s">
        <v>489</v>
      </c>
      <c r="C191" s="1" t="s">
        <v>32</v>
      </c>
      <c r="D191" s="1" t="s">
        <v>490</v>
      </c>
      <c r="E191" s="1" t="s">
        <v>491</v>
      </c>
      <c r="F191" s="1" t="s">
        <v>12</v>
      </c>
      <c r="G191" s="1" t="s">
        <v>22</v>
      </c>
      <c r="H191" s="1" t="s">
        <v>14</v>
      </c>
      <c r="I191" s="1" t="s">
        <v>15</v>
      </c>
      <c r="J191" s="1" t="s">
        <v>16</v>
      </c>
      <c r="K191" s="1" t="s">
        <v>17</v>
      </c>
      <c r="L191" s="1" t="s">
        <v>46</v>
      </c>
    </row>
    <row r="192" spans="1:12" x14ac:dyDescent="0.25">
      <c r="A192" s="2">
        <f t="shared" ca="1" si="2"/>
        <v>0.81327864070989642</v>
      </c>
      <c r="B192" s="1" t="s">
        <v>239</v>
      </c>
      <c r="C192" s="1" t="s">
        <v>19</v>
      </c>
      <c r="D192" s="1" t="s">
        <v>20</v>
      </c>
      <c r="E192" s="1" t="s">
        <v>240</v>
      </c>
      <c r="F192" s="1" t="s">
        <v>12</v>
      </c>
      <c r="G192" s="1" t="s">
        <v>22</v>
      </c>
      <c r="H192" s="1" t="s">
        <v>29</v>
      </c>
      <c r="I192" s="1" t="s">
        <v>15</v>
      </c>
      <c r="J192" s="1" t="s">
        <v>16</v>
      </c>
      <c r="K192" s="1" t="s">
        <v>17</v>
      </c>
      <c r="L192" s="1" t="s">
        <v>23</v>
      </c>
    </row>
    <row r="193" spans="1:12" x14ac:dyDescent="0.25">
      <c r="A193" s="2">
        <f t="shared" ca="1" si="2"/>
        <v>0.85374920538369781</v>
      </c>
      <c r="B193" s="1" t="s">
        <v>558</v>
      </c>
      <c r="C193" s="1" t="s">
        <v>60</v>
      </c>
      <c r="D193" s="1" t="s">
        <v>37</v>
      </c>
      <c r="E193" s="1" t="s">
        <v>613</v>
      </c>
      <c r="F193" s="1" t="s">
        <v>12</v>
      </c>
      <c r="G193" s="1" t="s">
        <v>22</v>
      </c>
      <c r="H193" s="1" t="s">
        <v>14</v>
      </c>
      <c r="I193" s="1" t="s">
        <v>15</v>
      </c>
      <c r="J193" s="1" t="s">
        <v>16</v>
      </c>
      <c r="K193" s="1" t="s">
        <v>17</v>
      </c>
      <c r="L193" s="1" t="s">
        <v>23</v>
      </c>
    </row>
    <row r="194" spans="1:12" x14ac:dyDescent="0.25">
      <c r="A194" s="2">
        <f t="shared" ref="A194:A257" ca="1" si="3">RAND()</f>
        <v>1.1407614368730279E-2</v>
      </c>
      <c r="B194" s="1" t="s">
        <v>350</v>
      </c>
      <c r="C194" s="1" t="s">
        <v>60</v>
      </c>
      <c r="D194" s="1" t="s">
        <v>86</v>
      </c>
      <c r="E194" s="1" t="s">
        <v>351</v>
      </c>
      <c r="F194" s="1" t="s">
        <v>12</v>
      </c>
      <c r="G194" s="1" t="s">
        <v>22</v>
      </c>
      <c r="H194" s="1" t="s">
        <v>14</v>
      </c>
      <c r="I194" s="1" t="s">
        <v>15</v>
      </c>
      <c r="J194" s="1" t="s">
        <v>16</v>
      </c>
      <c r="K194" s="1" t="s">
        <v>17</v>
      </c>
      <c r="L194" s="1" t="s">
        <v>23</v>
      </c>
    </row>
    <row r="195" spans="1:12" x14ac:dyDescent="0.25">
      <c r="A195" s="2">
        <f t="shared" ca="1" si="3"/>
        <v>2.3883926095752406E-2</v>
      </c>
      <c r="B195" s="1" t="s">
        <v>125</v>
      </c>
      <c r="C195" s="1" t="s">
        <v>11</v>
      </c>
      <c r="D195" s="1" t="s">
        <v>126</v>
      </c>
      <c r="E195" s="1" t="s">
        <v>127</v>
      </c>
      <c r="F195" s="1" t="s">
        <v>12</v>
      </c>
      <c r="G195" s="1" t="s">
        <v>22</v>
      </c>
      <c r="H195" s="1" t="s">
        <v>14</v>
      </c>
      <c r="I195" s="1" t="s">
        <v>15</v>
      </c>
      <c r="J195" s="1" t="s">
        <v>16</v>
      </c>
      <c r="K195" s="1" t="s">
        <v>17</v>
      </c>
      <c r="L195" s="1" t="s">
        <v>23</v>
      </c>
    </row>
    <row r="196" spans="1:12" x14ac:dyDescent="0.25">
      <c r="A196" s="2">
        <f t="shared" ca="1" si="3"/>
        <v>0.82279620407748255</v>
      </c>
      <c r="B196" s="1" t="s">
        <v>95</v>
      </c>
      <c r="C196" s="1" t="s">
        <v>49</v>
      </c>
      <c r="D196" s="1" t="s">
        <v>96</v>
      </c>
      <c r="E196" s="1" t="s">
        <v>97</v>
      </c>
      <c r="F196" s="1" t="s">
        <v>27</v>
      </c>
      <c r="G196" s="1" t="s">
        <v>13</v>
      </c>
      <c r="H196" s="1" t="s">
        <v>14</v>
      </c>
      <c r="I196" s="1" t="s">
        <v>15</v>
      </c>
      <c r="J196" s="1" t="s">
        <v>31</v>
      </c>
      <c r="K196" s="1" t="s">
        <v>17</v>
      </c>
      <c r="L196" s="1" t="s">
        <v>23</v>
      </c>
    </row>
    <row r="197" spans="1:12" x14ac:dyDescent="0.25">
      <c r="A197" s="2">
        <f t="shared" ca="1" si="3"/>
        <v>0.17556945470734298</v>
      </c>
      <c r="B197" s="1" t="s">
        <v>661</v>
      </c>
      <c r="C197" s="1" t="s">
        <v>153</v>
      </c>
      <c r="D197" s="1" t="s">
        <v>572</v>
      </c>
      <c r="E197" s="1" t="s">
        <v>662</v>
      </c>
      <c r="F197" s="1" t="s">
        <v>12</v>
      </c>
      <c r="G197" s="1" t="s">
        <v>22</v>
      </c>
      <c r="H197" s="1" t="s">
        <v>29</v>
      </c>
      <c r="I197" s="1" t="s">
        <v>15</v>
      </c>
      <c r="J197" s="1" t="s">
        <v>16</v>
      </c>
      <c r="K197" s="1" t="s">
        <v>17</v>
      </c>
      <c r="L197" s="1" t="s">
        <v>23</v>
      </c>
    </row>
    <row r="198" spans="1:12" x14ac:dyDescent="0.25">
      <c r="A198" s="2">
        <f t="shared" ca="1" si="3"/>
        <v>0.34260057687053191</v>
      </c>
      <c r="B198" s="1" t="s">
        <v>147</v>
      </c>
      <c r="C198" s="1" t="s">
        <v>11</v>
      </c>
      <c r="D198" s="1" t="s">
        <v>456</v>
      </c>
      <c r="E198" s="1" t="s">
        <v>457</v>
      </c>
      <c r="F198" s="1" t="s">
        <v>27</v>
      </c>
      <c r="G198" s="1" t="s">
        <v>22</v>
      </c>
      <c r="H198" s="1" t="s">
        <v>14</v>
      </c>
      <c r="I198" s="1" t="s">
        <v>15</v>
      </c>
      <c r="J198" s="1" t="s">
        <v>31</v>
      </c>
      <c r="K198" s="1" t="s">
        <v>17</v>
      </c>
      <c r="L198" s="1" t="s">
        <v>23</v>
      </c>
    </row>
    <row r="199" spans="1:12" x14ac:dyDescent="0.25">
      <c r="A199" s="2">
        <f t="shared" ca="1" si="3"/>
        <v>0.74550139046081365</v>
      </c>
      <c r="B199" s="1" t="s">
        <v>41</v>
      </c>
      <c r="C199" s="1" t="s">
        <v>19</v>
      </c>
      <c r="D199" s="1" t="s">
        <v>42</v>
      </c>
      <c r="E199" s="1" t="s">
        <v>43</v>
      </c>
      <c r="F199" s="1" t="s">
        <v>12</v>
      </c>
      <c r="G199" s="1" t="s">
        <v>13</v>
      </c>
      <c r="H199" s="1" t="s">
        <v>14</v>
      </c>
      <c r="I199" s="1" t="s">
        <v>15</v>
      </c>
      <c r="J199" s="1" t="s">
        <v>16</v>
      </c>
      <c r="K199" s="1" t="s">
        <v>17</v>
      </c>
      <c r="L199" s="1" t="s">
        <v>23</v>
      </c>
    </row>
    <row r="200" spans="1:12" x14ac:dyDescent="0.25">
      <c r="A200" s="2">
        <f t="shared" ca="1" si="3"/>
        <v>0.9294734987085046</v>
      </c>
      <c r="B200" s="1" t="s">
        <v>410</v>
      </c>
      <c r="C200" s="1" t="s">
        <v>11</v>
      </c>
      <c r="D200" s="1" t="s">
        <v>411</v>
      </c>
      <c r="E200" s="1" t="s">
        <v>412</v>
      </c>
      <c r="F200" s="1" t="s">
        <v>12</v>
      </c>
      <c r="G200" s="1" t="s">
        <v>13</v>
      </c>
      <c r="H200" s="1" t="s">
        <v>14</v>
      </c>
      <c r="I200" s="1" t="s">
        <v>15</v>
      </c>
      <c r="J200" s="1" t="s">
        <v>16</v>
      </c>
      <c r="K200" s="1" t="s">
        <v>17</v>
      </c>
      <c r="L200" s="1" t="s">
        <v>23</v>
      </c>
    </row>
    <row r="201" spans="1:12" x14ac:dyDescent="0.25">
      <c r="A201" s="2">
        <f t="shared" ca="1" si="3"/>
        <v>0.58008928869635579</v>
      </c>
      <c r="B201" s="1" t="s">
        <v>18</v>
      </c>
      <c r="C201" s="1" t="s">
        <v>19</v>
      </c>
      <c r="D201" s="1" t="s">
        <v>20</v>
      </c>
      <c r="E201" s="1" t="s">
        <v>21</v>
      </c>
      <c r="F201" s="1" t="s">
        <v>12</v>
      </c>
      <c r="G201" s="1" t="s">
        <v>22</v>
      </c>
      <c r="H201" s="1" t="s">
        <v>14</v>
      </c>
      <c r="I201" s="1" t="s">
        <v>15</v>
      </c>
      <c r="J201" s="1" t="s">
        <v>16</v>
      </c>
      <c r="K201" s="1" t="s">
        <v>17</v>
      </c>
      <c r="L201" s="1" t="s">
        <v>23</v>
      </c>
    </row>
    <row r="202" spans="1:12" x14ac:dyDescent="0.25">
      <c r="A202" s="2">
        <f t="shared" ca="1" si="3"/>
        <v>0.14198400723174687</v>
      </c>
      <c r="B202" s="1" t="s">
        <v>138</v>
      </c>
      <c r="C202" s="1" t="s">
        <v>11</v>
      </c>
      <c r="D202" s="1" t="s">
        <v>139</v>
      </c>
      <c r="E202" s="1" t="s">
        <v>140</v>
      </c>
      <c r="F202" s="1" t="s">
        <v>27</v>
      </c>
      <c r="G202" s="1" t="s">
        <v>13</v>
      </c>
      <c r="H202" s="1" t="s">
        <v>29</v>
      </c>
      <c r="I202" s="1" t="s">
        <v>15</v>
      </c>
      <c r="J202" s="1" t="s">
        <v>31</v>
      </c>
      <c r="K202" s="1" t="s">
        <v>17</v>
      </c>
      <c r="L202" s="1" t="s">
        <v>23</v>
      </c>
    </row>
    <row r="203" spans="1:12" x14ac:dyDescent="0.25">
      <c r="A203" s="2">
        <f t="shared" ca="1" si="3"/>
        <v>0.88783347881233454</v>
      </c>
      <c r="B203" s="1" t="s">
        <v>18</v>
      </c>
      <c r="C203" s="1" t="s">
        <v>11</v>
      </c>
      <c r="D203" s="1" t="s">
        <v>83</v>
      </c>
      <c r="E203" s="1" t="s">
        <v>612</v>
      </c>
      <c r="F203" s="1" t="s">
        <v>12</v>
      </c>
      <c r="G203" s="1" t="s">
        <v>22</v>
      </c>
      <c r="H203" s="1" t="s">
        <v>14</v>
      </c>
      <c r="I203" s="1" t="s">
        <v>15</v>
      </c>
      <c r="J203" s="1" t="s">
        <v>16</v>
      </c>
      <c r="K203" s="1" t="s">
        <v>17</v>
      </c>
      <c r="L203" s="1" t="s">
        <v>23</v>
      </c>
    </row>
    <row r="204" spans="1:12" x14ac:dyDescent="0.25">
      <c r="A204" s="2">
        <f t="shared" ca="1" si="3"/>
        <v>0.8905491266244866</v>
      </c>
      <c r="B204" s="1" t="s">
        <v>414</v>
      </c>
      <c r="C204" s="1" t="s">
        <v>64</v>
      </c>
      <c r="D204" s="1" t="s">
        <v>415</v>
      </c>
      <c r="E204" s="1" t="s">
        <v>416</v>
      </c>
      <c r="F204" s="1" t="s">
        <v>27</v>
      </c>
      <c r="G204" s="1" t="s">
        <v>22</v>
      </c>
      <c r="H204" s="1" t="s">
        <v>29</v>
      </c>
      <c r="I204" s="1" t="s">
        <v>15</v>
      </c>
      <c r="J204" s="1" t="s">
        <v>31</v>
      </c>
      <c r="K204" s="1" t="s">
        <v>17</v>
      </c>
      <c r="L204" s="1" t="s">
        <v>23</v>
      </c>
    </row>
    <row r="205" spans="1:12" x14ac:dyDescent="0.25">
      <c r="A205" s="2">
        <f t="shared" ca="1" si="3"/>
        <v>0.91893754689319751</v>
      </c>
      <c r="B205" s="1" t="s">
        <v>316</v>
      </c>
      <c r="C205" s="1" t="s">
        <v>142</v>
      </c>
      <c r="D205" s="1" t="s">
        <v>317</v>
      </c>
      <c r="E205" s="1" t="s">
        <v>318</v>
      </c>
      <c r="F205" s="1" t="s">
        <v>12</v>
      </c>
      <c r="G205" s="1" t="s">
        <v>22</v>
      </c>
      <c r="H205" s="1" t="s">
        <v>14</v>
      </c>
      <c r="I205" s="1" t="s">
        <v>15</v>
      </c>
      <c r="J205" s="1" t="s">
        <v>16</v>
      </c>
      <c r="K205" s="1" t="s">
        <v>17</v>
      </c>
      <c r="L205" s="1" t="s">
        <v>23</v>
      </c>
    </row>
    <row r="206" spans="1:12" x14ac:dyDescent="0.25">
      <c r="A206" s="2">
        <f t="shared" ca="1" si="3"/>
        <v>2.1724416578611572E-2</v>
      </c>
      <c r="B206" s="1" t="s">
        <v>18</v>
      </c>
      <c r="C206" s="1" t="s">
        <v>19</v>
      </c>
      <c r="D206" s="1" t="s">
        <v>20</v>
      </c>
      <c r="E206" s="1" t="s">
        <v>21</v>
      </c>
      <c r="F206" s="1" t="s">
        <v>12</v>
      </c>
      <c r="G206" s="1" t="s">
        <v>22</v>
      </c>
      <c r="H206" s="1" t="s">
        <v>14</v>
      </c>
      <c r="I206" s="1" t="s">
        <v>15</v>
      </c>
      <c r="J206" s="1" t="s">
        <v>16</v>
      </c>
      <c r="K206" s="1" t="s">
        <v>17</v>
      </c>
      <c r="L206" s="1" t="s">
        <v>23</v>
      </c>
    </row>
    <row r="207" spans="1:12" x14ac:dyDescent="0.25">
      <c r="A207" s="2">
        <f t="shared" ca="1" si="3"/>
        <v>0.74313092005920911</v>
      </c>
      <c r="B207" s="1" t="s">
        <v>79</v>
      </c>
      <c r="C207" s="1" t="s">
        <v>36</v>
      </c>
      <c r="D207" s="1" t="s">
        <v>214</v>
      </c>
      <c r="E207" s="1" t="s">
        <v>336</v>
      </c>
      <c r="F207" s="1" t="s">
        <v>12</v>
      </c>
      <c r="G207" s="1" t="s">
        <v>13</v>
      </c>
      <c r="H207" s="1" t="s">
        <v>14</v>
      </c>
      <c r="I207" s="1" t="s">
        <v>15</v>
      </c>
      <c r="J207" s="1" t="s">
        <v>16</v>
      </c>
      <c r="K207" s="1" t="s">
        <v>17</v>
      </c>
      <c r="L207" s="1" t="s">
        <v>23</v>
      </c>
    </row>
    <row r="208" spans="1:12" x14ac:dyDescent="0.25">
      <c r="A208" s="2">
        <f t="shared" ca="1" si="3"/>
        <v>0.84829599454294136</v>
      </c>
      <c r="B208" s="1" t="s">
        <v>681</v>
      </c>
      <c r="C208" s="1" t="s">
        <v>19</v>
      </c>
      <c r="D208" s="1" t="s">
        <v>682</v>
      </c>
      <c r="E208" s="1" t="s">
        <v>264</v>
      </c>
      <c r="F208" s="1" t="s">
        <v>27</v>
      </c>
      <c r="G208" s="1" t="s">
        <v>22</v>
      </c>
      <c r="H208" s="1" t="s">
        <v>29</v>
      </c>
      <c r="I208" s="1" t="s">
        <v>15</v>
      </c>
      <c r="J208" s="1" t="s">
        <v>31</v>
      </c>
      <c r="K208" s="1" t="s">
        <v>17</v>
      </c>
      <c r="L208" s="1" t="s">
        <v>23</v>
      </c>
    </row>
    <row r="209" spans="1:12" x14ac:dyDescent="0.25">
      <c r="A209" s="2">
        <f t="shared" ca="1" si="3"/>
        <v>0.21643672726757746</v>
      </c>
      <c r="B209" s="1" t="s">
        <v>147</v>
      </c>
      <c r="C209" s="1" t="s">
        <v>142</v>
      </c>
      <c r="D209" s="1" t="s">
        <v>363</v>
      </c>
      <c r="E209" s="1" t="s">
        <v>364</v>
      </c>
      <c r="F209" s="1" t="s">
        <v>27</v>
      </c>
      <c r="G209" s="1" t="s">
        <v>22</v>
      </c>
      <c r="H209" s="1" t="s">
        <v>14</v>
      </c>
      <c r="I209" s="1" t="s">
        <v>15</v>
      </c>
      <c r="J209" s="1" t="s">
        <v>31</v>
      </c>
      <c r="K209" s="1" t="s">
        <v>17</v>
      </c>
      <c r="L209" s="1" t="s">
        <v>23</v>
      </c>
    </row>
    <row r="210" spans="1:12" x14ac:dyDescent="0.25">
      <c r="A210" s="2">
        <f t="shared" ca="1" si="3"/>
        <v>0.87997686074558989</v>
      </c>
      <c r="B210" s="1" t="s">
        <v>85</v>
      </c>
      <c r="C210" s="1" t="s">
        <v>51</v>
      </c>
      <c r="D210" s="1" t="s">
        <v>86</v>
      </c>
      <c r="E210" s="1" t="s">
        <v>87</v>
      </c>
      <c r="F210" s="1" t="s">
        <v>27</v>
      </c>
      <c r="G210" s="1" t="s">
        <v>22</v>
      </c>
      <c r="H210" s="1" t="s">
        <v>29</v>
      </c>
      <c r="I210" s="1" t="s">
        <v>15</v>
      </c>
      <c r="J210" s="1" t="s">
        <v>31</v>
      </c>
      <c r="K210" s="1" t="s">
        <v>17</v>
      </c>
      <c r="L210" s="1" t="s">
        <v>46</v>
      </c>
    </row>
    <row r="211" spans="1:12" x14ac:dyDescent="0.25">
      <c r="A211" s="2">
        <f t="shared" ca="1" si="3"/>
        <v>0.14034781357960824</v>
      </c>
      <c r="B211" s="1" t="s">
        <v>540</v>
      </c>
      <c r="C211" s="1" t="s">
        <v>153</v>
      </c>
      <c r="D211" s="1" t="s">
        <v>541</v>
      </c>
      <c r="E211" s="1" t="s">
        <v>542</v>
      </c>
      <c r="F211" s="1" t="s">
        <v>27</v>
      </c>
      <c r="G211" s="1" t="s">
        <v>22</v>
      </c>
      <c r="H211" s="1" t="s">
        <v>29</v>
      </c>
      <c r="I211" s="1" t="s">
        <v>15</v>
      </c>
      <c r="J211" s="1" t="s">
        <v>31</v>
      </c>
      <c r="K211" s="1" t="s">
        <v>17</v>
      </c>
      <c r="L211" s="1" t="s">
        <v>23</v>
      </c>
    </row>
    <row r="212" spans="1:12" x14ac:dyDescent="0.25">
      <c r="A212" s="2">
        <f t="shared" ca="1" si="3"/>
        <v>0.92955166751895135</v>
      </c>
      <c r="B212" s="1" t="s">
        <v>156</v>
      </c>
      <c r="C212" s="1" t="s">
        <v>11</v>
      </c>
      <c r="D212" s="1" t="s">
        <v>669</v>
      </c>
      <c r="E212" s="1" t="s">
        <v>388</v>
      </c>
      <c r="F212" s="1" t="s">
        <v>27</v>
      </c>
      <c r="G212" s="1" t="s">
        <v>13</v>
      </c>
      <c r="H212" s="1" t="s">
        <v>14</v>
      </c>
      <c r="I212" s="1" t="s">
        <v>15</v>
      </c>
      <c r="J212" s="1" t="s">
        <v>31</v>
      </c>
      <c r="K212" s="1" t="s">
        <v>17</v>
      </c>
      <c r="L212" s="1" t="s">
        <v>46</v>
      </c>
    </row>
    <row r="213" spans="1:12" x14ac:dyDescent="0.25">
      <c r="A213" s="2">
        <f t="shared" ca="1" si="3"/>
        <v>0.50348851986087784</v>
      </c>
      <c r="B213" s="1" t="s">
        <v>181</v>
      </c>
      <c r="C213" s="1" t="s">
        <v>11</v>
      </c>
      <c r="D213" s="1" t="s">
        <v>182</v>
      </c>
      <c r="E213" s="1" t="s">
        <v>183</v>
      </c>
      <c r="F213" s="1" t="s">
        <v>27</v>
      </c>
      <c r="G213" s="1" t="s">
        <v>22</v>
      </c>
      <c r="H213" s="1" t="s">
        <v>29</v>
      </c>
      <c r="I213" s="1" t="s">
        <v>15</v>
      </c>
      <c r="J213" s="1" t="s">
        <v>31</v>
      </c>
      <c r="K213" s="1" t="s">
        <v>17</v>
      </c>
      <c r="L213" s="1" t="s">
        <v>23</v>
      </c>
    </row>
    <row r="214" spans="1:12" x14ac:dyDescent="0.25">
      <c r="A214" s="2">
        <f t="shared" ca="1" si="3"/>
        <v>0.59157883833620628</v>
      </c>
      <c r="B214" s="1" t="s">
        <v>371</v>
      </c>
      <c r="C214" s="1" t="s">
        <v>11</v>
      </c>
      <c r="D214" s="1" t="s">
        <v>372</v>
      </c>
      <c r="E214" s="1" t="s">
        <v>373</v>
      </c>
      <c r="F214" s="1" t="s">
        <v>27</v>
      </c>
      <c r="G214" s="1" t="s">
        <v>13</v>
      </c>
      <c r="H214" s="1" t="s">
        <v>29</v>
      </c>
      <c r="I214" s="1" t="s">
        <v>15</v>
      </c>
      <c r="J214" s="1" t="s">
        <v>31</v>
      </c>
      <c r="K214" s="1" t="s">
        <v>17</v>
      </c>
      <c r="L214" s="1" t="s">
        <v>23</v>
      </c>
    </row>
    <row r="215" spans="1:12" x14ac:dyDescent="0.25">
      <c r="A215" s="2">
        <f t="shared" ca="1" si="3"/>
        <v>0.23757827962016864</v>
      </c>
      <c r="B215" s="1" t="s">
        <v>41</v>
      </c>
      <c r="C215" s="1" t="s">
        <v>19</v>
      </c>
      <c r="D215" s="1" t="s">
        <v>42</v>
      </c>
      <c r="E215" s="1" t="s">
        <v>43</v>
      </c>
      <c r="F215" s="1" t="s">
        <v>12</v>
      </c>
      <c r="G215" s="1" t="s">
        <v>13</v>
      </c>
      <c r="H215" s="1" t="s">
        <v>14</v>
      </c>
      <c r="I215" s="1" t="s">
        <v>15</v>
      </c>
      <c r="J215" s="1" t="s">
        <v>16</v>
      </c>
      <c r="K215" s="1" t="s">
        <v>17</v>
      </c>
      <c r="L215" s="1" t="s">
        <v>23</v>
      </c>
    </row>
    <row r="216" spans="1:12" x14ac:dyDescent="0.25">
      <c r="A216" s="2">
        <f t="shared" ca="1" si="3"/>
        <v>0.19758842260046383</v>
      </c>
      <c r="B216" s="1" t="s">
        <v>177</v>
      </c>
      <c r="C216" s="1" t="s">
        <v>19</v>
      </c>
      <c r="D216" s="1" t="s">
        <v>178</v>
      </c>
      <c r="E216" s="1" t="s">
        <v>179</v>
      </c>
      <c r="F216" s="1" t="s">
        <v>12</v>
      </c>
      <c r="G216" s="1" t="s">
        <v>22</v>
      </c>
      <c r="H216" s="1" t="s">
        <v>29</v>
      </c>
      <c r="I216" s="1" t="s">
        <v>15</v>
      </c>
      <c r="J216" s="1" t="s">
        <v>16</v>
      </c>
      <c r="K216" s="1" t="s">
        <v>17</v>
      </c>
      <c r="L216" s="1" t="s">
        <v>23</v>
      </c>
    </row>
    <row r="217" spans="1:12" x14ac:dyDescent="0.25">
      <c r="A217" s="2">
        <f t="shared" ca="1" si="3"/>
        <v>0.34811935934857785</v>
      </c>
      <c r="B217" s="1" t="s">
        <v>18</v>
      </c>
      <c r="C217" s="1" t="s">
        <v>19</v>
      </c>
      <c r="D217" s="1" t="s">
        <v>20</v>
      </c>
      <c r="E217" s="1" t="s">
        <v>21</v>
      </c>
      <c r="F217" s="1" t="s">
        <v>12</v>
      </c>
      <c r="G217" s="1" t="s">
        <v>22</v>
      </c>
      <c r="H217" s="1" t="s">
        <v>14</v>
      </c>
      <c r="I217" s="1" t="s">
        <v>15</v>
      </c>
      <c r="J217" s="1" t="s">
        <v>16</v>
      </c>
      <c r="K217" s="1" t="s">
        <v>17</v>
      </c>
      <c r="L217" s="1" t="s">
        <v>23</v>
      </c>
    </row>
    <row r="218" spans="1:12" x14ac:dyDescent="0.25">
      <c r="A218" s="2">
        <f t="shared" ca="1" si="3"/>
        <v>0.49093732886966546</v>
      </c>
      <c r="B218" s="1" t="s">
        <v>174</v>
      </c>
      <c r="C218" s="1" t="s">
        <v>19</v>
      </c>
      <c r="D218" s="1" t="s">
        <v>175</v>
      </c>
      <c r="E218" s="1" t="s">
        <v>176</v>
      </c>
      <c r="F218" s="1" t="s">
        <v>27</v>
      </c>
      <c r="G218" s="1" t="s">
        <v>22</v>
      </c>
      <c r="H218" s="1" t="s">
        <v>29</v>
      </c>
      <c r="I218" s="1" t="s">
        <v>15</v>
      </c>
      <c r="J218" s="1" t="s">
        <v>31</v>
      </c>
      <c r="K218" s="1" t="s">
        <v>17</v>
      </c>
      <c r="L218" s="1" t="s">
        <v>46</v>
      </c>
    </row>
    <row r="219" spans="1:12" x14ac:dyDescent="0.25">
      <c r="A219" s="2">
        <f t="shared" ca="1" si="3"/>
        <v>0.94291227408840395</v>
      </c>
      <c r="B219" s="1" t="s">
        <v>538</v>
      </c>
      <c r="C219" s="1" t="s">
        <v>60</v>
      </c>
      <c r="D219" s="1" t="s">
        <v>66</v>
      </c>
      <c r="E219" s="1" t="s">
        <v>539</v>
      </c>
      <c r="F219" s="1" t="s">
        <v>12</v>
      </c>
      <c r="G219" s="1" t="s">
        <v>22</v>
      </c>
      <c r="H219" s="1" t="s">
        <v>14</v>
      </c>
      <c r="I219" s="1" t="s">
        <v>15</v>
      </c>
      <c r="J219" s="1" t="s">
        <v>16</v>
      </c>
      <c r="K219" s="1" t="s">
        <v>17</v>
      </c>
      <c r="L219" s="1" t="s">
        <v>23</v>
      </c>
    </row>
    <row r="220" spans="1:12" x14ac:dyDescent="0.25">
      <c r="A220" s="2">
        <f t="shared" ca="1" si="3"/>
        <v>2.3309053994055029E-3</v>
      </c>
      <c r="B220" s="1" t="s">
        <v>41</v>
      </c>
      <c r="C220" s="1" t="s">
        <v>19</v>
      </c>
      <c r="D220" s="1" t="s">
        <v>42</v>
      </c>
      <c r="E220" s="1" t="s">
        <v>43</v>
      </c>
      <c r="F220" s="1" t="s">
        <v>12</v>
      </c>
      <c r="G220" s="1" t="s">
        <v>13</v>
      </c>
      <c r="H220" s="1" t="s">
        <v>14</v>
      </c>
      <c r="I220" s="1" t="s">
        <v>15</v>
      </c>
      <c r="J220" s="1" t="s">
        <v>16</v>
      </c>
      <c r="K220" s="1" t="s">
        <v>17</v>
      </c>
      <c r="L220" s="1" t="s">
        <v>23</v>
      </c>
    </row>
    <row r="221" spans="1:12" x14ac:dyDescent="0.25">
      <c r="A221" s="2">
        <f t="shared" ca="1" si="3"/>
        <v>0.85137461898280642</v>
      </c>
      <c r="B221" s="1" t="s">
        <v>350</v>
      </c>
      <c r="C221" s="1" t="s">
        <v>60</v>
      </c>
      <c r="D221" s="1" t="s">
        <v>86</v>
      </c>
      <c r="E221" s="1" t="s">
        <v>351</v>
      </c>
      <c r="F221" s="1" t="s">
        <v>12</v>
      </c>
      <c r="G221" s="1" t="s">
        <v>22</v>
      </c>
      <c r="H221" s="1" t="s">
        <v>14</v>
      </c>
      <c r="I221" s="1" t="s">
        <v>15</v>
      </c>
      <c r="J221" s="1" t="s">
        <v>16</v>
      </c>
      <c r="K221" s="1" t="s">
        <v>17</v>
      </c>
      <c r="L221" s="1" t="s">
        <v>23</v>
      </c>
    </row>
    <row r="222" spans="1:12" x14ac:dyDescent="0.25">
      <c r="A222" s="2">
        <f t="shared" ca="1" si="3"/>
        <v>0.45298917720379206</v>
      </c>
      <c r="B222" s="1" t="s">
        <v>171</v>
      </c>
      <c r="C222" s="1" t="s">
        <v>51</v>
      </c>
      <c r="D222" s="1" t="s">
        <v>172</v>
      </c>
      <c r="E222" s="1" t="s">
        <v>173</v>
      </c>
      <c r="F222" s="1" t="s">
        <v>27</v>
      </c>
      <c r="G222" s="1" t="s">
        <v>22</v>
      </c>
      <c r="H222" s="1" t="s">
        <v>14</v>
      </c>
      <c r="I222" s="1" t="s">
        <v>15</v>
      </c>
      <c r="J222" s="1" t="s">
        <v>31</v>
      </c>
      <c r="K222" s="1" t="s">
        <v>17</v>
      </c>
      <c r="L222" s="1" t="s">
        <v>46</v>
      </c>
    </row>
    <row r="223" spans="1:12" x14ac:dyDescent="0.25">
      <c r="A223" s="2">
        <f t="shared" ca="1" si="3"/>
        <v>0.15792984661679033</v>
      </c>
      <c r="B223" s="1" t="s">
        <v>41</v>
      </c>
      <c r="C223" s="1" t="s">
        <v>19</v>
      </c>
      <c r="D223" s="1" t="s">
        <v>42</v>
      </c>
      <c r="E223" s="1" t="s">
        <v>43</v>
      </c>
      <c r="F223" s="1" t="s">
        <v>12</v>
      </c>
      <c r="G223" s="1" t="s">
        <v>13</v>
      </c>
      <c r="H223" s="1" t="s">
        <v>14</v>
      </c>
      <c r="I223" s="1" t="s">
        <v>15</v>
      </c>
      <c r="J223" s="1" t="s">
        <v>16</v>
      </c>
      <c r="K223" s="1" t="s">
        <v>17</v>
      </c>
      <c r="L223" s="1" t="s">
        <v>23</v>
      </c>
    </row>
    <row r="224" spans="1:12" x14ac:dyDescent="0.25">
      <c r="A224" s="2">
        <f t="shared" ca="1" si="3"/>
        <v>0.2283028979774997</v>
      </c>
      <c r="B224" s="1" t="s">
        <v>203</v>
      </c>
      <c r="C224" s="1" t="s">
        <v>36</v>
      </c>
      <c r="D224" s="1" t="s">
        <v>204</v>
      </c>
      <c r="E224" s="1" t="s">
        <v>205</v>
      </c>
      <c r="F224" s="1" t="s">
        <v>27</v>
      </c>
      <c r="G224" s="1" t="s">
        <v>22</v>
      </c>
      <c r="H224" s="1" t="s">
        <v>29</v>
      </c>
      <c r="I224" s="1" t="s">
        <v>15</v>
      </c>
      <c r="J224" s="1" t="s">
        <v>31</v>
      </c>
      <c r="K224" s="1" t="s">
        <v>17</v>
      </c>
      <c r="L224" s="1" t="s">
        <v>23</v>
      </c>
    </row>
    <row r="225" spans="1:12" x14ac:dyDescent="0.25">
      <c r="A225" s="2">
        <f t="shared" ca="1" si="3"/>
        <v>0.42757156581150246</v>
      </c>
      <c r="B225" s="1" t="s">
        <v>18</v>
      </c>
      <c r="C225" s="1" t="s">
        <v>19</v>
      </c>
      <c r="D225" s="1" t="s">
        <v>20</v>
      </c>
      <c r="E225" s="1" t="s">
        <v>21</v>
      </c>
      <c r="F225" s="1" t="s">
        <v>12</v>
      </c>
      <c r="G225" s="1" t="s">
        <v>22</v>
      </c>
      <c r="H225" s="1" t="s">
        <v>14</v>
      </c>
      <c r="I225" s="1" t="s">
        <v>15</v>
      </c>
      <c r="J225" s="1" t="s">
        <v>16</v>
      </c>
      <c r="K225" s="1" t="s">
        <v>17</v>
      </c>
      <c r="L225" s="1" t="s">
        <v>23</v>
      </c>
    </row>
    <row r="226" spans="1:12" x14ac:dyDescent="0.25">
      <c r="A226" s="2">
        <f t="shared" ca="1" si="3"/>
        <v>0.84696472557993741</v>
      </c>
      <c r="B226" s="1" t="s">
        <v>443</v>
      </c>
      <c r="C226" s="1" t="s">
        <v>32</v>
      </c>
      <c r="D226" s="1" t="s">
        <v>120</v>
      </c>
      <c r="E226" s="1" t="s">
        <v>444</v>
      </c>
      <c r="F226" s="1" t="s">
        <v>12</v>
      </c>
      <c r="G226" s="1" t="s">
        <v>22</v>
      </c>
      <c r="H226" s="1" t="s">
        <v>14</v>
      </c>
      <c r="I226" s="1" t="s">
        <v>15</v>
      </c>
      <c r="J226" s="1" t="s">
        <v>16</v>
      </c>
      <c r="K226" s="1" t="s">
        <v>17</v>
      </c>
      <c r="L226" s="1" t="s">
        <v>46</v>
      </c>
    </row>
    <row r="227" spans="1:12" x14ac:dyDescent="0.25">
      <c r="A227" s="2">
        <f t="shared" ca="1" si="3"/>
        <v>0.73670748720896617</v>
      </c>
      <c r="B227" s="1" t="s">
        <v>656</v>
      </c>
      <c r="C227" s="1" t="s">
        <v>51</v>
      </c>
      <c r="D227" s="1" t="s">
        <v>86</v>
      </c>
      <c r="E227" s="1" t="s">
        <v>657</v>
      </c>
      <c r="F227" s="1" t="s">
        <v>27</v>
      </c>
      <c r="G227" s="1" t="s">
        <v>13</v>
      </c>
      <c r="H227" s="1" t="s">
        <v>14</v>
      </c>
      <c r="I227" s="1" t="s">
        <v>15</v>
      </c>
      <c r="J227" s="1" t="s">
        <v>31</v>
      </c>
      <c r="K227" s="1" t="s">
        <v>17</v>
      </c>
      <c r="L227" s="1" t="s">
        <v>46</v>
      </c>
    </row>
    <row r="228" spans="1:12" x14ac:dyDescent="0.25">
      <c r="A228" s="2">
        <f t="shared" ca="1" si="3"/>
        <v>0.11201636800615067</v>
      </c>
      <c r="B228" s="1" t="s">
        <v>293</v>
      </c>
      <c r="C228" s="1" t="s">
        <v>19</v>
      </c>
      <c r="D228" s="1" t="s">
        <v>389</v>
      </c>
      <c r="E228" s="1" t="s">
        <v>390</v>
      </c>
      <c r="F228" s="1" t="s">
        <v>27</v>
      </c>
      <c r="G228" s="1" t="s">
        <v>22</v>
      </c>
      <c r="H228" s="1" t="s">
        <v>29</v>
      </c>
      <c r="I228" s="1" t="s">
        <v>15</v>
      </c>
      <c r="J228" s="1" t="s">
        <v>31</v>
      </c>
      <c r="K228" s="1" t="s">
        <v>17</v>
      </c>
      <c r="L228" s="1" t="s">
        <v>68</v>
      </c>
    </row>
    <row r="229" spans="1:12" x14ac:dyDescent="0.25">
      <c r="A229" s="2">
        <f t="shared" ca="1" si="3"/>
        <v>0.96385646990849549</v>
      </c>
      <c r="B229" s="1" t="s">
        <v>41</v>
      </c>
      <c r="C229" s="1" t="s">
        <v>19</v>
      </c>
      <c r="D229" s="1" t="s">
        <v>42</v>
      </c>
      <c r="E229" s="1" t="s">
        <v>43</v>
      </c>
      <c r="F229" s="1" t="s">
        <v>12</v>
      </c>
      <c r="G229" s="1" t="s">
        <v>13</v>
      </c>
      <c r="H229" s="1" t="s">
        <v>14</v>
      </c>
      <c r="I229" s="1" t="s">
        <v>15</v>
      </c>
      <c r="J229" s="1" t="s">
        <v>16</v>
      </c>
      <c r="K229" s="1" t="s">
        <v>17</v>
      </c>
      <c r="L229" s="1" t="s">
        <v>23</v>
      </c>
    </row>
    <row r="230" spans="1:12" x14ac:dyDescent="0.25">
      <c r="A230" s="2">
        <f t="shared" ca="1" si="3"/>
        <v>8.0382166919765297E-2</v>
      </c>
      <c r="B230" s="1" t="s">
        <v>92</v>
      </c>
      <c r="C230" s="1" t="s">
        <v>11</v>
      </c>
      <c r="D230" s="1" t="s">
        <v>326</v>
      </c>
      <c r="E230" s="1" t="s">
        <v>592</v>
      </c>
      <c r="F230" s="1" t="s">
        <v>12</v>
      </c>
      <c r="G230" s="1" t="s">
        <v>13</v>
      </c>
      <c r="H230" s="1" t="s">
        <v>14</v>
      </c>
      <c r="I230" s="1" t="s">
        <v>15</v>
      </c>
      <c r="J230" s="1" t="s">
        <v>16</v>
      </c>
      <c r="K230" s="1" t="s">
        <v>17</v>
      </c>
      <c r="L230" s="1" t="s">
        <v>23</v>
      </c>
    </row>
    <row r="231" spans="1:12" x14ac:dyDescent="0.25">
      <c r="A231" s="2">
        <f t="shared" ca="1" si="3"/>
        <v>0.59242004426266204</v>
      </c>
      <c r="B231" s="1" t="s">
        <v>59</v>
      </c>
      <c r="C231" s="1" t="s">
        <v>60</v>
      </c>
      <c r="D231" s="1" t="s">
        <v>61</v>
      </c>
      <c r="E231" s="1" t="s">
        <v>62</v>
      </c>
      <c r="F231" s="1" t="s">
        <v>27</v>
      </c>
      <c r="G231" s="1" t="s">
        <v>22</v>
      </c>
      <c r="H231" s="1" t="s">
        <v>14</v>
      </c>
      <c r="I231" s="1" t="s">
        <v>15</v>
      </c>
      <c r="J231" s="1" t="s">
        <v>31</v>
      </c>
      <c r="K231" s="1" t="s">
        <v>17</v>
      </c>
      <c r="L231" s="1" t="s">
        <v>23</v>
      </c>
    </row>
    <row r="232" spans="1:12" x14ac:dyDescent="0.25">
      <c r="A232" s="2">
        <f t="shared" ca="1" si="3"/>
        <v>0.38760015013559734</v>
      </c>
      <c r="B232" s="1" t="s">
        <v>18</v>
      </c>
      <c r="C232" s="1" t="s">
        <v>19</v>
      </c>
      <c r="D232" s="1" t="s">
        <v>20</v>
      </c>
      <c r="E232" s="1" t="s">
        <v>21</v>
      </c>
      <c r="F232" s="1" t="s">
        <v>12</v>
      </c>
      <c r="G232" s="1" t="s">
        <v>22</v>
      </c>
      <c r="H232" s="1" t="s">
        <v>14</v>
      </c>
      <c r="I232" s="1" t="s">
        <v>15</v>
      </c>
      <c r="J232" s="1" t="s">
        <v>16</v>
      </c>
      <c r="K232" s="1" t="s">
        <v>17</v>
      </c>
      <c r="L232" s="1" t="s">
        <v>23</v>
      </c>
    </row>
    <row r="233" spans="1:12" x14ac:dyDescent="0.25">
      <c r="A233" s="2">
        <f t="shared" ca="1" si="3"/>
        <v>0.87815515842587499</v>
      </c>
      <c r="B233" s="1" t="s">
        <v>492</v>
      </c>
      <c r="C233" s="1" t="s">
        <v>19</v>
      </c>
      <c r="D233" s="1" t="s">
        <v>493</v>
      </c>
      <c r="E233" s="1" t="s">
        <v>494</v>
      </c>
      <c r="F233" s="1" t="s">
        <v>12</v>
      </c>
      <c r="G233" s="1" t="s">
        <v>22</v>
      </c>
      <c r="H233" s="1" t="s">
        <v>14</v>
      </c>
      <c r="I233" s="1" t="s">
        <v>15</v>
      </c>
      <c r="J233" s="1" t="s">
        <v>16</v>
      </c>
      <c r="K233" s="1" t="s">
        <v>17</v>
      </c>
      <c r="L233" s="1" t="s">
        <v>23</v>
      </c>
    </row>
    <row r="234" spans="1:12" x14ac:dyDescent="0.25">
      <c r="A234" s="2">
        <f t="shared" ca="1" si="3"/>
        <v>4.3737423453653723E-2</v>
      </c>
      <c r="B234" s="1" t="s">
        <v>634</v>
      </c>
      <c r="C234" s="1" t="s">
        <v>32</v>
      </c>
      <c r="D234" s="1" t="s">
        <v>317</v>
      </c>
      <c r="E234" s="1" t="s">
        <v>635</v>
      </c>
      <c r="F234" s="1" t="s">
        <v>27</v>
      </c>
      <c r="G234" s="1" t="s">
        <v>22</v>
      </c>
      <c r="H234" s="1" t="s">
        <v>29</v>
      </c>
      <c r="I234" s="1" t="s">
        <v>15</v>
      </c>
      <c r="J234" s="1" t="s">
        <v>31</v>
      </c>
      <c r="K234" s="1" t="s">
        <v>17</v>
      </c>
      <c r="L234" s="1" t="s">
        <v>46</v>
      </c>
    </row>
    <row r="235" spans="1:12" x14ac:dyDescent="0.25">
      <c r="A235" s="2">
        <f t="shared" ca="1" si="3"/>
        <v>0.78847295281402108</v>
      </c>
      <c r="B235" s="1" t="s">
        <v>92</v>
      </c>
      <c r="C235" s="1" t="s">
        <v>11</v>
      </c>
      <c r="D235" s="1" t="s">
        <v>93</v>
      </c>
      <c r="E235" s="1" t="s">
        <v>94</v>
      </c>
      <c r="F235" s="1" t="s">
        <v>12</v>
      </c>
      <c r="G235" s="1" t="s">
        <v>13</v>
      </c>
      <c r="H235" s="1" t="s">
        <v>14</v>
      </c>
      <c r="I235" s="1" t="s">
        <v>15</v>
      </c>
      <c r="J235" s="1" t="s">
        <v>16</v>
      </c>
      <c r="K235" s="1" t="s">
        <v>17</v>
      </c>
      <c r="L235" s="1" t="s">
        <v>23</v>
      </c>
    </row>
    <row r="236" spans="1:12" x14ac:dyDescent="0.25">
      <c r="A236" s="2">
        <f t="shared" ca="1" si="3"/>
        <v>0.25194300452794915</v>
      </c>
      <c r="B236" s="1" t="s">
        <v>626</v>
      </c>
      <c r="C236" s="1" t="s">
        <v>53</v>
      </c>
      <c r="D236" s="1" t="s">
        <v>627</v>
      </c>
      <c r="E236" s="1" t="s">
        <v>628</v>
      </c>
      <c r="F236" s="1" t="s">
        <v>27</v>
      </c>
      <c r="G236" s="1" t="s">
        <v>22</v>
      </c>
      <c r="H236" s="1" t="s">
        <v>29</v>
      </c>
      <c r="I236" s="1" t="s">
        <v>15</v>
      </c>
      <c r="J236" s="1" t="s">
        <v>31</v>
      </c>
      <c r="K236" s="1" t="s">
        <v>17</v>
      </c>
      <c r="L236" s="1" t="s">
        <v>23</v>
      </c>
    </row>
    <row r="237" spans="1:12" x14ac:dyDescent="0.25">
      <c r="A237" s="2">
        <f t="shared" ca="1" si="3"/>
        <v>0.8117486071922928</v>
      </c>
      <c r="B237" s="1" t="s">
        <v>168</v>
      </c>
      <c r="C237" s="1" t="s">
        <v>36</v>
      </c>
      <c r="D237" s="1" t="s">
        <v>169</v>
      </c>
      <c r="E237" s="1" t="s">
        <v>170</v>
      </c>
      <c r="F237" s="1" t="s">
        <v>12</v>
      </c>
      <c r="G237" s="1" t="s">
        <v>22</v>
      </c>
      <c r="H237" s="1" t="s">
        <v>14</v>
      </c>
      <c r="I237" s="1" t="s">
        <v>15</v>
      </c>
      <c r="J237" s="1" t="s">
        <v>16</v>
      </c>
      <c r="K237" s="1" t="s">
        <v>17</v>
      </c>
      <c r="L237" s="1" t="s">
        <v>23</v>
      </c>
    </row>
    <row r="238" spans="1:12" x14ac:dyDescent="0.25">
      <c r="A238" s="2">
        <f t="shared" ca="1" si="3"/>
        <v>0.87878334880675357</v>
      </c>
      <c r="B238" s="1" t="s">
        <v>459</v>
      </c>
      <c r="C238" s="1" t="s">
        <v>36</v>
      </c>
      <c r="D238" s="1" t="s">
        <v>115</v>
      </c>
      <c r="E238" s="1" t="s">
        <v>588</v>
      </c>
      <c r="F238" s="1" t="s">
        <v>12</v>
      </c>
      <c r="G238" s="1" t="s">
        <v>22</v>
      </c>
      <c r="H238" s="1" t="s">
        <v>29</v>
      </c>
      <c r="I238" s="1" t="s">
        <v>15</v>
      </c>
      <c r="J238" s="1" t="s">
        <v>16</v>
      </c>
      <c r="K238" s="1" t="s">
        <v>17</v>
      </c>
      <c r="L238" s="1" t="s">
        <v>23</v>
      </c>
    </row>
    <row r="239" spans="1:12" x14ac:dyDescent="0.25">
      <c r="A239" s="2">
        <f t="shared" ca="1" si="3"/>
        <v>0.62023312100149164</v>
      </c>
      <c r="B239" s="1" t="s">
        <v>540</v>
      </c>
      <c r="C239" s="1" t="s">
        <v>49</v>
      </c>
      <c r="D239" s="1" t="s">
        <v>599</v>
      </c>
      <c r="E239" s="1" t="s">
        <v>600</v>
      </c>
      <c r="F239" s="1" t="s">
        <v>27</v>
      </c>
      <c r="G239" s="1" t="s">
        <v>22</v>
      </c>
      <c r="H239" s="1" t="s">
        <v>29</v>
      </c>
      <c r="I239" s="1" t="s">
        <v>15</v>
      </c>
      <c r="J239" s="1" t="s">
        <v>31</v>
      </c>
      <c r="K239" s="1" t="s">
        <v>17</v>
      </c>
      <c r="L239" s="1" t="s">
        <v>46</v>
      </c>
    </row>
    <row r="240" spans="1:12" x14ac:dyDescent="0.25">
      <c r="A240" s="2">
        <f t="shared" ca="1" si="3"/>
        <v>0.54348832139269754</v>
      </c>
      <c r="B240" s="1" t="s">
        <v>138</v>
      </c>
      <c r="C240" s="1" t="s">
        <v>36</v>
      </c>
      <c r="D240" s="1" t="s">
        <v>394</v>
      </c>
      <c r="E240" s="1" t="s">
        <v>587</v>
      </c>
      <c r="F240" s="1" t="s">
        <v>27</v>
      </c>
      <c r="G240" s="1" t="s">
        <v>13</v>
      </c>
      <c r="H240" s="1" t="s">
        <v>29</v>
      </c>
      <c r="I240" s="1" t="s">
        <v>15</v>
      </c>
      <c r="J240" s="1" t="s">
        <v>31</v>
      </c>
      <c r="K240" s="1" t="s">
        <v>17</v>
      </c>
      <c r="L240" s="1" t="s">
        <v>23</v>
      </c>
    </row>
    <row r="241" spans="1:21" x14ac:dyDescent="0.25">
      <c r="A241" s="2">
        <f t="shared" ca="1" si="3"/>
        <v>0.46468704331257205</v>
      </c>
      <c r="B241" s="1" t="s">
        <v>261</v>
      </c>
      <c r="C241" s="1" t="s">
        <v>36</v>
      </c>
      <c r="D241" s="1" t="s">
        <v>340</v>
      </c>
      <c r="E241" s="1" t="s">
        <v>341</v>
      </c>
      <c r="F241" s="1" t="s">
        <v>27</v>
      </c>
      <c r="G241" s="1" t="s">
        <v>22</v>
      </c>
      <c r="H241" s="1" t="s">
        <v>14</v>
      </c>
      <c r="I241" s="1" t="s">
        <v>15</v>
      </c>
      <c r="J241" s="1" t="s">
        <v>31</v>
      </c>
      <c r="K241" s="1" t="s">
        <v>17</v>
      </c>
      <c r="L241" s="1" t="s">
        <v>23</v>
      </c>
    </row>
    <row r="242" spans="1:21" x14ac:dyDescent="0.25">
      <c r="A242" s="2">
        <f t="shared" ca="1" si="3"/>
        <v>0.89332619780701605</v>
      </c>
      <c r="B242" s="1" t="s">
        <v>335</v>
      </c>
      <c r="C242" s="1" t="s">
        <v>11</v>
      </c>
      <c r="D242" s="1" t="s">
        <v>563</v>
      </c>
      <c r="E242" s="1" t="s">
        <v>564</v>
      </c>
      <c r="F242" s="1" t="s">
        <v>27</v>
      </c>
      <c r="G242" s="1" t="s">
        <v>22</v>
      </c>
      <c r="H242" s="1" t="s">
        <v>29</v>
      </c>
      <c r="I242" s="1" t="s">
        <v>15</v>
      </c>
      <c r="J242" s="1" t="s">
        <v>31</v>
      </c>
      <c r="K242" s="1" t="s">
        <v>17</v>
      </c>
      <c r="L242" s="1" t="s">
        <v>23</v>
      </c>
    </row>
    <row r="243" spans="1:21" x14ac:dyDescent="0.25">
      <c r="A243" s="2">
        <f t="shared" ca="1" si="3"/>
        <v>0.6789713239896733</v>
      </c>
      <c r="B243" s="1" t="s">
        <v>301</v>
      </c>
      <c r="C243" s="1" t="s">
        <v>49</v>
      </c>
      <c r="D243" s="1" t="s">
        <v>302</v>
      </c>
      <c r="E243" s="1" t="s">
        <v>303</v>
      </c>
      <c r="F243" s="1" t="s">
        <v>27</v>
      </c>
      <c r="G243" s="1" t="s">
        <v>22</v>
      </c>
      <c r="H243" s="1" t="s">
        <v>14</v>
      </c>
      <c r="I243" s="1" t="s">
        <v>15</v>
      </c>
      <c r="J243" s="1" t="s">
        <v>31</v>
      </c>
      <c r="K243" s="1" t="s">
        <v>17</v>
      </c>
      <c r="L243" s="1" t="s">
        <v>23</v>
      </c>
    </row>
    <row r="244" spans="1:21" x14ac:dyDescent="0.25">
      <c r="A244" s="2">
        <f t="shared" ca="1" si="3"/>
        <v>0.68091506468506091</v>
      </c>
      <c r="B244" s="1" t="s">
        <v>131</v>
      </c>
      <c r="C244" s="1" t="s">
        <v>49</v>
      </c>
      <c r="D244" s="1" t="s">
        <v>190</v>
      </c>
      <c r="E244" s="1" t="s">
        <v>549</v>
      </c>
      <c r="F244" s="1" t="s">
        <v>12</v>
      </c>
      <c r="G244" s="1" t="s">
        <v>22</v>
      </c>
      <c r="H244" s="1" t="s">
        <v>14</v>
      </c>
      <c r="I244" s="1" t="s">
        <v>15</v>
      </c>
      <c r="J244" s="1" t="s">
        <v>16</v>
      </c>
      <c r="K244" s="1" t="s">
        <v>17</v>
      </c>
      <c r="L244" s="1" t="s">
        <v>23</v>
      </c>
      <c r="Q244" s="7" t="s">
        <v>694</v>
      </c>
      <c r="R244" t="s">
        <v>784</v>
      </c>
    </row>
    <row r="245" spans="1:21" x14ac:dyDescent="0.25">
      <c r="A245" s="2">
        <f t="shared" ca="1" si="3"/>
        <v>0.82127632794165772</v>
      </c>
      <c r="B245" s="1" t="s">
        <v>35</v>
      </c>
      <c r="C245" s="1" t="s">
        <v>60</v>
      </c>
      <c r="D245" s="1" t="s">
        <v>445</v>
      </c>
      <c r="E245" s="1" t="s">
        <v>446</v>
      </c>
      <c r="F245" s="1" t="s">
        <v>27</v>
      </c>
      <c r="G245" s="1" t="s">
        <v>22</v>
      </c>
      <c r="H245" s="1" t="s">
        <v>29</v>
      </c>
      <c r="I245" s="1" t="s">
        <v>15</v>
      </c>
      <c r="J245" s="1" t="s">
        <v>31</v>
      </c>
      <c r="K245" s="1" t="s">
        <v>17</v>
      </c>
      <c r="L245" s="1" t="s">
        <v>23</v>
      </c>
      <c r="Q245" s="8" t="s">
        <v>15</v>
      </c>
      <c r="R245">
        <v>246</v>
      </c>
      <c r="U245">
        <f>(246/338)*100</f>
        <v>72.781065088757401</v>
      </c>
    </row>
    <row r="246" spans="1:21" x14ac:dyDescent="0.25">
      <c r="A246" s="2">
        <f t="shared" ca="1" si="3"/>
        <v>0.35821441199373372</v>
      </c>
      <c r="B246" s="1" t="s">
        <v>34</v>
      </c>
      <c r="C246" s="1" t="s">
        <v>19</v>
      </c>
      <c r="D246" s="1" t="s">
        <v>379</v>
      </c>
      <c r="E246" s="1" t="s">
        <v>380</v>
      </c>
      <c r="F246" s="1" t="s">
        <v>27</v>
      </c>
      <c r="G246" s="1" t="s">
        <v>22</v>
      </c>
      <c r="H246" s="1" t="s">
        <v>14</v>
      </c>
      <c r="I246" s="1" t="s">
        <v>15</v>
      </c>
      <c r="J246" s="1" t="s">
        <v>31</v>
      </c>
      <c r="K246" s="1" t="s">
        <v>17</v>
      </c>
      <c r="L246" s="1" t="s">
        <v>23</v>
      </c>
      <c r="Q246" s="8" t="s">
        <v>57</v>
      </c>
      <c r="R246">
        <v>50</v>
      </c>
    </row>
    <row r="247" spans="1:21" x14ac:dyDescent="0.25">
      <c r="A247" s="2">
        <f t="shared" ca="1" si="3"/>
        <v>0.63522752051624976</v>
      </c>
      <c r="B247" s="1" t="s">
        <v>92</v>
      </c>
      <c r="C247" s="1" t="s">
        <v>11</v>
      </c>
      <c r="D247" s="1" t="s">
        <v>93</v>
      </c>
      <c r="E247" s="1" t="s">
        <v>94</v>
      </c>
      <c r="F247" s="1" t="s">
        <v>12</v>
      </c>
      <c r="G247" s="1" t="s">
        <v>13</v>
      </c>
      <c r="H247" s="1" t="s">
        <v>14</v>
      </c>
      <c r="I247" s="1" t="s">
        <v>15</v>
      </c>
      <c r="J247" s="1" t="s">
        <v>16</v>
      </c>
      <c r="K247" s="1" t="s">
        <v>17</v>
      </c>
      <c r="L247" s="1" t="s">
        <v>23</v>
      </c>
      <c r="Q247" s="8" t="s">
        <v>30</v>
      </c>
      <c r="R247">
        <v>42</v>
      </c>
    </row>
    <row r="248" spans="1:21" x14ac:dyDescent="0.25">
      <c r="A248" s="2">
        <f t="shared" ca="1" si="3"/>
        <v>0.39213631777299562</v>
      </c>
      <c r="B248" s="1" t="s">
        <v>360</v>
      </c>
      <c r="C248" s="1" t="s">
        <v>60</v>
      </c>
      <c r="D248" s="1" t="s">
        <v>361</v>
      </c>
      <c r="E248" s="1" t="s">
        <v>362</v>
      </c>
      <c r="F248" s="1" t="s">
        <v>12</v>
      </c>
      <c r="G248" s="1" t="s">
        <v>28</v>
      </c>
      <c r="H248" s="1" t="s">
        <v>14</v>
      </c>
      <c r="I248" s="1" t="s">
        <v>57</v>
      </c>
      <c r="J248" s="1" t="s">
        <v>16</v>
      </c>
      <c r="K248" s="1" t="s">
        <v>17</v>
      </c>
      <c r="L248" s="1" t="s">
        <v>46</v>
      </c>
      <c r="Q248" s="8" t="s">
        <v>695</v>
      </c>
      <c r="R248">
        <v>338</v>
      </c>
    </row>
    <row r="249" spans="1:21" x14ac:dyDescent="0.25">
      <c r="A249" s="2">
        <f t="shared" ca="1" si="3"/>
        <v>0.63001775648777492</v>
      </c>
      <c r="B249" s="1" t="s">
        <v>449</v>
      </c>
      <c r="C249" s="1" t="s">
        <v>49</v>
      </c>
      <c r="D249" s="1" t="s">
        <v>450</v>
      </c>
      <c r="E249" s="1" t="s">
        <v>451</v>
      </c>
      <c r="F249" s="1" t="s">
        <v>27</v>
      </c>
      <c r="G249" s="1" t="s">
        <v>28</v>
      </c>
      <c r="H249" s="1" t="s">
        <v>29</v>
      </c>
      <c r="I249" s="1" t="s">
        <v>57</v>
      </c>
      <c r="J249" s="1" t="s">
        <v>31</v>
      </c>
      <c r="K249" s="1" t="s">
        <v>17</v>
      </c>
      <c r="L249" s="1" t="s">
        <v>23</v>
      </c>
    </row>
    <row r="250" spans="1:21" x14ac:dyDescent="0.25">
      <c r="A250" s="2">
        <f t="shared" ca="1" si="3"/>
        <v>0.79515307991533979</v>
      </c>
      <c r="B250" s="1" t="s">
        <v>653</v>
      </c>
      <c r="C250" s="1" t="s">
        <v>185</v>
      </c>
      <c r="D250" s="1" t="s">
        <v>386</v>
      </c>
      <c r="E250" s="1" t="s">
        <v>542</v>
      </c>
      <c r="F250" s="1" t="s">
        <v>27</v>
      </c>
      <c r="G250" s="1" t="s">
        <v>56</v>
      </c>
      <c r="H250" s="1" t="s">
        <v>29</v>
      </c>
      <c r="I250" s="1" t="s">
        <v>57</v>
      </c>
      <c r="J250" s="1" t="s">
        <v>31</v>
      </c>
      <c r="K250" s="1" t="s">
        <v>17</v>
      </c>
      <c r="L250" s="1" t="s">
        <v>23</v>
      </c>
    </row>
    <row r="251" spans="1:21" x14ac:dyDescent="0.25">
      <c r="A251" s="2">
        <f t="shared" ca="1" si="3"/>
        <v>0.26869105306090224</v>
      </c>
      <c r="B251" s="1" t="s">
        <v>629</v>
      </c>
      <c r="C251" s="1" t="s">
        <v>32</v>
      </c>
      <c r="D251" s="1" t="s">
        <v>630</v>
      </c>
      <c r="E251" s="1" t="s">
        <v>631</v>
      </c>
      <c r="F251" s="1" t="s">
        <v>12</v>
      </c>
      <c r="G251" s="1" t="s">
        <v>56</v>
      </c>
      <c r="H251" s="1" t="s">
        <v>29</v>
      </c>
      <c r="I251" s="1" t="s">
        <v>57</v>
      </c>
      <c r="J251" s="1" t="s">
        <v>16</v>
      </c>
      <c r="K251" s="1" t="s">
        <v>17</v>
      </c>
      <c r="L251" s="1" t="s">
        <v>23</v>
      </c>
    </row>
    <row r="252" spans="1:21" x14ac:dyDescent="0.25">
      <c r="A252" s="2">
        <f t="shared" ca="1" si="3"/>
        <v>0.27934203140734049</v>
      </c>
      <c r="B252" s="1" t="s">
        <v>88</v>
      </c>
      <c r="C252" s="1" t="s">
        <v>64</v>
      </c>
      <c r="D252" s="1" t="s">
        <v>89</v>
      </c>
      <c r="E252" s="1" t="s">
        <v>90</v>
      </c>
      <c r="F252" s="1" t="s">
        <v>12</v>
      </c>
      <c r="G252" s="1" t="s">
        <v>56</v>
      </c>
      <c r="H252" s="1" t="s">
        <v>29</v>
      </c>
      <c r="I252" s="1" t="s">
        <v>57</v>
      </c>
      <c r="J252" s="1" t="s">
        <v>16</v>
      </c>
      <c r="K252" s="1" t="s">
        <v>17</v>
      </c>
      <c r="L252" s="1" t="s">
        <v>23</v>
      </c>
    </row>
    <row r="253" spans="1:21" x14ac:dyDescent="0.25">
      <c r="A253" s="2">
        <f t="shared" ca="1" si="3"/>
        <v>0.92953413773354199</v>
      </c>
      <c r="B253" s="1" t="s">
        <v>329</v>
      </c>
      <c r="C253" s="1" t="s">
        <v>32</v>
      </c>
      <c r="D253" s="1" t="s">
        <v>272</v>
      </c>
      <c r="E253" s="1" t="s">
        <v>330</v>
      </c>
      <c r="F253" s="1" t="s">
        <v>12</v>
      </c>
      <c r="G253" s="1" t="s">
        <v>56</v>
      </c>
      <c r="H253" s="1" t="s">
        <v>29</v>
      </c>
      <c r="I253" s="1" t="s">
        <v>57</v>
      </c>
      <c r="J253" s="1" t="s">
        <v>16</v>
      </c>
      <c r="K253" s="1" t="s">
        <v>17</v>
      </c>
      <c r="L253" s="1" t="s">
        <v>23</v>
      </c>
    </row>
    <row r="254" spans="1:21" x14ac:dyDescent="0.25">
      <c r="A254" s="2">
        <f t="shared" ca="1" si="3"/>
        <v>2.8205643697753802E-2</v>
      </c>
      <c r="B254" s="1" t="s">
        <v>642</v>
      </c>
      <c r="C254" s="1" t="s">
        <v>19</v>
      </c>
      <c r="D254" s="1" t="s">
        <v>537</v>
      </c>
      <c r="E254" s="1" t="s">
        <v>643</v>
      </c>
      <c r="F254" s="1" t="s">
        <v>27</v>
      </c>
      <c r="G254" s="1" t="s">
        <v>28</v>
      </c>
      <c r="H254" s="1" t="s">
        <v>14</v>
      </c>
      <c r="I254" s="1" t="s">
        <v>57</v>
      </c>
      <c r="J254" s="1" t="s">
        <v>31</v>
      </c>
      <c r="K254" s="1" t="s">
        <v>17</v>
      </c>
      <c r="L254" s="1" t="s">
        <v>46</v>
      </c>
    </row>
    <row r="255" spans="1:21" x14ac:dyDescent="0.25">
      <c r="A255" s="2">
        <f t="shared" ca="1" si="3"/>
        <v>0.78428068180106558</v>
      </c>
      <c r="B255" s="1" t="s">
        <v>52</v>
      </c>
      <c r="C255" s="1" t="s">
        <v>53</v>
      </c>
      <c r="D255" s="1" t="s">
        <v>54</v>
      </c>
      <c r="E255" s="1" t="s">
        <v>55</v>
      </c>
      <c r="F255" s="1" t="s">
        <v>12</v>
      </c>
      <c r="G255" s="1" t="s">
        <v>56</v>
      </c>
      <c r="H255" s="1" t="s">
        <v>14</v>
      </c>
      <c r="I255" s="1" t="s">
        <v>57</v>
      </c>
      <c r="J255" s="1" t="s">
        <v>16</v>
      </c>
      <c r="K255" s="1" t="s">
        <v>17</v>
      </c>
      <c r="L255" s="1" t="s">
        <v>23</v>
      </c>
    </row>
    <row r="256" spans="1:21" x14ac:dyDescent="0.25">
      <c r="A256" s="2">
        <f t="shared" ca="1" si="3"/>
        <v>0.60585804735385718</v>
      </c>
      <c r="B256" s="1" t="s">
        <v>231</v>
      </c>
      <c r="C256" s="1" t="s">
        <v>232</v>
      </c>
      <c r="D256" s="1" t="s">
        <v>233</v>
      </c>
      <c r="E256" s="1" t="s">
        <v>234</v>
      </c>
      <c r="F256" s="1" t="s">
        <v>12</v>
      </c>
      <c r="G256" s="1" t="s">
        <v>56</v>
      </c>
      <c r="H256" s="1" t="s">
        <v>14</v>
      </c>
      <c r="I256" s="1" t="s">
        <v>57</v>
      </c>
      <c r="J256" s="1" t="s">
        <v>16</v>
      </c>
      <c r="K256" s="1" t="s">
        <v>17</v>
      </c>
      <c r="L256" s="1" t="s">
        <v>23</v>
      </c>
    </row>
    <row r="257" spans="1:12" x14ac:dyDescent="0.25">
      <c r="A257" s="2">
        <f t="shared" ca="1" si="3"/>
        <v>4.3851941143743356E-2</v>
      </c>
      <c r="B257" s="1" t="s">
        <v>434</v>
      </c>
      <c r="C257" s="1" t="s">
        <v>60</v>
      </c>
      <c r="D257" s="1" t="s">
        <v>435</v>
      </c>
      <c r="E257" s="1" t="s">
        <v>436</v>
      </c>
      <c r="F257" s="1" t="s">
        <v>12</v>
      </c>
      <c r="G257" s="1" t="s">
        <v>56</v>
      </c>
      <c r="H257" s="1" t="s">
        <v>14</v>
      </c>
      <c r="I257" s="1" t="s">
        <v>57</v>
      </c>
      <c r="J257" s="1" t="s">
        <v>16</v>
      </c>
      <c r="K257" s="1" t="s">
        <v>17</v>
      </c>
      <c r="L257" s="1" t="s">
        <v>46</v>
      </c>
    </row>
    <row r="258" spans="1:12" x14ac:dyDescent="0.25">
      <c r="A258" s="2">
        <f t="shared" ref="A258:A321" ca="1" si="4">RAND()</f>
        <v>0.43044242477821137</v>
      </c>
      <c r="B258" s="1" t="s">
        <v>567</v>
      </c>
      <c r="C258" s="1" t="s">
        <v>32</v>
      </c>
      <c r="D258" s="1" t="s">
        <v>315</v>
      </c>
      <c r="E258" s="1" t="s">
        <v>568</v>
      </c>
      <c r="F258" s="1" t="s">
        <v>27</v>
      </c>
      <c r="G258" s="1" t="s">
        <v>56</v>
      </c>
      <c r="H258" s="1" t="s">
        <v>29</v>
      </c>
      <c r="I258" s="1" t="s">
        <v>57</v>
      </c>
      <c r="J258" s="1" t="s">
        <v>31</v>
      </c>
      <c r="K258" s="1" t="s">
        <v>17</v>
      </c>
      <c r="L258" s="1" t="s">
        <v>46</v>
      </c>
    </row>
    <row r="259" spans="1:12" x14ac:dyDescent="0.25">
      <c r="A259" s="2">
        <f t="shared" ca="1" si="4"/>
        <v>0.11833037138144842</v>
      </c>
      <c r="B259" s="1" t="s">
        <v>70</v>
      </c>
      <c r="C259" s="1" t="s">
        <v>19</v>
      </c>
      <c r="D259" s="1" t="s">
        <v>71</v>
      </c>
      <c r="E259" s="1" t="s">
        <v>72</v>
      </c>
      <c r="F259" s="1" t="s">
        <v>12</v>
      </c>
      <c r="G259" s="1" t="s">
        <v>28</v>
      </c>
      <c r="H259" s="1" t="s">
        <v>14</v>
      </c>
      <c r="I259" s="1" t="s">
        <v>57</v>
      </c>
      <c r="J259" s="1" t="s">
        <v>16</v>
      </c>
      <c r="K259" s="1" t="s">
        <v>17</v>
      </c>
      <c r="L259" s="1" t="s">
        <v>23</v>
      </c>
    </row>
    <row r="260" spans="1:12" x14ac:dyDescent="0.25">
      <c r="A260" s="2">
        <f t="shared" ca="1" si="4"/>
        <v>0.6493910087260597</v>
      </c>
      <c r="B260" s="1" t="s">
        <v>452</v>
      </c>
      <c r="C260" s="1" t="s">
        <v>19</v>
      </c>
      <c r="D260" s="1" t="s">
        <v>314</v>
      </c>
      <c r="E260" s="1" t="s">
        <v>453</v>
      </c>
      <c r="F260" s="1" t="s">
        <v>12</v>
      </c>
      <c r="G260" s="1" t="s">
        <v>28</v>
      </c>
      <c r="H260" s="1" t="s">
        <v>29</v>
      </c>
      <c r="I260" s="1" t="s">
        <v>57</v>
      </c>
      <c r="J260" s="1" t="s">
        <v>16</v>
      </c>
      <c r="K260" s="1" t="s">
        <v>17</v>
      </c>
      <c r="L260" s="1" t="s">
        <v>46</v>
      </c>
    </row>
    <row r="261" spans="1:12" x14ac:dyDescent="0.25">
      <c r="A261" s="2">
        <f t="shared" ca="1" si="4"/>
        <v>2.3833882302290887E-2</v>
      </c>
      <c r="B261" s="1" t="s">
        <v>70</v>
      </c>
      <c r="C261" s="1" t="s">
        <v>19</v>
      </c>
      <c r="D261" s="1" t="s">
        <v>71</v>
      </c>
      <c r="E261" s="1" t="s">
        <v>72</v>
      </c>
      <c r="F261" s="1" t="s">
        <v>12</v>
      </c>
      <c r="G261" s="1" t="s">
        <v>28</v>
      </c>
      <c r="H261" s="1" t="s">
        <v>14</v>
      </c>
      <c r="I261" s="1" t="s">
        <v>57</v>
      </c>
      <c r="J261" s="1" t="s">
        <v>16</v>
      </c>
      <c r="K261" s="1" t="s">
        <v>17</v>
      </c>
      <c r="L261" s="1" t="s">
        <v>23</v>
      </c>
    </row>
    <row r="262" spans="1:12" x14ac:dyDescent="0.25">
      <c r="A262" s="2">
        <f t="shared" ca="1" si="4"/>
        <v>0.99385894164781352</v>
      </c>
      <c r="B262" s="1" t="s">
        <v>501</v>
      </c>
      <c r="C262" s="1" t="s">
        <v>64</v>
      </c>
      <c r="D262" s="1" t="s">
        <v>502</v>
      </c>
      <c r="E262" s="1" t="s">
        <v>503</v>
      </c>
      <c r="F262" s="1" t="s">
        <v>12</v>
      </c>
      <c r="G262" s="1" t="s">
        <v>56</v>
      </c>
      <c r="H262" s="1" t="s">
        <v>29</v>
      </c>
      <c r="I262" s="1" t="s">
        <v>57</v>
      </c>
      <c r="J262" s="1" t="s">
        <v>16</v>
      </c>
      <c r="K262" s="1" t="s">
        <v>17</v>
      </c>
      <c r="L262" s="1" t="s">
        <v>23</v>
      </c>
    </row>
    <row r="263" spans="1:12" x14ac:dyDescent="0.25">
      <c r="A263" s="2">
        <f t="shared" ca="1" si="4"/>
        <v>0.49923979634287474</v>
      </c>
      <c r="B263" s="1" t="s">
        <v>216</v>
      </c>
      <c r="C263" s="1" t="s">
        <v>32</v>
      </c>
      <c r="D263" s="1" t="s">
        <v>217</v>
      </c>
      <c r="E263" s="1" t="s">
        <v>218</v>
      </c>
      <c r="F263" s="1" t="s">
        <v>27</v>
      </c>
      <c r="G263" s="1" t="s">
        <v>56</v>
      </c>
      <c r="H263" s="1" t="s">
        <v>29</v>
      </c>
      <c r="I263" s="1" t="s">
        <v>57</v>
      </c>
      <c r="J263" s="1" t="s">
        <v>31</v>
      </c>
      <c r="K263" s="1" t="s">
        <v>17</v>
      </c>
      <c r="L263" s="1" t="s">
        <v>23</v>
      </c>
    </row>
    <row r="264" spans="1:12" x14ac:dyDescent="0.25">
      <c r="A264" s="2">
        <f t="shared" ca="1" si="4"/>
        <v>0.11663212329078754</v>
      </c>
      <c r="B264" s="1" t="s">
        <v>616</v>
      </c>
      <c r="C264" s="1" t="s">
        <v>64</v>
      </c>
      <c r="D264" s="1" t="s">
        <v>617</v>
      </c>
      <c r="E264" s="1" t="s">
        <v>618</v>
      </c>
      <c r="F264" s="1" t="s">
        <v>27</v>
      </c>
      <c r="G264" s="1" t="s">
        <v>56</v>
      </c>
      <c r="H264" s="1" t="s">
        <v>29</v>
      </c>
      <c r="I264" s="1" t="s">
        <v>57</v>
      </c>
      <c r="J264" s="1" t="s">
        <v>31</v>
      </c>
      <c r="K264" s="1" t="s">
        <v>17</v>
      </c>
      <c r="L264" s="1" t="s">
        <v>23</v>
      </c>
    </row>
    <row r="265" spans="1:12" x14ac:dyDescent="0.25">
      <c r="A265" s="2">
        <f t="shared" ca="1" si="4"/>
        <v>0.84735343847196243</v>
      </c>
      <c r="B265" s="1" t="s">
        <v>211</v>
      </c>
      <c r="C265" s="1" t="s">
        <v>32</v>
      </c>
      <c r="D265" s="1" t="s">
        <v>212</v>
      </c>
      <c r="E265" s="1" t="s">
        <v>213</v>
      </c>
      <c r="F265" s="1" t="s">
        <v>12</v>
      </c>
      <c r="G265" s="1" t="s">
        <v>56</v>
      </c>
      <c r="H265" s="1" t="s">
        <v>29</v>
      </c>
      <c r="I265" s="1" t="s">
        <v>57</v>
      </c>
      <c r="J265" s="1" t="s">
        <v>16</v>
      </c>
      <c r="K265" s="1" t="s">
        <v>17</v>
      </c>
      <c r="L265" s="1" t="s">
        <v>46</v>
      </c>
    </row>
    <row r="266" spans="1:12" x14ac:dyDescent="0.25">
      <c r="A266" s="2">
        <f t="shared" ca="1" si="4"/>
        <v>0.14319803595342251</v>
      </c>
      <c r="B266" s="1" t="s">
        <v>70</v>
      </c>
      <c r="C266" s="1" t="s">
        <v>19</v>
      </c>
      <c r="D266" s="1" t="s">
        <v>71</v>
      </c>
      <c r="E266" s="1" t="s">
        <v>72</v>
      </c>
      <c r="F266" s="1" t="s">
        <v>12</v>
      </c>
      <c r="G266" s="1" t="s">
        <v>28</v>
      </c>
      <c r="H266" s="1" t="s">
        <v>14</v>
      </c>
      <c r="I266" s="1" t="s">
        <v>57</v>
      </c>
      <c r="J266" s="1" t="s">
        <v>16</v>
      </c>
      <c r="K266" s="1" t="s">
        <v>17</v>
      </c>
      <c r="L266" s="1" t="s">
        <v>23</v>
      </c>
    </row>
    <row r="267" spans="1:12" x14ac:dyDescent="0.25">
      <c r="A267" s="2">
        <f t="shared" ca="1" si="4"/>
        <v>0.7510046357558261</v>
      </c>
      <c r="B267" s="1" t="s">
        <v>555</v>
      </c>
      <c r="C267" s="1" t="s">
        <v>11</v>
      </c>
      <c r="D267" s="1" t="s">
        <v>556</v>
      </c>
      <c r="E267" s="1" t="s">
        <v>557</v>
      </c>
      <c r="F267" s="1" t="s">
        <v>27</v>
      </c>
      <c r="G267" s="1" t="s">
        <v>28</v>
      </c>
      <c r="H267" s="1" t="s">
        <v>29</v>
      </c>
      <c r="I267" s="1" t="s">
        <v>57</v>
      </c>
      <c r="J267" s="1" t="s">
        <v>31</v>
      </c>
      <c r="K267" s="1" t="s">
        <v>17</v>
      </c>
      <c r="L267" s="1" t="s">
        <v>46</v>
      </c>
    </row>
    <row r="268" spans="1:12" x14ac:dyDescent="0.25">
      <c r="A268" s="2">
        <f t="shared" ca="1" si="4"/>
        <v>0.61153613896758674</v>
      </c>
      <c r="B268" s="1" t="s">
        <v>431</v>
      </c>
      <c r="C268" s="1" t="s">
        <v>63</v>
      </c>
      <c r="D268" s="1" t="s">
        <v>432</v>
      </c>
      <c r="E268" s="1" t="s">
        <v>433</v>
      </c>
      <c r="F268" s="1" t="s">
        <v>27</v>
      </c>
      <c r="G268" s="1" t="s">
        <v>22</v>
      </c>
      <c r="H268" s="1" t="s">
        <v>29</v>
      </c>
      <c r="I268" s="1" t="s">
        <v>57</v>
      </c>
      <c r="J268" s="1" t="s">
        <v>31</v>
      </c>
      <c r="K268" s="1" t="s">
        <v>17</v>
      </c>
      <c r="L268" s="1" t="s">
        <v>46</v>
      </c>
    </row>
    <row r="269" spans="1:12" x14ac:dyDescent="0.25">
      <c r="A269" s="2">
        <f t="shared" ca="1" si="4"/>
        <v>0.14711132348950662</v>
      </c>
      <c r="B269" s="1" t="s">
        <v>475</v>
      </c>
      <c r="C269" s="1" t="s">
        <v>19</v>
      </c>
      <c r="D269" s="1" t="s">
        <v>476</v>
      </c>
      <c r="E269" s="1" t="s">
        <v>477</v>
      </c>
      <c r="F269" s="1" t="s">
        <v>12</v>
      </c>
      <c r="G269" s="1" t="s">
        <v>28</v>
      </c>
      <c r="H269" s="1" t="s">
        <v>14</v>
      </c>
      <c r="I269" s="1" t="s">
        <v>57</v>
      </c>
      <c r="J269" s="1" t="s">
        <v>16</v>
      </c>
      <c r="K269" s="1" t="s">
        <v>17</v>
      </c>
      <c r="L269" s="1" t="s">
        <v>23</v>
      </c>
    </row>
    <row r="270" spans="1:12" x14ac:dyDescent="0.25">
      <c r="A270" s="2">
        <f t="shared" ca="1" si="4"/>
        <v>0.16620276033917425</v>
      </c>
      <c r="B270" s="1" t="s">
        <v>478</v>
      </c>
      <c r="C270" s="1" t="s">
        <v>64</v>
      </c>
      <c r="D270" s="1" t="s">
        <v>479</v>
      </c>
      <c r="E270" s="1" t="s">
        <v>480</v>
      </c>
      <c r="F270" s="1" t="s">
        <v>27</v>
      </c>
      <c r="G270" s="1" t="s">
        <v>56</v>
      </c>
      <c r="H270" s="1" t="s">
        <v>29</v>
      </c>
      <c r="I270" s="1" t="s">
        <v>57</v>
      </c>
      <c r="J270" s="1" t="s">
        <v>31</v>
      </c>
      <c r="K270" s="1" t="s">
        <v>17</v>
      </c>
      <c r="L270" s="1" t="s">
        <v>23</v>
      </c>
    </row>
    <row r="271" spans="1:12" x14ac:dyDescent="0.25">
      <c r="A271" s="2">
        <f t="shared" ca="1" si="4"/>
        <v>0.71798861537725656</v>
      </c>
      <c r="B271" s="1" t="s">
        <v>246</v>
      </c>
      <c r="C271" s="1" t="s">
        <v>19</v>
      </c>
      <c r="D271" s="1" t="s">
        <v>247</v>
      </c>
      <c r="E271" s="1" t="s">
        <v>248</v>
      </c>
      <c r="F271" s="1" t="s">
        <v>27</v>
      </c>
      <c r="G271" s="1" t="s">
        <v>249</v>
      </c>
      <c r="H271" s="1" t="s">
        <v>29</v>
      </c>
      <c r="I271" s="1" t="s">
        <v>57</v>
      </c>
      <c r="J271" s="1" t="s">
        <v>31</v>
      </c>
      <c r="K271" s="1" t="s">
        <v>17</v>
      </c>
      <c r="L271" s="1" t="s">
        <v>23</v>
      </c>
    </row>
    <row r="272" spans="1:12" x14ac:dyDescent="0.25">
      <c r="A272" s="2">
        <f t="shared" ca="1" si="4"/>
        <v>0.72138834334299762</v>
      </c>
      <c r="B272" s="1" t="s">
        <v>402</v>
      </c>
      <c r="C272" s="1" t="s">
        <v>153</v>
      </c>
      <c r="D272" s="1" t="s">
        <v>462</v>
      </c>
      <c r="E272" s="1" t="s">
        <v>353</v>
      </c>
      <c r="F272" s="1" t="s">
        <v>27</v>
      </c>
      <c r="G272" s="1" t="s">
        <v>56</v>
      </c>
      <c r="H272" s="1" t="s">
        <v>29</v>
      </c>
      <c r="I272" s="1" t="s">
        <v>57</v>
      </c>
      <c r="J272" s="1" t="s">
        <v>31</v>
      </c>
      <c r="K272" s="1" t="s">
        <v>17</v>
      </c>
      <c r="L272" s="1" t="s">
        <v>23</v>
      </c>
    </row>
    <row r="273" spans="1:12" x14ac:dyDescent="0.25">
      <c r="A273" s="2">
        <f t="shared" ca="1" si="4"/>
        <v>0.17288892189173799</v>
      </c>
      <c r="B273" s="1" t="s">
        <v>70</v>
      </c>
      <c r="C273" s="1" t="s">
        <v>19</v>
      </c>
      <c r="D273" s="1" t="s">
        <v>71</v>
      </c>
      <c r="E273" s="1" t="s">
        <v>72</v>
      </c>
      <c r="F273" s="1" t="s">
        <v>12</v>
      </c>
      <c r="G273" s="1" t="s">
        <v>28</v>
      </c>
      <c r="H273" s="1" t="s">
        <v>14</v>
      </c>
      <c r="I273" s="1" t="s">
        <v>57</v>
      </c>
      <c r="J273" s="1" t="s">
        <v>16</v>
      </c>
      <c r="K273" s="1" t="s">
        <v>17</v>
      </c>
      <c r="L273" s="1" t="s">
        <v>23</v>
      </c>
    </row>
    <row r="274" spans="1:12" x14ac:dyDescent="0.25">
      <c r="A274" s="2">
        <f t="shared" ca="1" si="4"/>
        <v>0.65086805883859122</v>
      </c>
      <c r="B274" s="1" t="s">
        <v>550</v>
      </c>
      <c r="C274" s="1" t="s">
        <v>19</v>
      </c>
      <c r="D274" s="1" t="s">
        <v>91</v>
      </c>
      <c r="E274" s="1" t="s">
        <v>551</v>
      </c>
      <c r="F274" s="1" t="s">
        <v>12</v>
      </c>
      <c r="G274" s="1" t="s">
        <v>28</v>
      </c>
      <c r="H274" s="1" t="s">
        <v>14</v>
      </c>
      <c r="I274" s="1" t="s">
        <v>57</v>
      </c>
      <c r="J274" s="1" t="s">
        <v>16</v>
      </c>
      <c r="K274" s="1" t="s">
        <v>17</v>
      </c>
      <c r="L274" s="1" t="s">
        <v>23</v>
      </c>
    </row>
    <row r="275" spans="1:12" x14ac:dyDescent="0.25">
      <c r="A275" s="2">
        <f t="shared" ca="1" si="4"/>
        <v>0.63725384472829516</v>
      </c>
      <c r="B275" s="1" t="s">
        <v>466</v>
      </c>
      <c r="C275" s="1" t="s">
        <v>32</v>
      </c>
      <c r="D275" s="1" t="s">
        <v>207</v>
      </c>
      <c r="E275" s="1" t="s">
        <v>467</v>
      </c>
      <c r="F275" s="1" t="s">
        <v>12</v>
      </c>
      <c r="G275" s="1" t="s">
        <v>56</v>
      </c>
      <c r="H275" s="1" t="s">
        <v>29</v>
      </c>
      <c r="I275" s="1" t="s">
        <v>57</v>
      </c>
      <c r="J275" s="1" t="s">
        <v>16</v>
      </c>
      <c r="K275" s="1" t="s">
        <v>17</v>
      </c>
      <c r="L275" s="1" t="s">
        <v>23</v>
      </c>
    </row>
    <row r="276" spans="1:12" x14ac:dyDescent="0.25">
      <c r="A276" s="2">
        <f t="shared" ca="1" si="4"/>
        <v>9.2453178473112074E-2</v>
      </c>
      <c r="B276" s="1" t="s">
        <v>70</v>
      </c>
      <c r="C276" s="1" t="s">
        <v>19</v>
      </c>
      <c r="D276" s="1" t="s">
        <v>71</v>
      </c>
      <c r="E276" s="1" t="s">
        <v>72</v>
      </c>
      <c r="F276" s="1" t="s">
        <v>12</v>
      </c>
      <c r="G276" s="1" t="s">
        <v>28</v>
      </c>
      <c r="H276" s="1" t="s">
        <v>14</v>
      </c>
      <c r="I276" s="1" t="s">
        <v>57</v>
      </c>
      <c r="J276" s="1" t="s">
        <v>16</v>
      </c>
      <c r="K276" s="1" t="s">
        <v>17</v>
      </c>
      <c r="L276" s="1" t="s">
        <v>23</v>
      </c>
    </row>
    <row r="277" spans="1:12" x14ac:dyDescent="0.25">
      <c r="A277" s="2">
        <f t="shared" ca="1" si="4"/>
        <v>0.81435876239496874</v>
      </c>
      <c r="B277" s="1" t="s">
        <v>374</v>
      </c>
      <c r="C277" s="1" t="s">
        <v>32</v>
      </c>
      <c r="D277" s="1" t="s">
        <v>375</v>
      </c>
      <c r="E277" s="1" t="s">
        <v>376</v>
      </c>
      <c r="F277" s="1" t="s">
        <v>12</v>
      </c>
      <c r="G277" s="1" t="s">
        <v>56</v>
      </c>
      <c r="H277" s="1" t="s">
        <v>29</v>
      </c>
      <c r="I277" s="1" t="s">
        <v>57</v>
      </c>
      <c r="J277" s="1" t="s">
        <v>16</v>
      </c>
      <c r="K277" s="1" t="s">
        <v>17</v>
      </c>
      <c r="L277" s="1" t="s">
        <v>23</v>
      </c>
    </row>
    <row r="278" spans="1:12" x14ac:dyDescent="0.25">
      <c r="A278" s="2">
        <f t="shared" ca="1" si="4"/>
        <v>0.22142312601667213</v>
      </c>
      <c r="B278" s="1" t="s">
        <v>70</v>
      </c>
      <c r="C278" s="1" t="s">
        <v>19</v>
      </c>
      <c r="D278" s="1" t="s">
        <v>71</v>
      </c>
      <c r="E278" s="1" t="s">
        <v>72</v>
      </c>
      <c r="F278" s="1" t="s">
        <v>12</v>
      </c>
      <c r="G278" s="1" t="s">
        <v>28</v>
      </c>
      <c r="H278" s="1" t="s">
        <v>14</v>
      </c>
      <c r="I278" s="1" t="s">
        <v>57</v>
      </c>
      <c r="J278" s="1" t="s">
        <v>16</v>
      </c>
      <c r="K278" s="1" t="s">
        <v>17</v>
      </c>
      <c r="L278" s="1" t="s">
        <v>23</v>
      </c>
    </row>
    <row r="279" spans="1:12" x14ac:dyDescent="0.25">
      <c r="A279" s="2">
        <f t="shared" ca="1" si="4"/>
        <v>0.15138108072108702</v>
      </c>
      <c r="B279" s="1" t="s">
        <v>196</v>
      </c>
      <c r="C279" s="1" t="s">
        <v>19</v>
      </c>
      <c r="D279" s="1" t="s">
        <v>197</v>
      </c>
      <c r="E279" s="1" t="s">
        <v>198</v>
      </c>
      <c r="F279" s="1" t="s">
        <v>27</v>
      </c>
      <c r="G279" s="1" t="s">
        <v>28</v>
      </c>
      <c r="H279" s="1" t="s">
        <v>14</v>
      </c>
      <c r="I279" s="1" t="s">
        <v>57</v>
      </c>
      <c r="J279" s="1" t="s">
        <v>31</v>
      </c>
      <c r="K279" s="1" t="s">
        <v>17</v>
      </c>
      <c r="L279" s="1" t="s">
        <v>23</v>
      </c>
    </row>
    <row r="280" spans="1:12" x14ac:dyDescent="0.25">
      <c r="A280" s="2">
        <f t="shared" ca="1" si="4"/>
        <v>0.46653316751436702</v>
      </c>
      <c r="B280" s="1" t="s">
        <v>70</v>
      </c>
      <c r="C280" s="1" t="s">
        <v>19</v>
      </c>
      <c r="D280" s="1" t="s">
        <v>71</v>
      </c>
      <c r="E280" s="1" t="s">
        <v>72</v>
      </c>
      <c r="F280" s="1" t="s">
        <v>12</v>
      </c>
      <c r="G280" s="1" t="s">
        <v>28</v>
      </c>
      <c r="H280" s="1" t="s">
        <v>14</v>
      </c>
      <c r="I280" s="1" t="s">
        <v>57</v>
      </c>
      <c r="J280" s="1" t="s">
        <v>16</v>
      </c>
      <c r="K280" s="1" t="s">
        <v>17</v>
      </c>
      <c r="L280" s="1" t="s">
        <v>23</v>
      </c>
    </row>
    <row r="281" spans="1:12" x14ac:dyDescent="0.25">
      <c r="A281" s="2">
        <f t="shared" ca="1" si="4"/>
        <v>0.68476645119283419</v>
      </c>
      <c r="B281" s="1" t="s">
        <v>70</v>
      </c>
      <c r="C281" s="1" t="s">
        <v>19</v>
      </c>
      <c r="D281" s="1" t="s">
        <v>71</v>
      </c>
      <c r="E281" s="1" t="s">
        <v>72</v>
      </c>
      <c r="F281" s="1" t="s">
        <v>12</v>
      </c>
      <c r="G281" s="1" t="s">
        <v>28</v>
      </c>
      <c r="H281" s="1" t="s">
        <v>14</v>
      </c>
      <c r="I281" s="1" t="s">
        <v>57</v>
      </c>
      <c r="J281" s="1" t="s">
        <v>16</v>
      </c>
      <c r="K281" s="1" t="s">
        <v>17</v>
      </c>
      <c r="L281" s="1" t="s">
        <v>23</v>
      </c>
    </row>
    <row r="282" spans="1:12" x14ac:dyDescent="0.25">
      <c r="A282" s="2">
        <f t="shared" ca="1" si="4"/>
        <v>1.7130173856816922E-2</v>
      </c>
      <c r="B282" s="1" t="s">
        <v>70</v>
      </c>
      <c r="C282" s="1" t="s">
        <v>19</v>
      </c>
      <c r="D282" s="1" t="s">
        <v>71</v>
      </c>
      <c r="E282" s="1" t="s">
        <v>72</v>
      </c>
      <c r="F282" s="1" t="s">
        <v>12</v>
      </c>
      <c r="G282" s="1" t="s">
        <v>28</v>
      </c>
      <c r="H282" s="1" t="s">
        <v>14</v>
      </c>
      <c r="I282" s="1" t="s">
        <v>57</v>
      </c>
      <c r="J282" s="1" t="s">
        <v>16</v>
      </c>
      <c r="K282" s="1" t="s">
        <v>17</v>
      </c>
      <c r="L282" s="1" t="s">
        <v>23</v>
      </c>
    </row>
    <row r="283" spans="1:12" x14ac:dyDescent="0.25">
      <c r="A283" s="2">
        <f t="shared" ca="1" si="4"/>
        <v>0.87759181850190271</v>
      </c>
      <c r="B283" s="1" t="s">
        <v>429</v>
      </c>
      <c r="C283" s="1" t="s">
        <v>60</v>
      </c>
      <c r="D283" s="1" t="s">
        <v>242</v>
      </c>
      <c r="E283" s="1" t="s">
        <v>430</v>
      </c>
      <c r="F283" s="1" t="s">
        <v>12</v>
      </c>
      <c r="G283" s="1" t="s">
        <v>56</v>
      </c>
      <c r="H283" s="1" t="s">
        <v>29</v>
      </c>
      <c r="I283" s="1" t="s">
        <v>57</v>
      </c>
      <c r="J283" s="1" t="s">
        <v>16</v>
      </c>
      <c r="K283" s="1" t="s">
        <v>17</v>
      </c>
      <c r="L283" s="1" t="s">
        <v>23</v>
      </c>
    </row>
    <row r="284" spans="1:12" x14ac:dyDescent="0.25">
      <c r="A284" s="2">
        <f t="shared" ca="1" si="4"/>
        <v>0.8904966520380202</v>
      </c>
      <c r="B284" s="1" t="s">
        <v>70</v>
      </c>
      <c r="C284" s="1" t="s">
        <v>19</v>
      </c>
      <c r="D284" s="1" t="s">
        <v>71</v>
      </c>
      <c r="E284" s="1" t="s">
        <v>72</v>
      </c>
      <c r="F284" s="1" t="s">
        <v>12</v>
      </c>
      <c r="G284" s="1" t="s">
        <v>28</v>
      </c>
      <c r="H284" s="1" t="s">
        <v>14</v>
      </c>
      <c r="I284" s="1" t="s">
        <v>57</v>
      </c>
      <c r="J284" s="1" t="s">
        <v>16</v>
      </c>
      <c r="K284" s="1" t="s">
        <v>17</v>
      </c>
      <c r="L284" s="1" t="s">
        <v>23</v>
      </c>
    </row>
    <row r="285" spans="1:12" x14ac:dyDescent="0.25">
      <c r="A285" s="2">
        <f t="shared" ca="1" si="4"/>
        <v>0.67775353416751938</v>
      </c>
      <c r="B285" s="1" t="s">
        <v>285</v>
      </c>
      <c r="C285" s="1" t="s">
        <v>60</v>
      </c>
      <c r="D285" s="1" t="s">
        <v>547</v>
      </c>
      <c r="E285" s="1" t="s">
        <v>548</v>
      </c>
      <c r="F285" s="1" t="s">
        <v>12</v>
      </c>
      <c r="G285" s="1" t="s">
        <v>56</v>
      </c>
      <c r="H285" s="1" t="s">
        <v>14</v>
      </c>
      <c r="I285" s="1" t="s">
        <v>57</v>
      </c>
      <c r="J285" s="1" t="s">
        <v>16</v>
      </c>
      <c r="K285" s="1" t="s">
        <v>17</v>
      </c>
      <c r="L285" s="1" t="s">
        <v>23</v>
      </c>
    </row>
    <row r="286" spans="1:12" x14ac:dyDescent="0.25">
      <c r="A286" s="2">
        <f t="shared" ca="1" si="4"/>
        <v>4.5850148189167994E-2</v>
      </c>
      <c r="B286" s="1" t="s">
        <v>402</v>
      </c>
      <c r="C286" s="1" t="s">
        <v>153</v>
      </c>
      <c r="D286" s="1" t="s">
        <v>403</v>
      </c>
      <c r="E286" s="1" t="s">
        <v>378</v>
      </c>
      <c r="F286" s="1" t="s">
        <v>27</v>
      </c>
      <c r="G286" s="1" t="s">
        <v>56</v>
      </c>
      <c r="H286" s="1" t="s">
        <v>29</v>
      </c>
      <c r="I286" s="1" t="s">
        <v>57</v>
      </c>
      <c r="J286" s="1" t="s">
        <v>31</v>
      </c>
      <c r="K286" s="1" t="s">
        <v>17</v>
      </c>
      <c r="L286" s="1" t="s">
        <v>23</v>
      </c>
    </row>
    <row r="287" spans="1:12" x14ac:dyDescent="0.25">
      <c r="A287" s="2">
        <f t="shared" ca="1" si="4"/>
        <v>0.30238209382795156</v>
      </c>
      <c r="B287" s="1" t="s">
        <v>601</v>
      </c>
      <c r="C287" s="1" t="s">
        <v>64</v>
      </c>
      <c r="D287" s="1" t="s">
        <v>602</v>
      </c>
      <c r="E287" s="1" t="s">
        <v>503</v>
      </c>
      <c r="F287" s="1" t="s">
        <v>12</v>
      </c>
      <c r="G287" s="1" t="s">
        <v>56</v>
      </c>
      <c r="H287" s="1" t="s">
        <v>29</v>
      </c>
      <c r="I287" s="1" t="s">
        <v>57</v>
      </c>
      <c r="J287" s="1" t="s">
        <v>16</v>
      </c>
      <c r="K287" s="1" t="s">
        <v>17</v>
      </c>
      <c r="L287" s="1" t="s">
        <v>23</v>
      </c>
    </row>
    <row r="288" spans="1:12" x14ac:dyDescent="0.25">
      <c r="A288" s="2">
        <f t="shared" ca="1" si="4"/>
        <v>0.63385519119768408</v>
      </c>
      <c r="B288" s="1" t="s">
        <v>70</v>
      </c>
      <c r="C288" s="1" t="s">
        <v>19</v>
      </c>
      <c r="D288" s="1" t="s">
        <v>71</v>
      </c>
      <c r="E288" s="1" t="s">
        <v>72</v>
      </c>
      <c r="F288" s="1" t="s">
        <v>12</v>
      </c>
      <c r="G288" s="1" t="s">
        <v>28</v>
      </c>
      <c r="H288" s="1" t="s">
        <v>14</v>
      </c>
      <c r="I288" s="1" t="s">
        <v>57</v>
      </c>
      <c r="J288" s="1" t="s">
        <v>16</v>
      </c>
      <c r="K288" s="1" t="s">
        <v>17</v>
      </c>
      <c r="L288" s="1" t="s">
        <v>23</v>
      </c>
    </row>
    <row r="289" spans="1:12" x14ac:dyDescent="0.25">
      <c r="A289" s="2">
        <f t="shared" ca="1" si="4"/>
        <v>0.99609504145134098</v>
      </c>
      <c r="B289" s="1" t="s">
        <v>440</v>
      </c>
      <c r="C289" s="1" t="s">
        <v>32</v>
      </c>
      <c r="D289" s="1" t="s">
        <v>413</v>
      </c>
      <c r="E289" s="1" t="s">
        <v>441</v>
      </c>
      <c r="F289" s="1" t="s">
        <v>12</v>
      </c>
      <c r="G289" s="1" t="s">
        <v>56</v>
      </c>
      <c r="H289" s="1" t="s">
        <v>14</v>
      </c>
      <c r="I289" s="1" t="s">
        <v>57</v>
      </c>
      <c r="J289" s="1" t="s">
        <v>16</v>
      </c>
      <c r="K289" s="1" t="s">
        <v>17</v>
      </c>
      <c r="L289" s="1" t="s">
        <v>23</v>
      </c>
    </row>
    <row r="290" spans="1:12" x14ac:dyDescent="0.25">
      <c r="A290" s="2">
        <f t="shared" ca="1" si="4"/>
        <v>0.89952753919648409</v>
      </c>
      <c r="B290" s="1" t="s">
        <v>603</v>
      </c>
      <c r="C290" s="1" t="s">
        <v>11</v>
      </c>
      <c r="D290" s="1" t="s">
        <v>268</v>
      </c>
      <c r="E290" s="1" t="s">
        <v>604</v>
      </c>
      <c r="F290" s="1" t="s">
        <v>12</v>
      </c>
      <c r="G290" s="1" t="s">
        <v>28</v>
      </c>
      <c r="H290" s="1" t="s">
        <v>29</v>
      </c>
      <c r="I290" s="1" t="s">
        <v>57</v>
      </c>
      <c r="J290" s="1" t="s">
        <v>16</v>
      </c>
      <c r="K290" s="1" t="s">
        <v>17</v>
      </c>
      <c r="L290" s="1" t="s">
        <v>46</v>
      </c>
    </row>
    <row r="291" spans="1:12" x14ac:dyDescent="0.25">
      <c r="A291" s="2">
        <f t="shared" ca="1" si="4"/>
        <v>0.62812232591446648</v>
      </c>
      <c r="B291" s="1" t="s">
        <v>621</v>
      </c>
      <c r="C291" s="1" t="s">
        <v>64</v>
      </c>
      <c r="D291" s="1" t="s">
        <v>622</v>
      </c>
      <c r="E291" s="1" t="s">
        <v>623</v>
      </c>
      <c r="F291" s="1" t="s">
        <v>27</v>
      </c>
      <c r="G291" s="1" t="s">
        <v>56</v>
      </c>
      <c r="H291" s="1" t="s">
        <v>29</v>
      </c>
      <c r="I291" s="1" t="s">
        <v>57</v>
      </c>
      <c r="J291" s="1" t="s">
        <v>31</v>
      </c>
      <c r="K291" s="1" t="s">
        <v>17</v>
      </c>
      <c r="L291" s="1" t="s">
        <v>23</v>
      </c>
    </row>
    <row r="292" spans="1:12" x14ac:dyDescent="0.25">
      <c r="A292" s="2">
        <f t="shared" ca="1" si="4"/>
        <v>0.3588783598672679</v>
      </c>
      <c r="B292" s="1" t="s">
        <v>521</v>
      </c>
      <c r="C292" s="1" t="s">
        <v>19</v>
      </c>
      <c r="D292" s="1" t="s">
        <v>522</v>
      </c>
      <c r="E292" s="1" t="s">
        <v>523</v>
      </c>
      <c r="F292" s="1" t="s">
        <v>12</v>
      </c>
      <c r="G292" s="1" t="s">
        <v>249</v>
      </c>
      <c r="H292" s="1" t="s">
        <v>29</v>
      </c>
      <c r="I292" s="1" t="s">
        <v>57</v>
      </c>
      <c r="J292" s="1" t="s">
        <v>16</v>
      </c>
      <c r="K292" s="1" t="s">
        <v>17</v>
      </c>
      <c r="L292" s="1" t="s">
        <v>46</v>
      </c>
    </row>
    <row r="293" spans="1:12" x14ac:dyDescent="0.25">
      <c r="A293" s="2">
        <f t="shared" ca="1" si="4"/>
        <v>0.84136287679782962</v>
      </c>
      <c r="B293" s="1" t="s">
        <v>286</v>
      </c>
      <c r="C293" s="1" t="s">
        <v>32</v>
      </c>
      <c r="D293" s="1" t="s">
        <v>287</v>
      </c>
      <c r="E293" s="1" t="s">
        <v>288</v>
      </c>
      <c r="F293" s="1" t="s">
        <v>12</v>
      </c>
      <c r="G293" s="1" t="s">
        <v>56</v>
      </c>
      <c r="H293" s="1" t="s">
        <v>14</v>
      </c>
      <c r="I293" s="1" t="s">
        <v>57</v>
      </c>
      <c r="J293" s="1" t="s">
        <v>16</v>
      </c>
      <c r="K293" s="1" t="s">
        <v>17</v>
      </c>
      <c r="L293" s="1" t="s">
        <v>23</v>
      </c>
    </row>
    <row r="294" spans="1:12" x14ac:dyDescent="0.25">
      <c r="A294" s="2">
        <f t="shared" ca="1" si="4"/>
        <v>0.65825660391083041</v>
      </c>
      <c r="B294" s="1" t="s">
        <v>667</v>
      </c>
      <c r="C294" s="1" t="s">
        <v>11</v>
      </c>
      <c r="D294" s="1" t="s">
        <v>296</v>
      </c>
      <c r="E294" s="1" t="s">
        <v>535</v>
      </c>
      <c r="F294" s="1" t="s">
        <v>12</v>
      </c>
      <c r="G294" s="1" t="s">
        <v>28</v>
      </c>
      <c r="H294" s="1" t="s">
        <v>29</v>
      </c>
      <c r="I294" s="1" t="s">
        <v>57</v>
      </c>
      <c r="J294" s="1" t="s">
        <v>16</v>
      </c>
      <c r="K294" s="1" t="s">
        <v>17</v>
      </c>
      <c r="L294" s="1" t="s">
        <v>68</v>
      </c>
    </row>
    <row r="295" spans="1:12" x14ac:dyDescent="0.25">
      <c r="A295" s="2">
        <f t="shared" ca="1" si="4"/>
        <v>0.25996543535931604</v>
      </c>
      <c r="B295" s="1" t="s">
        <v>70</v>
      </c>
      <c r="C295" s="1" t="s">
        <v>19</v>
      </c>
      <c r="D295" s="1" t="s">
        <v>71</v>
      </c>
      <c r="E295" s="1" t="s">
        <v>72</v>
      </c>
      <c r="F295" s="1" t="s">
        <v>12</v>
      </c>
      <c r="G295" s="1" t="s">
        <v>28</v>
      </c>
      <c r="H295" s="1" t="s">
        <v>14</v>
      </c>
      <c r="I295" s="1" t="s">
        <v>57</v>
      </c>
      <c r="J295" s="1" t="s">
        <v>16</v>
      </c>
      <c r="K295" s="1" t="s">
        <v>17</v>
      </c>
      <c r="L295" s="1" t="s">
        <v>23</v>
      </c>
    </row>
    <row r="296" spans="1:12" x14ac:dyDescent="0.25">
      <c r="A296" s="2">
        <f t="shared" ca="1" si="4"/>
        <v>0.8038911205788698</v>
      </c>
      <c r="B296" s="1" t="s">
        <v>194</v>
      </c>
      <c r="C296" s="1" t="s">
        <v>142</v>
      </c>
      <c r="D296" s="1" t="s">
        <v>66</v>
      </c>
      <c r="E296" s="1" t="s">
        <v>195</v>
      </c>
      <c r="F296" s="1" t="s">
        <v>27</v>
      </c>
      <c r="G296" s="1" t="s">
        <v>56</v>
      </c>
      <c r="H296" s="1" t="s">
        <v>29</v>
      </c>
      <c r="I296" s="1" t="s">
        <v>57</v>
      </c>
      <c r="J296" s="1" t="s">
        <v>31</v>
      </c>
      <c r="K296" s="1" t="s">
        <v>17</v>
      </c>
      <c r="L296" s="1" t="s">
        <v>46</v>
      </c>
    </row>
    <row r="297" spans="1:12" x14ac:dyDescent="0.25">
      <c r="A297" s="2">
        <f t="shared" ca="1" si="4"/>
        <v>0.3645381049686518</v>
      </c>
      <c r="B297" s="1" t="s">
        <v>501</v>
      </c>
      <c r="C297" s="1" t="s">
        <v>64</v>
      </c>
      <c r="D297" s="1" t="s">
        <v>636</v>
      </c>
      <c r="E297" s="1" t="s">
        <v>637</v>
      </c>
      <c r="F297" s="1" t="s">
        <v>12</v>
      </c>
      <c r="G297" s="1" t="s">
        <v>56</v>
      </c>
      <c r="H297" s="1" t="s">
        <v>29</v>
      </c>
      <c r="I297" s="1" t="s">
        <v>57</v>
      </c>
      <c r="J297" s="1" t="s">
        <v>16</v>
      </c>
      <c r="K297" s="1" t="s">
        <v>17</v>
      </c>
      <c r="L297" s="1" t="s">
        <v>23</v>
      </c>
    </row>
    <row r="298" spans="1:12" x14ac:dyDescent="0.25">
      <c r="A298" s="2">
        <f t="shared" ca="1" si="4"/>
        <v>0.55619772410415524</v>
      </c>
      <c r="B298" s="1" t="s">
        <v>298</v>
      </c>
      <c r="C298" s="1" t="s">
        <v>11</v>
      </c>
      <c r="D298" s="1" t="s">
        <v>299</v>
      </c>
      <c r="E298" s="1" t="s">
        <v>300</v>
      </c>
      <c r="F298" s="1" t="s">
        <v>12</v>
      </c>
      <c r="G298" s="1" t="s">
        <v>28</v>
      </c>
      <c r="H298" s="1" t="s">
        <v>29</v>
      </c>
      <c r="I298" s="1" t="s">
        <v>30</v>
      </c>
      <c r="J298" s="1" t="s">
        <v>16</v>
      </c>
      <c r="K298" s="1" t="s">
        <v>17</v>
      </c>
      <c r="L298" s="1" t="s">
        <v>46</v>
      </c>
    </row>
    <row r="299" spans="1:12" x14ac:dyDescent="0.25">
      <c r="A299" s="2">
        <f t="shared" ca="1" si="4"/>
        <v>0.11069622395868028</v>
      </c>
      <c r="B299" s="1" t="s">
        <v>128</v>
      </c>
      <c r="C299" s="1" t="s">
        <v>11</v>
      </c>
      <c r="D299" s="1" t="s">
        <v>129</v>
      </c>
      <c r="E299" s="1" t="s">
        <v>130</v>
      </c>
      <c r="F299" s="1" t="s">
        <v>27</v>
      </c>
      <c r="G299" s="1" t="s">
        <v>28</v>
      </c>
      <c r="H299" s="1" t="s">
        <v>29</v>
      </c>
      <c r="I299" s="1" t="s">
        <v>30</v>
      </c>
      <c r="J299" s="1" t="s">
        <v>31</v>
      </c>
      <c r="K299" s="1" t="s">
        <v>17</v>
      </c>
      <c r="L299" s="1" t="s">
        <v>23</v>
      </c>
    </row>
    <row r="300" spans="1:12" x14ac:dyDescent="0.25">
      <c r="A300" s="2">
        <f t="shared" ca="1" si="4"/>
        <v>0.27655343474675476</v>
      </c>
      <c r="B300" s="1" t="s">
        <v>243</v>
      </c>
      <c r="C300" s="1" t="s">
        <v>11</v>
      </c>
      <c r="D300" s="1" t="s">
        <v>244</v>
      </c>
      <c r="E300" s="1" t="s">
        <v>245</v>
      </c>
      <c r="F300" s="1" t="s">
        <v>27</v>
      </c>
      <c r="G300" s="1" t="s">
        <v>28</v>
      </c>
      <c r="H300" s="1" t="s">
        <v>29</v>
      </c>
      <c r="I300" s="1" t="s">
        <v>30</v>
      </c>
      <c r="J300" s="1" t="s">
        <v>31</v>
      </c>
      <c r="K300" s="1" t="s">
        <v>17</v>
      </c>
      <c r="L300" s="1" t="s">
        <v>23</v>
      </c>
    </row>
    <row r="301" spans="1:12" x14ac:dyDescent="0.25">
      <c r="A301" s="2">
        <f t="shared" ca="1" si="4"/>
        <v>0.76598019785071214</v>
      </c>
      <c r="B301" s="1" t="s">
        <v>298</v>
      </c>
      <c r="C301" s="1" t="s">
        <v>11</v>
      </c>
      <c r="D301" s="1" t="s">
        <v>299</v>
      </c>
      <c r="E301" s="1" t="s">
        <v>300</v>
      </c>
      <c r="F301" s="1" t="s">
        <v>12</v>
      </c>
      <c r="G301" s="1" t="s">
        <v>28</v>
      </c>
      <c r="H301" s="1" t="s">
        <v>29</v>
      </c>
      <c r="I301" s="1" t="s">
        <v>30</v>
      </c>
      <c r="J301" s="1" t="s">
        <v>16</v>
      </c>
      <c r="K301" s="1" t="s">
        <v>17</v>
      </c>
      <c r="L301" s="1" t="s">
        <v>46</v>
      </c>
    </row>
    <row r="302" spans="1:12" x14ac:dyDescent="0.25">
      <c r="A302" s="2">
        <f t="shared" ca="1" si="4"/>
        <v>0.78570102265976516</v>
      </c>
      <c r="B302" s="1" t="s">
        <v>354</v>
      </c>
      <c r="C302" s="1" t="s">
        <v>11</v>
      </c>
      <c r="D302" s="1" t="s">
        <v>650</v>
      </c>
      <c r="E302" s="1" t="s">
        <v>651</v>
      </c>
      <c r="F302" s="1" t="s">
        <v>27</v>
      </c>
      <c r="G302" s="1" t="s">
        <v>28</v>
      </c>
      <c r="H302" s="1" t="s">
        <v>29</v>
      </c>
      <c r="I302" s="1" t="s">
        <v>30</v>
      </c>
      <c r="J302" s="1" t="s">
        <v>31</v>
      </c>
      <c r="K302" s="1" t="s">
        <v>17</v>
      </c>
      <c r="L302" s="1" t="s">
        <v>23</v>
      </c>
    </row>
    <row r="303" spans="1:12" x14ac:dyDescent="0.25">
      <c r="A303" s="2">
        <f t="shared" ca="1" si="4"/>
        <v>0.88397737191670567</v>
      </c>
      <c r="B303" s="1" t="s">
        <v>407</v>
      </c>
      <c r="C303" s="1" t="s">
        <v>19</v>
      </c>
      <c r="D303" s="1" t="s">
        <v>408</v>
      </c>
      <c r="E303" s="1" t="s">
        <v>409</v>
      </c>
      <c r="F303" s="1" t="s">
        <v>27</v>
      </c>
      <c r="G303" s="1" t="s">
        <v>28</v>
      </c>
      <c r="H303" s="1" t="s">
        <v>29</v>
      </c>
      <c r="I303" s="1" t="s">
        <v>30</v>
      </c>
      <c r="J303" s="1" t="s">
        <v>31</v>
      </c>
      <c r="K303" s="1" t="s">
        <v>17</v>
      </c>
      <c r="L303" s="1" t="s">
        <v>23</v>
      </c>
    </row>
    <row r="304" spans="1:12" x14ac:dyDescent="0.25">
      <c r="A304" s="2">
        <f t="shared" ca="1" si="4"/>
        <v>0.2642530852261411</v>
      </c>
      <c r="B304" s="1" t="s">
        <v>255</v>
      </c>
      <c r="C304" s="1" t="s">
        <v>53</v>
      </c>
      <c r="D304" s="1" t="s">
        <v>665</v>
      </c>
      <c r="E304" s="1" t="s">
        <v>666</v>
      </c>
      <c r="F304" s="1" t="s">
        <v>12</v>
      </c>
      <c r="G304" s="1" t="s">
        <v>28</v>
      </c>
      <c r="H304" s="1" t="s">
        <v>29</v>
      </c>
      <c r="I304" s="1" t="s">
        <v>30</v>
      </c>
      <c r="J304" s="1" t="s">
        <v>16</v>
      </c>
      <c r="K304" s="1" t="s">
        <v>17</v>
      </c>
      <c r="L304" s="1" t="s">
        <v>46</v>
      </c>
    </row>
    <row r="305" spans="1:12" x14ac:dyDescent="0.25">
      <c r="A305" s="2">
        <f t="shared" ca="1" si="4"/>
        <v>0.38018375000278082</v>
      </c>
      <c r="B305" s="1" t="s">
        <v>24</v>
      </c>
      <c r="C305" s="1" t="s">
        <v>19</v>
      </c>
      <c r="D305" s="1" t="s">
        <v>25</v>
      </c>
      <c r="E305" s="1" t="s">
        <v>26</v>
      </c>
      <c r="F305" s="1" t="s">
        <v>27</v>
      </c>
      <c r="G305" s="1" t="s">
        <v>28</v>
      </c>
      <c r="H305" s="1" t="s">
        <v>29</v>
      </c>
      <c r="I305" s="1" t="s">
        <v>30</v>
      </c>
      <c r="J305" s="1" t="s">
        <v>31</v>
      </c>
      <c r="K305" s="1" t="s">
        <v>17</v>
      </c>
      <c r="L305" s="1" t="s">
        <v>23</v>
      </c>
    </row>
    <row r="306" spans="1:12" x14ac:dyDescent="0.25">
      <c r="A306" s="2">
        <f t="shared" ca="1" si="4"/>
        <v>0.19555987612860115</v>
      </c>
      <c r="B306" s="1" t="s">
        <v>298</v>
      </c>
      <c r="C306" s="1" t="s">
        <v>11</v>
      </c>
      <c r="D306" s="1" t="s">
        <v>299</v>
      </c>
      <c r="E306" s="1" t="s">
        <v>300</v>
      </c>
      <c r="F306" s="1" t="s">
        <v>12</v>
      </c>
      <c r="G306" s="1" t="s">
        <v>28</v>
      </c>
      <c r="H306" s="1" t="s">
        <v>29</v>
      </c>
      <c r="I306" s="1" t="s">
        <v>30</v>
      </c>
      <c r="J306" s="1" t="s">
        <v>16</v>
      </c>
      <c r="K306" s="1" t="s">
        <v>17</v>
      </c>
      <c r="L306" s="1" t="s">
        <v>46</v>
      </c>
    </row>
    <row r="307" spans="1:12" x14ac:dyDescent="0.25">
      <c r="A307" s="2">
        <f t="shared" ca="1" si="4"/>
        <v>0.23824738038084603</v>
      </c>
      <c r="B307" s="1" t="s">
        <v>243</v>
      </c>
      <c r="C307" s="1" t="s">
        <v>19</v>
      </c>
      <c r="D307" s="1" t="s">
        <v>632</v>
      </c>
      <c r="E307" s="1" t="s">
        <v>633</v>
      </c>
      <c r="F307" s="1" t="s">
        <v>27</v>
      </c>
      <c r="G307" s="1" t="s">
        <v>28</v>
      </c>
      <c r="H307" s="1" t="s">
        <v>29</v>
      </c>
      <c r="I307" s="1" t="s">
        <v>30</v>
      </c>
      <c r="J307" s="1" t="s">
        <v>31</v>
      </c>
      <c r="K307" s="1" t="s">
        <v>17</v>
      </c>
      <c r="L307" s="1" t="s">
        <v>46</v>
      </c>
    </row>
    <row r="308" spans="1:12" x14ac:dyDescent="0.25">
      <c r="A308" s="2">
        <f t="shared" ca="1" si="4"/>
        <v>0.49583946602768914</v>
      </c>
      <c r="B308" s="1" t="s">
        <v>134</v>
      </c>
      <c r="C308" s="1" t="s">
        <v>19</v>
      </c>
      <c r="D308" s="1" t="s">
        <v>146</v>
      </c>
      <c r="E308" s="1" t="s">
        <v>110</v>
      </c>
      <c r="F308" s="1" t="s">
        <v>27</v>
      </c>
      <c r="G308" s="1" t="s">
        <v>28</v>
      </c>
      <c r="H308" s="1" t="s">
        <v>29</v>
      </c>
      <c r="I308" s="1" t="s">
        <v>30</v>
      </c>
      <c r="J308" s="1" t="s">
        <v>31</v>
      </c>
      <c r="K308" s="1" t="s">
        <v>17</v>
      </c>
      <c r="L308" s="1" t="s">
        <v>23</v>
      </c>
    </row>
    <row r="309" spans="1:12" x14ac:dyDescent="0.25">
      <c r="A309" s="2">
        <f t="shared" ca="1" si="4"/>
        <v>0.55734100490841654</v>
      </c>
      <c r="B309" s="1" t="s">
        <v>255</v>
      </c>
      <c r="C309" s="1" t="s">
        <v>153</v>
      </c>
      <c r="D309" s="1" t="s">
        <v>256</v>
      </c>
      <c r="E309" s="1" t="s">
        <v>257</v>
      </c>
      <c r="F309" s="1" t="s">
        <v>12</v>
      </c>
      <c r="G309" s="1" t="s">
        <v>28</v>
      </c>
      <c r="H309" s="1" t="s">
        <v>29</v>
      </c>
      <c r="I309" s="1" t="s">
        <v>30</v>
      </c>
      <c r="J309" s="1" t="s">
        <v>16</v>
      </c>
      <c r="K309" s="1" t="s">
        <v>17</v>
      </c>
      <c r="L309" s="1" t="s">
        <v>23</v>
      </c>
    </row>
    <row r="310" spans="1:12" x14ac:dyDescent="0.25">
      <c r="A310" s="2">
        <f t="shared" ca="1" si="4"/>
        <v>0.77846471353632607</v>
      </c>
      <c r="B310" s="1" t="s">
        <v>646</v>
      </c>
      <c r="C310" s="1" t="s">
        <v>63</v>
      </c>
      <c r="D310" s="1" t="s">
        <v>647</v>
      </c>
      <c r="E310" s="1" t="s">
        <v>474</v>
      </c>
      <c r="F310" s="1" t="s">
        <v>27</v>
      </c>
      <c r="G310" s="1" t="s">
        <v>28</v>
      </c>
      <c r="H310" s="1" t="s">
        <v>29</v>
      </c>
      <c r="I310" s="1" t="s">
        <v>30</v>
      </c>
      <c r="J310" s="1" t="s">
        <v>31</v>
      </c>
      <c r="K310" s="1" t="s">
        <v>17</v>
      </c>
      <c r="L310" s="1" t="s">
        <v>46</v>
      </c>
    </row>
    <row r="311" spans="1:12" x14ac:dyDescent="0.25">
      <c r="A311" s="2">
        <f t="shared" ca="1" si="4"/>
        <v>0.44985271219041512</v>
      </c>
      <c r="B311" s="1" t="s">
        <v>337</v>
      </c>
      <c r="C311" s="1" t="s">
        <v>11</v>
      </c>
      <c r="D311" s="1" t="s">
        <v>338</v>
      </c>
      <c r="E311" s="1" t="s">
        <v>339</v>
      </c>
      <c r="F311" s="1" t="s">
        <v>27</v>
      </c>
      <c r="G311" s="1" t="s">
        <v>28</v>
      </c>
      <c r="H311" s="1" t="s">
        <v>29</v>
      </c>
      <c r="I311" s="1" t="s">
        <v>30</v>
      </c>
      <c r="J311" s="1" t="s">
        <v>31</v>
      </c>
      <c r="K311" s="1" t="s">
        <v>17</v>
      </c>
      <c r="L311" s="1" t="s">
        <v>46</v>
      </c>
    </row>
    <row r="312" spans="1:12" x14ac:dyDescent="0.25">
      <c r="A312" s="2">
        <f t="shared" ca="1" si="4"/>
        <v>0.54948495593369584</v>
      </c>
      <c r="B312" s="1" t="s">
        <v>73</v>
      </c>
      <c r="C312" s="1" t="s">
        <v>64</v>
      </c>
      <c r="D312" s="1" t="s">
        <v>74</v>
      </c>
      <c r="E312" s="1" t="s">
        <v>75</v>
      </c>
      <c r="F312" s="1" t="s">
        <v>27</v>
      </c>
      <c r="G312" s="1" t="s">
        <v>28</v>
      </c>
      <c r="H312" s="1" t="s">
        <v>29</v>
      </c>
      <c r="I312" s="1" t="s">
        <v>30</v>
      </c>
      <c r="J312" s="1" t="s">
        <v>31</v>
      </c>
      <c r="K312" s="1" t="s">
        <v>17</v>
      </c>
      <c r="L312" s="1" t="s">
        <v>23</v>
      </c>
    </row>
    <row r="313" spans="1:12" x14ac:dyDescent="0.25">
      <c r="A313" s="2">
        <f t="shared" ca="1" si="4"/>
        <v>0.78911356028498669</v>
      </c>
      <c r="B313" s="1" t="s">
        <v>102</v>
      </c>
      <c r="C313" s="1" t="s">
        <v>49</v>
      </c>
      <c r="D313" s="1" t="s">
        <v>103</v>
      </c>
      <c r="E313" s="1" t="s">
        <v>104</v>
      </c>
      <c r="F313" s="1" t="s">
        <v>27</v>
      </c>
      <c r="G313" s="1" t="s">
        <v>28</v>
      </c>
      <c r="H313" s="1" t="s">
        <v>29</v>
      </c>
      <c r="I313" s="1" t="s">
        <v>30</v>
      </c>
      <c r="J313" s="1" t="s">
        <v>31</v>
      </c>
      <c r="K313" s="1" t="s">
        <v>17</v>
      </c>
      <c r="L313" s="1" t="s">
        <v>46</v>
      </c>
    </row>
    <row r="314" spans="1:12" x14ac:dyDescent="0.25">
      <c r="A314" s="2">
        <f t="shared" ca="1" si="4"/>
        <v>0.54125183581475822</v>
      </c>
      <c r="B314" s="1" t="s">
        <v>527</v>
      </c>
      <c r="C314" s="1" t="s">
        <v>49</v>
      </c>
      <c r="D314" s="1" t="s">
        <v>528</v>
      </c>
      <c r="E314" s="1" t="s">
        <v>529</v>
      </c>
      <c r="F314" s="1" t="s">
        <v>27</v>
      </c>
      <c r="G314" s="1" t="s">
        <v>28</v>
      </c>
      <c r="H314" s="1" t="s">
        <v>29</v>
      </c>
      <c r="I314" s="1" t="s">
        <v>30</v>
      </c>
      <c r="J314" s="1" t="s">
        <v>31</v>
      </c>
      <c r="K314" s="1" t="s">
        <v>17</v>
      </c>
      <c r="L314" s="1" t="s">
        <v>46</v>
      </c>
    </row>
    <row r="315" spans="1:12" x14ac:dyDescent="0.25">
      <c r="A315" s="2">
        <f t="shared" ca="1" si="4"/>
        <v>0.10512098014175653</v>
      </c>
      <c r="B315" s="1" t="s">
        <v>150</v>
      </c>
      <c r="C315" s="1" t="s">
        <v>36</v>
      </c>
      <c r="D315" s="1" t="s">
        <v>151</v>
      </c>
      <c r="E315" s="1" t="s">
        <v>152</v>
      </c>
      <c r="F315" s="1" t="s">
        <v>12</v>
      </c>
      <c r="G315" s="1" t="s">
        <v>28</v>
      </c>
      <c r="H315" s="1" t="s">
        <v>29</v>
      </c>
      <c r="I315" s="1" t="s">
        <v>30</v>
      </c>
      <c r="J315" s="1" t="s">
        <v>16</v>
      </c>
      <c r="K315" s="1" t="s">
        <v>17</v>
      </c>
      <c r="L315" s="1" t="s">
        <v>46</v>
      </c>
    </row>
    <row r="316" spans="1:12" x14ac:dyDescent="0.25">
      <c r="A316" s="2">
        <f t="shared" ca="1" si="4"/>
        <v>0.802613130970938</v>
      </c>
      <c r="B316" s="1" t="s">
        <v>134</v>
      </c>
      <c r="C316" s="1" t="s">
        <v>11</v>
      </c>
      <c r="D316" s="1" t="s">
        <v>470</v>
      </c>
      <c r="E316" s="1" t="s">
        <v>110</v>
      </c>
      <c r="F316" s="1" t="s">
        <v>27</v>
      </c>
      <c r="G316" s="1" t="s">
        <v>28</v>
      </c>
      <c r="H316" s="1" t="s">
        <v>29</v>
      </c>
      <c r="I316" s="1" t="s">
        <v>30</v>
      </c>
      <c r="J316" s="1" t="s">
        <v>31</v>
      </c>
      <c r="K316" s="1" t="s">
        <v>17</v>
      </c>
      <c r="L316" s="1" t="s">
        <v>471</v>
      </c>
    </row>
    <row r="317" spans="1:12" x14ac:dyDescent="0.25">
      <c r="A317" s="2">
        <f t="shared" ca="1" si="4"/>
        <v>0.1477842734691317</v>
      </c>
      <c r="B317" s="1" t="s">
        <v>143</v>
      </c>
      <c r="C317" s="1" t="s">
        <v>64</v>
      </c>
      <c r="D317" s="1" t="s">
        <v>352</v>
      </c>
      <c r="E317" s="1" t="s">
        <v>353</v>
      </c>
      <c r="F317" s="1" t="s">
        <v>12</v>
      </c>
      <c r="G317" s="1" t="s">
        <v>28</v>
      </c>
      <c r="H317" s="1" t="s">
        <v>29</v>
      </c>
      <c r="I317" s="1" t="s">
        <v>30</v>
      </c>
      <c r="J317" s="1" t="s">
        <v>16</v>
      </c>
      <c r="K317" s="1" t="s">
        <v>17</v>
      </c>
      <c r="L317" s="1" t="s">
        <v>23</v>
      </c>
    </row>
    <row r="318" spans="1:12" x14ac:dyDescent="0.25">
      <c r="A318" s="2">
        <f t="shared" ca="1" si="4"/>
        <v>0.69316119025429745</v>
      </c>
      <c r="B318" s="1" t="s">
        <v>50</v>
      </c>
      <c r="C318" s="1" t="s">
        <v>200</v>
      </c>
      <c r="D318" s="1" t="s">
        <v>201</v>
      </c>
      <c r="E318" s="1" t="s">
        <v>202</v>
      </c>
      <c r="F318" s="1" t="s">
        <v>27</v>
      </c>
      <c r="G318" s="1" t="s">
        <v>28</v>
      </c>
      <c r="H318" s="1" t="s">
        <v>29</v>
      </c>
      <c r="I318" s="1" t="s">
        <v>30</v>
      </c>
      <c r="J318" s="1" t="s">
        <v>31</v>
      </c>
      <c r="K318" s="1" t="s">
        <v>17</v>
      </c>
      <c r="L318" s="1" t="s">
        <v>23</v>
      </c>
    </row>
    <row r="319" spans="1:12" x14ac:dyDescent="0.25">
      <c r="A319" s="2">
        <f t="shared" ca="1" si="4"/>
        <v>0.62969440701347046</v>
      </c>
      <c r="B319" s="1" t="s">
        <v>658</v>
      </c>
      <c r="C319" s="1" t="s">
        <v>11</v>
      </c>
      <c r="D319" s="1" t="s">
        <v>659</v>
      </c>
      <c r="E319" s="1" t="s">
        <v>660</v>
      </c>
      <c r="F319" s="1" t="s">
        <v>27</v>
      </c>
      <c r="G319" s="1" t="s">
        <v>28</v>
      </c>
      <c r="H319" s="1" t="s">
        <v>29</v>
      </c>
      <c r="I319" s="1" t="s">
        <v>30</v>
      </c>
      <c r="J319" s="1" t="s">
        <v>31</v>
      </c>
      <c r="K319" s="1" t="s">
        <v>17</v>
      </c>
      <c r="L319" s="1" t="s">
        <v>23</v>
      </c>
    </row>
    <row r="320" spans="1:12" x14ac:dyDescent="0.25">
      <c r="A320" s="2">
        <f t="shared" ca="1" si="4"/>
        <v>0.90803397541475928</v>
      </c>
      <c r="B320" s="1" t="s">
        <v>76</v>
      </c>
      <c r="C320" s="1" t="s">
        <v>19</v>
      </c>
      <c r="D320" s="1" t="s">
        <v>77</v>
      </c>
      <c r="E320" s="1" t="s">
        <v>78</v>
      </c>
      <c r="F320" s="1" t="s">
        <v>12</v>
      </c>
      <c r="G320" s="1" t="s">
        <v>28</v>
      </c>
      <c r="H320" s="1" t="s">
        <v>29</v>
      </c>
      <c r="I320" s="1" t="s">
        <v>30</v>
      </c>
      <c r="J320" s="1" t="s">
        <v>16</v>
      </c>
      <c r="K320" s="1" t="s">
        <v>17</v>
      </c>
      <c r="L320" s="1" t="s">
        <v>23</v>
      </c>
    </row>
    <row r="321" spans="1:12" x14ac:dyDescent="0.25">
      <c r="A321" s="2">
        <f t="shared" ca="1" si="4"/>
        <v>6.4960307869623035E-2</v>
      </c>
      <c r="B321" s="1" t="s">
        <v>298</v>
      </c>
      <c r="C321" s="1" t="s">
        <v>11</v>
      </c>
      <c r="D321" s="1" t="s">
        <v>299</v>
      </c>
      <c r="E321" s="1" t="s">
        <v>300</v>
      </c>
      <c r="F321" s="1" t="s">
        <v>12</v>
      </c>
      <c r="G321" s="1" t="s">
        <v>28</v>
      </c>
      <c r="H321" s="1" t="s">
        <v>29</v>
      </c>
      <c r="I321" s="1" t="s">
        <v>30</v>
      </c>
      <c r="J321" s="1" t="s">
        <v>16</v>
      </c>
      <c r="K321" s="1" t="s">
        <v>17</v>
      </c>
      <c r="L321" s="1" t="s">
        <v>46</v>
      </c>
    </row>
    <row r="322" spans="1:12" x14ac:dyDescent="0.25">
      <c r="A322" s="2">
        <f t="shared" ref="A322:A339" ca="1" si="5">RAND()</f>
        <v>0.25354943766724469</v>
      </c>
      <c r="B322" s="1" t="s">
        <v>102</v>
      </c>
      <c r="C322" s="1" t="s">
        <v>19</v>
      </c>
      <c r="D322" s="1" t="s">
        <v>515</v>
      </c>
      <c r="E322" s="1" t="s">
        <v>516</v>
      </c>
      <c r="F322" s="1" t="s">
        <v>27</v>
      </c>
      <c r="G322" s="1" t="s">
        <v>28</v>
      </c>
      <c r="H322" s="1" t="s">
        <v>29</v>
      </c>
      <c r="I322" s="1" t="s">
        <v>30</v>
      </c>
      <c r="J322" s="1" t="s">
        <v>31</v>
      </c>
      <c r="K322" s="1" t="s">
        <v>17</v>
      </c>
      <c r="L322" s="1" t="s">
        <v>23</v>
      </c>
    </row>
    <row r="323" spans="1:12" x14ac:dyDescent="0.25">
      <c r="A323" s="2">
        <f t="shared" ca="1" si="5"/>
        <v>0.23265467477183555</v>
      </c>
      <c r="B323" s="1" t="s">
        <v>134</v>
      </c>
      <c r="C323" s="1" t="s">
        <v>19</v>
      </c>
      <c r="D323" s="1" t="s">
        <v>530</v>
      </c>
      <c r="E323" s="1" t="s">
        <v>531</v>
      </c>
      <c r="F323" s="1" t="s">
        <v>27</v>
      </c>
      <c r="G323" s="1" t="s">
        <v>28</v>
      </c>
      <c r="H323" s="1" t="s">
        <v>29</v>
      </c>
      <c r="I323" s="1" t="s">
        <v>30</v>
      </c>
      <c r="J323" s="1" t="s">
        <v>31</v>
      </c>
      <c r="K323" s="1" t="s">
        <v>17</v>
      </c>
      <c r="L323" s="1" t="s">
        <v>23</v>
      </c>
    </row>
    <row r="324" spans="1:12" x14ac:dyDescent="0.25">
      <c r="A324" s="2">
        <f t="shared" ca="1" si="5"/>
        <v>0.41005831534196679</v>
      </c>
      <c r="B324" s="1" t="s">
        <v>250</v>
      </c>
      <c r="C324" s="1" t="s">
        <v>11</v>
      </c>
      <c r="D324" s="1" t="s">
        <v>559</v>
      </c>
      <c r="E324" s="1" t="s">
        <v>560</v>
      </c>
      <c r="F324" s="1" t="s">
        <v>12</v>
      </c>
      <c r="G324" s="1" t="s">
        <v>28</v>
      </c>
      <c r="H324" s="1" t="s">
        <v>29</v>
      </c>
      <c r="I324" s="1" t="s">
        <v>30</v>
      </c>
      <c r="J324" s="1" t="s">
        <v>16</v>
      </c>
      <c r="K324" s="1" t="s">
        <v>17</v>
      </c>
      <c r="L324" s="1" t="s">
        <v>23</v>
      </c>
    </row>
    <row r="325" spans="1:12" x14ac:dyDescent="0.25">
      <c r="A325" s="2">
        <f t="shared" ca="1" si="5"/>
        <v>0.55561030199623529</v>
      </c>
      <c r="B325" s="1" t="s">
        <v>76</v>
      </c>
      <c r="C325" s="1" t="s">
        <v>19</v>
      </c>
      <c r="D325" s="1" t="s">
        <v>223</v>
      </c>
      <c r="E325" s="1" t="s">
        <v>485</v>
      </c>
      <c r="F325" s="1" t="s">
        <v>12</v>
      </c>
      <c r="G325" s="1" t="s">
        <v>28</v>
      </c>
      <c r="H325" s="1" t="s">
        <v>29</v>
      </c>
      <c r="I325" s="1" t="s">
        <v>30</v>
      </c>
      <c r="J325" s="1" t="s">
        <v>16</v>
      </c>
      <c r="K325" s="1" t="s">
        <v>17</v>
      </c>
      <c r="L325" s="1" t="s">
        <v>23</v>
      </c>
    </row>
    <row r="326" spans="1:12" x14ac:dyDescent="0.25">
      <c r="A326" s="2">
        <f t="shared" ca="1" si="5"/>
        <v>0.42371742676282964</v>
      </c>
      <c r="B326" s="1" t="s">
        <v>102</v>
      </c>
      <c r="C326" s="1" t="s">
        <v>19</v>
      </c>
      <c r="D326" s="1" t="s">
        <v>294</v>
      </c>
      <c r="E326" s="1" t="s">
        <v>295</v>
      </c>
      <c r="F326" s="1" t="s">
        <v>27</v>
      </c>
      <c r="G326" s="1" t="s">
        <v>28</v>
      </c>
      <c r="H326" s="1" t="s">
        <v>29</v>
      </c>
      <c r="I326" s="1" t="s">
        <v>30</v>
      </c>
      <c r="J326" s="1" t="s">
        <v>31</v>
      </c>
      <c r="K326" s="1" t="s">
        <v>17</v>
      </c>
      <c r="L326" s="1" t="s">
        <v>23</v>
      </c>
    </row>
    <row r="327" spans="1:12" x14ac:dyDescent="0.25">
      <c r="A327" s="2">
        <f t="shared" ca="1" si="5"/>
        <v>0.94744184414135346</v>
      </c>
      <c r="B327" s="1" t="s">
        <v>368</v>
      </c>
      <c r="C327" s="1" t="s">
        <v>11</v>
      </c>
      <c r="D327" s="1" t="s">
        <v>369</v>
      </c>
      <c r="E327" s="1" t="s">
        <v>370</v>
      </c>
      <c r="F327" s="1" t="s">
        <v>12</v>
      </c>
      <c r="G327" s="1" t="s">
        <v>28</v>
      </c>
      <c r="H327" s="1" t="s">
        <v>29</v>
      </c>
      <c r="I327" s="1" t="s">
        <v>30</v>
      </c>
      <c r="J327" s="1" t="s">
        <v>16</v>
      </c>
      <c r="K327" s="1" t="s">
        <v>17</v>
      </c>
      <c r="L327" s="1" t="s">
        <v>46</v>
      </c>
    </row>
    <row r="328" spans="1:12" x14ac:dyDescent="0.25">
      <c r="A328" s="2">
        <f t="shared" ca="1" si="5"/>
        <v>0.46647677083763928</v>
      </c>
      <c r="B328" s="1" t="s">
        <v>354</v>
      </c>
      <c r="C328" s="1" t="s">
        <v>19</v>
      </c>
      <c r="D328" s="1" t="s">
        <v>355</v>
      </c>
      <c r="E328" s="1" t="s">
        <v>356</v>
      </c>
      <c r="F328" s="1" t="s">
        <v>27</v>
      </c>
      <c r="G328" s="1" t="s">
        <v>28</v>
      </c>
      <c r="H328" s="1" t="s">
        <v>29</v>
      </c>
      <c r="I328" s="1" t="s">
        <v>30</v>
      </c>
      <c r="J328" s="1" t="s">
        <v>31</v>
      </c>
      <c r="K328" s="1" t="s">
        <v>17</v>
      </c>
      <c r="L328" s="1" t="s">
        <v>46</v>
      </c>
    </row>
    <row r="329" spans="1:12" x14ac:dyDescent="0.25">
      <c r="A329" s="2">
        <f t="shared" ca="1" si="5"/>
        <v>0.68907622247219236</v>
      </c>
      <c r="B329" s="1" t="s">
        <v>354</v>
      </c>
      <c r="C329" s="1" t="s">
        <v>19</v>
      </c>
      <c r="D329" s="1" t="s">
        <v>614</v>
      </c>
      <c r="E329" s="1" t="s">
        <v>615</v>
      </c>
      <c r="F329" s="1" t="s">
        <v>27</v>
      </c>
      <c r="G329" s="1" t="s">
        <v>28</v>
      </c>
      <c r="H329" s="1" t="s">
        <v>29</v>
      </c>
      <c r="I329" s="1" t="s">
        <v>30</v>
      </c>
      <c r="J329" s="1" t="s">
        <v>31</v>
      </c>
      <c r="K329" s="1" t="s">
        <v>17</v>
      </c>
      <c r="L329" s="1" t="s">
        <v>23</v>
      </c>
    </row>
    <row r="330" spans="1:12" x14ac:dyDescent="0.25">
      <c r="A330" s="2">
        <f t="shared" ca="1" si="5"/>
        <v>5.5187347102670592E-2</v>
      </c>
      <c r="B330" s="1" t="s">
        <v>393</v>
      </c>
      <c r="C330" s="1" t="s">
        <v>19</v>
      </c>
      <c r="D330" s="1" t="s">
        <v>405</v>
      </c>
      <c r="E330" s="1" t="s">
        <v>406</v>
      </c>
      <c r="F330" s="1" t="s">
        <v>12</v>
      </c>
      <c r="G330" s="1" t="s">
        <v>28</v>
      </c>
      <c r="H330" s="1" t="s">
        <v>29</v>
      </c>
      <c r="I330" s="1" t="s">
        <v>30</v>
      </c>
      <c r="J330" s="1" t="s">
        <v>16</v>
      </c>
      <c r="K330" s="1" t="s">
        <v>17</v>
      </c>
      <c r="L330" s="1" t="s">
        <v>46</v>
      </c>
    </row>
    <row r="331" spans="1:12" x14ac:dyDescent="0.25">
      <c r="A331" s="2">
        <f t="shared" ca="1" si="5"/>
        <v>0.69733727554084235</v>
      </c>
      <c r="B331" s="1" t="s">
        <v>685</v>
      </c>
      <c r="C331" s="1" t="s">
        <v>11</v>
      </c>
      <c r="D331" s="1" t="s">
        <v>124</v>
      </c>
      <c r="E331" s="1" t="s">
        <v>686</v>
      </c>
      <c r="F331" s="1" t="s">
        <v>12</v>
      </c>
      <c r="G331" s="1" t="s">
        <v>28</v>
      </c>
      <c r="H331" s="1" t="s">
        <v>29</v>
      </c>
      <c r="I331" s="1" t="s">
        <v>30</v>
      </c>
      <c r="J331" s="1" t="s">
        <v>16</v>
      </c>
      <c r="K331" s="1" t="s">
        <v>17</v>
      </c>
      <c r="L331" s="1" t="s">
        <v>23</v>
      </c>
    </row>
    <row r="332" spans="1:12" x14ac:dyDescent="0.25">
      <c r="A332" s="2">
        <f t="shared" ca="1" si="5"/>
        <v>3.3240554159198132E-2</v>
      </c>
      <c r="B332" s="1" t="s">
        <v>143</v>
      </c>
      <c r="C332" s="1" t="s">
        <v>64</v>
      </c>
      <c r="D332" s="1" t="s">
        <v>561</v>
      </c>
      <c r="E332" s="1" t="s">
        <v>562</v>
      </c>
      <c r="F332" s="1" t="s">
        <v>12</v>
      </c>
      <c r="G332" s="1" t="s">
        <v>28</v>
      </c>
      <c r="H332" s="1" t="s">
        <v>29</v>
      </c>
      <c r="I332" s="1" t="s">
        <v>30</v>
      </c>
      <c r="J332" s="1" t="s">
        <v>16</v>
      </c>
      <c r="K332" s="1" t="s">
        <v>17</v>
      </c>
      <c r="L332" s="1" t="s">
        <v>23</v>
      </c>
    </row>
    <row r="333" spans="1:12" x14ac:dyDescent="0.25">
      <c r="A333" s="2">
        <f t="shared" ca="1" si="5"/>
        <v>0.70600873027879663</v>
      </c>
      <c r="B333" s="1" t="s">
        <v>534</v>
      </c>
      <c r="C333" s="1" t="s">
        <v>11</v>
      </c>
      <c r="D333" s="1" t="s">
        <v>66</v>
      </c>
      <c r="E333" s="1" t="s">
        <v>460</v>
      </c>
      <c r="F333" s="1" t="s">
        <v>12</v>
      </c>
      <c r="G333" s="1" t="s">
        <v>28</v>
      </c>
      <c r="H333" s="1" t="s">
        <v>29</v>
      </c>
      <c r="I333" s="1" t="s">
        <v>30</v>
      </c>
      <c r="J333" s="1" t="s">
        <v>16</v>
      </c>
      <c r="K333" s="1" t="s">
        <v>17</v>
      </c>
      <c r="L333" s="1" t="s">
        <v>23</v>
      </c>
    </row>
    <row r="334" spans="1:12" x14ac:dyDescent="0.25">
      <c r="A334" s="2">
        <f t="shared" ca="1" si="5"/>
        <v>0.80710777885410223</v>
      </c>
      <c r="B334" s="1" t="s">
        <v>298</v>
      </c>
      <c r="C334" s="1" t="s">
        <v>11</v>
      </c>
      <c r="D334" s="1" t="s">
        <v>299</v>
      </c>
      <c r="E334" s="1" t="s">
        <v>300</v>
      </c>
      <c r="F334" s="1" t="s">
        <v>12</v>
      </c>
      <c r="G334" s="1" t="s">
        <v>28</v>
      </c>
      <c r="H334" s="1" t="s">
        <v>29</v>
      </c>
      <c r="I334" s="1" t="s">
        <v>30</v>
      </c>
      <c r="J334" s="1" t="s">
        <v>16</v>
      </c>
      <c r="K334" s="1" t="s">
        <v>17</v>
      </c>
      <c r="L334" s="1" t="s">
        <v>46</v>
      </c>
    </row>
    <row r="335" spans="1:12" x14ac:dyDescent="0.25">
      <c r="A335" s="2">
        <f t="shared" ca="1" si="5"/>
        <v>0.59729159046269298</v>
      </c>
      <c r="B335" s="1" t="s">
        <v>134</v>
      </c>
      <c r="C335" s="1" t="s">
        <v>11</v>
      </c>
      <c r="D335" s="1" t="s">
        <v>135</v>
      </c>
      <c r="E335" s="1" t="s">
        <v>136</v>
      </c>
      <c r="F335" s="1" t="s">
        <v>27</v>
      </c>
      <c r="G335" s="1" t="s">
        <v>28</v>
      </c>
      <c r="H335" s="1" t="s">
        <v>29</v>
      </c>
      <c r="I335" s="1" t="s">
        <v>30</v>
      </c>
      <c r="J335" s="1" t="s">
        <v>31</v>
      </c>
      <c r="K335" s="1" t="s">
        <v>17</v>
      </c>
      <c r="L335" s="1" t="s">
        <v>23</v>
      </c>
    </row>
    <row r="336" spans="1:12" x14ac:dyDescent="0.25">
      <c r="A336" s="2">
        <f t="shared" ca="1" si="5"/>
        <v>0.31317280178663076</v>
      </c>
      <c r="B336" s="1" t="s">
        <v>298</v>
      </c>
      <c r="C336" s="1" t="s">
        <v>11</v>
      </c>
      <c r="D336" s="1" t="s">
        <v>299</v>
      </c>
      <c r="E336" s="1" t="s">
        <v>300</v>
      </c>
      <c r="F336" s="1" t="s">
        <v>12</v>
      </c>
      <c r="G336" s="1" t="s">
        <v>28</v>
      </c>
      <c r="H336" s="1" t="s">
        <v>29</v>
      </c>
      <c r="I336" s="1" t="s">
        <v>30</v>
      </c>
      <c r="J336" s="1" t="s">
        <v>16</v>
      </c>
      <c r="K336" s="1" t="s">
        <v>17</v>
      </c>
      <c r="L336" s="1" t="s">
        <v>46</v>
      </c>
    </row>
    <row r="337" spans="1:12" x14ac:dyDescent="0.25">
      <c r="A337" s="2">
        <f t="shared" ca="1" si="5"/>
        <v>0.76697996423231896</v>
      </c>
      <c r="B337" s="1" t="s">
        <v>134</v>
      </c>
      <c r="C337" s="1" t="s">
        <v>19</v>
      </c>
      <c r="D337" s="1" t="s">
        <v>319</v>
      </c>
      <c r="E337" s="1" t="s">
        <v>320</v>
      </c>
      <c r="F337" s="1" t="s">
        <v>27</v>
      </c>
      <c r="G337" s="1" t="s">
        <v>28</v>
      </c>
      <c r="H337" s="1" t="s">
        <v>29</v>
      </c>
      <c r="I337" s="1" t="s">
        <v>30</v>
      </c>
      <c r="J337" s="1" t="s">
        <v>31</v>
      </c>
      <c r="K337" s="1" t="s">
        <v>17</v>
      </c>
      <c r="L337" s="1" t="s">
        <v>23</v>
      </c>
    </row>
    <row r="338" spans="1:12" x14ac:dyDescent="0.25">
      <c r="A338" s="2">
        <f t="shared" ca="1" si="5"/>
        <v>0.65085613237062356</v>
      </c>
      <c r="B338" s="1" t="s">
        <v>513</v>
      </c>
      <c r="C338" s="1" t="s">
        <v>60</v>
      </c>
      <c r="D338" s="1" t="s">
        <v>317</v>
      </c>
      <c r="E338" s="1" t="s">
        <v>514</v>
      </c>
      <c r="F338" s="1" t="s">
        <v>12</v>
      </c>
      <c r="G338" s="1" t="s">
        <v>28</v>
      </c>
      <c r="H338" s="1" t="s">
        <v>29</v>
      </c>
      <c r="I338" s="1" t="s">
        <v>30</v>
      </c>
      <c r="J338" s="1" t="s">
        <v>16</v>
      </c>
      <c r="K338" s="1" t="s">
        <v>17</v>
      </c>
      <c r="L338" s="1" t="s">
        <v>23</v>
      </c>
    </row>
    <row r="339" spans="1:12" x14ac:dyDescent="0.25">
      <c r="A339" s="2">
        <f t="shared" ca="1" si="5"/>
        <v>0.17445139953564792</v>
      </c>
      <c r="B339" s="1" t="s">
        <v>76</v>
      </c>
      <c r="C339" s="1" t="s">
        <v>11</v>
      </c>
      <c r="D339" s="1" t="s">
        <v>121</v>
      </c>
      <c r="E339" s="1" t="s">
        <v>122</v>
      </c>
      <c r="F339" s="1" t="s">
        <v>12</v>
      </c>
      <c r="G339" s="1" t="s">
        <v>28</v>
      </c>
      <c r="H339" s="1" t="s">
        <v>29</v>
      </c>
      <c r="I339" s="1" t="s">
        <v>30</v>
      </c>
      <c r="J339" s="1" t="s">
        <v>16</v>
      </c>
      <c r="K339" s="1" t="s">
        <v>17</v>
      </c>
      <c r="L339" s="1" t="s">
        <v>23</v>
      </c>
    </row>
  </sheetData>
  <sortState xmlns:xlrd2="http://schemas.microsoft.com/office/spreadsheetml/2017/richdata2" ref="A2:L339">
    <sortCondition ref="I2:I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1471-F196-4734-8BDE-EAA25C0878A4}">
  <dimension ref="A1:P119"/>
  <sheetViews>
    <sheetView topLeftCell="C1" zoomScaleNormal="100" workbookViewId="0">
      <selection activeCell="L10" sqref="L10"/>
    </sheetView>
  </sheetViews>
  <sheetFormatPr defaultRowHeight="15.75" x14ac:dyDescent="0.25"/>
  <cols>
    <col min="1" max="1" width="10.625" bestFit="1" customWidth="1"/>
    <col min="2" max="2" width="100" bestFit="1" customWidth="1"/>
    <col min="3" max="3" width="10.75" style="3" bestFit="1" customWidth="1"/>
    <col min="4" max="4" width="20" style="3" bestFit="1" customWidth="1"/>
    <col min="6" max="6" width="14" style="16" bestFit="1" customWidth="1"/>
    <col min="8" max="8" width="17.75" bestFit="1" customWidth="1"/>
    <col min="9" max="9" width="10.5" style="3" bestFit="1" customWidth="1"/>
    <col min="10" max="10" width="19.625" bestFit="1" customWidth="1"/>
    <col min="11" max="11" width="17.5" style="3" bestFit="1" customWidth="1"/>
    <col min="12" max="12" width="21.375" bestFit="1" customWidth="1"/>
    <col min="13" max="13" width="15.25" bestFit="1" customWidth="1"/>
    <col min="14" max="14" width="6.125" bestFit="1" customWidth="1"/>
    <col min="15" max="15" width="19.125" bestFit="1" customWidth="1"/>
    <col min="16" max="16" width="11" bestFit="1" customWidth="1"/>
  </cols>
  <sheetData>
    <row r="1" spans="1:11" x14ac:dyDescent="0.25">
      <c r="A1" s="9" t="s">
        <v>696</v>
      </c>
      <c r="B1" s="4" t="s">
        <v>688</v>
      </c>
      <c r="C1" s="10" t="s">
        <v>693</v>
      </c>
      <c r="D1" s="10" t="s">
        <v>690</v>
      </c>
      <c r="E1" s="1" t="s">
        <v>4</v>
      </c>
      <c r="F1" s="15" t="s">
        <v>5</v>
      </c>
      <c r="G1" s="11" t="s">
        <v>6</v>
      </c>
      <c r="H1" s="11" t="s">
        <v>7</v>
      </c>
      <c r="I1" s="5" t="s">
        <v>691</v>
      </c>
      <c r="J1" s="11" t="s">
        <v>692</v>
      </c>
      <c r="K1" s="3" t="s">
        <v>689</v>
      </c>
    </row>
    <row r="2" spans="1:11" x14ac:dyDescent="0.25">
      <c r="A2" t="s">
        <v>783</v>
      </c>
      <c r="B2" s="2" t="s">
        <v>697</v>
      </c>
      <c r="C2" s="10">
        <v>19290</v>
      </c>
      <c r="D2" s="10">
        <v>31083</v>
      </c>
      <c r="E2" s="1" t="s">
        <v>12</v>
      </c>
      <c r="F2" s="15">
        <v>2</v>
      </c>
      <c r="G2" s="11" t="s">
        <v>29</v>
      </c>
      <c r="H2" s="11" t="s">
        <v>15</v>
      </c>
      <c r="I2" s="3">
        <v>4</v>
      </c>
      <c r="J2" s="12">
        <v>2</v>
      </c>
      <c r="K2" s="3">
        <v>2017</v>
      </c>
    </row>
    <row r="3" spans="1:11" x14ac:dyDescent="0.25">
      <c r="A3" t="s">
        <v>783</v>
      </c>
      <c r="B3" s="2" t="s">
        <v>698</v>
      </c>
      <c r="C3" s="10">
        <v>16490</v>
      </c>
      <c r="D3" s="10">
        <v>50000</v>
      </c>
      <c r="E3" s="1" t="s">
        <v>12</v>
      </c>
      <c r="F3" s="15">
        <v>2</v>
      </c>
      <c r="G3" s="11" t="s">
        <v>14</v>
      </c>
      <c r="H3" s="11" t="s">
        <v>15</v>
      </c>
      <c r="I3" s="3">
        <v>4</v>
      </c>
      <c r="J3" s="12">
        <v>1</v>
      </c>
      <c r="K3" s="3">
        <v>2017</v>
      </c>
    </row>
    <row r="4" spans="1:11" x14ac:dyDescent="0.25">
      <c r="A4" t="s">
        <v>783</v>
      </c>
      <c r="B4" s="2" t="s">
        <v>699</v>
      </c>
      <c r="C4" s="10">
        <v>17650</v>
      </c>
      <c r="D4" s="10">
        <v>59964</v>
      </c>
      <c r="E4" s="1" t="s">
        <v>27</v>
      </c>
      <c r="F4" s="15">
        <v>2</v>
      </c>
      <c r="G4" s="11" t="s">
        <v>14</v>
      </c>
      <c r="H4" s="11" t="s">
        <v>15</v>
      </c>
      <c r="I4" s="3">
        <v>5</v>
      </c>
      <c r="J4" s="12">
        <v>2</v>
      </c>
      <c r="K4" s="3">
        <v>2018</v>
      </c>
    </row>
    <row r="5" spans="1:11" x14ac:dyDescent="0.25">
      <c r="A5" t="s">
        <v>783</v>
      </c>
      <c r="B5" s="2" t="s">
        <v>700</v>
      </c>
      <c r="C5" s="10">
        <v>12400</v>
      </c>
      <c r="D5" s="10">
        <v>81200</v>
      </c>
      <c r="E5" s="1" t="s">
        <v>12</v>
      </c>
      <c r="F5" s="15">
        <v>2</v>
      </c>
      <c r="G5" s="11" t="s">
        <v>14</v>
      </c>
      <c r="H5" s="11" t="s">
        <v>15</v>
      </c>
      <c r="I5" s="3">
        <v>4</v>
      </c>
      <c r="J5" s="12">
        <v>1</v>
      </c>
      <c r="K5" s="3">
        <v>2017</v>
      </c>
    </row>
    <row r="6" spans="1:11" x14ac:dyDescent="0.25">
      <c r="A6" t="s">
        <v>783</v>
      </c>
      <c r="B6" s="2" t="s">
        <v>701</v>
      </c>
      <c r="C6" s="10">
        <v>16585.439999999999</v>
      </c>
      <c r="D6" s="10">
        <v>64646</v>
      </c>
      <c r="E6" s="1" t="s">
        <v>12</v>
      </c>
      <c r="F6" s="15">
        <v>1.4</v>
      </c>
      <c r="G6" s="11" t="s">
        <v>29</v>
      </c>
      <c r="H6" s="11" t="s">
        <v>30</v>
      </c>
      <c r="I6" s="3">
        <v>4</v>
      </c>
      <c r="J6" s="12">
        <v>2</v>
      </c>
      <c r="K6" s="3">
        <v>2017.44</v>
      </c>
    </row>
    <row r="7" spans="1:11" x14ac:dyDescent="0.25">
      <c r="A7" t="s">
        <v>783</v>
      </c>
      <c r="B7" s="2" t="s">
        <v>702</v>
      </c>
      <c r="C7" s="10">
        <v>16500</v>
      </c>
      <c r="D7" s="10">
        <v>12157</v>
      </c>
      <c r="E7" s="1" t="s">
        <v>12</v>
      </c>
      <c r="F7" s="15">
        <v>2</v>
      </c>
      <c r="G7" s="11" t="s">
        <v>29</v>
      </c>
      <c r="H7" s="11" t="s">
        <v>15</v>
      </c>
      <c r="I7" s="3">
        <v>4</v>
      </c>
      <c r="J7" s="12">
        <v>1</v>
      </c>
      <c r="K7" s="3">
        <v>2018</v>
      </c>
    </row>
    <row r="8" spans="1:11" x14ac:dyDescent="0.25">
      <c r="A8" t="s">
        <v>783</v>
      </c>
      <c r="B8" s="2" t="s">
        <v>703</v>
      </c>
      <c r="C8" s="10">
        <v>15995</v>
      </c>
      <c r="D8" s="10">
        <v>70000</v>
      </c>
      <c r="E8" s="1" t="s">
        <v>12</v>
      </c>
      <c r="F8" s="15">
        <v>2</v>
      </c>
      <c r="G8" s="11" t="s">
        <v>29</v>
      </c>
      <c r="H8" s="11" t="s">
        <v>15</v>
      </c>
      <c r="I8" s="3">
        <v>4</v>
      </c>
      <c r="J8" s="12">
        <v>1</v>
      </c>
      <c r="K8" s="3">
        <v>2017</v>
      </c>
    </row>
    <row r="9" spans="1:11" x14ac:dyDescent="0.25">
      <c r="A9" t="s">
        <v>783</v>
      </c>
      <c r="B9" s="2" t="s">
        <v>704</v>
      </c>
      <c r="C9" s="10">
        <v>15999</v>
      </c>
      <c r="D9" s="10">
        <v>58195</v>
      </c>
      <c r="E9" s="1" t="s">
        <v>27</v>
      </c>
      <c r="F9" s="15">
        <v>2</v>
      </c>
      <c r="G9" s="11" t="s">
        <v>29</v>
      </c>
      <c r="H9" s="11" t="s">
        <v>15</v>
      </c>
      <c r="I9" s="3">
        <v>5</v>
      </c>
      <c r="J9" s="12">
        <v>1</v>
      </c>
      <c r="K9" s="3">
        <v>2017</v>
      </c>
    </row>
    <row r="10" spans="1:11" x14ac:dyDescent="0.25">
      <c r="A10" t="s">
        <v>783</v>
      </c>
      <c r="B10" s="2" t="s">
        <v>705</v>
      </c>
      <c r="C10" s="10">
        <v>19876.439999999999</v>
      </c>
      <c r="D10" s="10">
        <v>21484</v>
      </c>
      <c r="E10" s="1" t="s">
        <v>12</v>
      </c>
      <c r="F10" s="15">
        <v>1.4</v>
      </c>
      <c r="G10" s="11" t="s">
        <v>14</v>
      </c>
      <c r="H10" s="11" t="s">
        <v>57</v>
      </c>
      <c r="I10" s="3">
        <v>4</v>
      </c>
      <c r="J10" s="12">
        <v>2</v>
      </c>
      <c r="K10" s="3">
        <v>2018.44</v>
      </c>
    </row>
    <row r="11" spans="1:11" x14ac:dyDescent="0.25">
      <c r="A11" t="s">
        <v>783</v>
      </c>
      <c r="B11" s="2" t="s">
        <v>706</v>
      </c>
      <c r="C11" s="10">
        <v>22599.439999999999</v>
      </c>
      <c r="D11" s="10">
        <v>53000</v>
      </c>
      <c r="E11" s="1" t="s">
        <v>27</v>
      </c>
      <c r="F11" s="15">
        <v>1.4</v>
      </c>
      <c r="G11" s="11" t="s">
        <v>29</v>
      </c>
      <c r="H11" s="11" t="s">
        <v>30</v>
      </c>
      <c r="I11" s="3">
        <v>5</v>
      </c>
      <c r="J11" s="12">
        <v>1</v>
      </c>
      <c r="K11" s="3">
        <v>2017.44</v>
      </c>
    </row>
    <row r="12" spans="1:11" x14ac:dyDescent="0.25">
      <c r="A12" t="s">
        <v>783</v>
      </c>
      <c r="B12" s="2" t="s">
        <v>702</v>
      </c>
      <c r="C12" s="10">
        <v>16500</v>
      </c>
      <c r="D12" s="10">
        <v>12157</v>
      </c>
      <c r="E12" s="1" t="s">
        <v>12</v>
      </c>
      <c r="F12" s="15">
        <v>2</v>
      </c>
      <c r="G12" s="11" t="s">
        <v>29</v>
      </c>
      <c r="H12" s="11" t="s">
        <v>15</v>
      </c>
      <c r="I12" s="3">
        <v>4</v>
      </c>
      <c r="J12" s="12">
        <v>1</v>
      </c>
      <c r="K12" s="3">
        <v>2018</v>
      </c>
    </row>
    <row r="13" spans="1:11" x14ac:dyDescent="0.25">
      <c r="A13" t="s">
        <v>783</v>
      </c>
      <c r="B13" s="2" t="s">
        <v>707</v>
      </c>
      <c r="C13" s="10">
        <v>24499</v>
      </c>
      <c r="D13" s="10">
        <v>15891</v>
      </c>
      <c r="E13" s="1" t="s">
        <v>27</v>
      </c>
      <c r="F13" s="15">
        <v>2</v>
      </c>
      <c r="G13" s="11" t="s">
        <v>29</v>
      </c>
      <c r="H13" s="11" t="s">
        <v>15</v>
      </c>
      <c r="I13" s="3">
        <v>5</v>
      </c>
      <c r="J13" s="12">
        <v>2</v>
      </c>
      <c r="K13" s="3">
        <v>2020</v>
      </c>
    </row>
    <row r="14" spans="1:11" x14ac:dyDescent="0.25">
      <c r="A14" t="s">
        <v>783</v>
      </c>
      <c r="B14" s="2" t="s">
        <v>708</v>
      </c>
      <c r="C14" s="10">
        <v>13900.66</v>
      </c>
      <c r="D14" s="10">
        <v>45681</v>
      </c>
      <c r="E14" s="1" t="s">
        <v>12</v>
      </c>
      <c r="F14" s="15">
        <v>1.6</v>
      </c>
      <c r="G14" s="11" t="s">
        <v>14</v>
      </c>
      <c r="H14" s="11" t="s">
        <v>15</v>
      </c>
      <c r="I14" s="3">
        <v>4</v>
      </c>
      <c r="J14" s="12">
        <v>1</v>
      </c>
      <c r="K14" s="3">
        <v>2018.66</v>
      </c>
    </row>
    <row r="15" spans="1:11" x14ac:dyDescent="0.25">
      <c r="A15" t="s">
        <v>783</v>
      </c>
      <c r="B15" s="2" t="s">
        <v>709</v>
      </c>
      <c r="C15" s="10">
        <v>32490.22</v>
      </c>
      <c r="D15" s="10">
        <v>12417</v>
      </c>
      <c r="E15" s="1" t="s">
        <v>27</v>
      </c>
      <c r="F15" s="15">
        <v>2</v>
      </c>
      <c r="G15" s="11" t="s">
        <v>29</v>
      </c>
      <c r="H15" s="11" t="s">
        <v>15</v>
      </c>
      <c r="I15" s="3">
        <v>5</v>
      </c>
      <c r="J15" s="12">
        <v>1</v>
      </c>
      <c r="K15" s="3">
        <v>2021.22</v>
      </c>
    </row>
    <row r="16" spans="1:11" x14ac:dyDescent="0.25">
      <c r="A16" t="s">
        <v>783</v>
      </c>
      <c r="B16" s="2" t="s">
        <v>710</v>
      </c>
      <c r="C16" s="10">
        <v>37980</v>
      </c>
      <c r="D16" s="10">
        <v>1042</v>
      </c>
      <c r="E16" s="1" t="s">
        <v>12</v>
      </c>
      <c r="F16" s="15">
        <v>2</v>
      </c>
      <c r="G16" s="11" t="s">
        <v>29</v>
      </c>
      <c r="H16" s="11" t="s">
        <v>15</v>
      </c>
      <c r="I16" s="3">
        <v>4</v>
      </c>
      <c r="J16" s="12">
        <v>1</v>
      </c>
      <c r="K16" s="3">
        <v>2021</v>
      </c>
    </row>
    <row r="17" spans="1:13" x14ac:dyDescent="0.25">
      <c r="A17" t="s">
        <v>783</v>
      </c>
      <c r="B17" s="2" t="s">
        <v>711</v>
      </c>
      <c r="C17" s="10">
        <v>13000.66</v>
      </c>
      <c r="D17" s="10">
        <v>58000</v>
      </c>
      <c r="E17" s="1" t="s">
        <v>27</v>
      </c>
      <c r="F17" s="15">
        <v>1.6</v>
      </c>
      <c r="G17" s="11" t="s">
        <v>14</v>
      </c>
      <c r="H17" s="11" t="s">
        <v>15</v>
      </c>
      <c r="I17" s="3">
        <v>5</v>
      </c>
      <c r="J17" s="12">
        <v>1</v>
      </c>
      <c r="K17" s="3">
        <v>2018.66</v>
      </c>
    </row>
    <row r="18" spans="1:13" x14ac:dyDescent="0.25">
      <c r="A18" t="s">
        <v>783</v>
      </c>
      <c r="B18" s="2" t="s">
        <v>712</v>
      </c>
      <c r="C18" s="10">
        <v>16000</v>
      </c>
      <c r="D18" s="10">
        <v>57964</v>
      </c>
      <c r="E18" s="1" t="s">
        <v>12</v>
      </c>
      <c r="F18" s="15">
        <v>2</v>
      </c>
      <c r="G18" s="11" t="s">
        <v>14</v>
      </c>
      <c r="H18" s="11" t="s">
        <v>15</v>
      </c>
      <c r="I18" s="3">
        <v>4</v>
      </c>
      <c r="J18" s="12">
        <v>1</v>
      </c>
      <c r="K18" s="3">
        <v>2018</v>
      </c>
    </row>
    <row r="19" spans="1:13" x14ac:dyDescent="0.25">
      <c r="A19" t="s">
        <v>783</v>
      </c>
      <c r="B19" s="2" t="s">
        <v>713</v>
      </c>
      <c r="C19" s="10">
        <v>17490</v>
      </c>
      <c r="D19" s="10">
        <v>50590</v>
      </c>
      <c r="E19" s="1" t="s">
        <v>12</v>
      </c>
      <c r="F19" s="15">
        <v>2</v>
      </c>
      <c r="G19" s="11" t="s">
        <v>14</v>
      </c>
      <c r="H19" s="11" t="s">
        <v>15</v>
      </c>
      <c r="I19" s="3">
        <v>4</v>
      </c>
      <c r="J19" s="12">
        <v>2</v>
      </c>
      <c r="K19" s="3">
        <v>2017</v>
      </c>
    </row>
    <row r="20" spans="1:13" x14ac:dyDescent="0.25">
      <c r="A20" t="s">
        <v>783</v>
      </c>
      <c r="B20" s="2" t="s">
        <v>714</v>
      </c>
      <c r="C20" s="10">
        <v>19886</v>
      </c>
      <c r="D20" s="10">
        <v>58914</v>
      </c>
      <c r="E20" s="1" t="s">
        <v>27</v>
      </c>
      <c r="F20" s="15">
        <v>2</v>
      </c>
      <c r="G20" s="11" t="s">
        <v>29</v>
      </c>
      <c r="H20" s="11" t="s">
        <v>15</v>
      </c>
      <c r="I20" s="3">
        <v>5</v>
      </c>
      <c r="J20" s="12">
        <v>2</v>
      </c>
      <c r="K20" s="3">
        <v>2018</v>
      </c>
    </row>
    <row r="21" spans="1:13" x14ac:dyDescent="0.25">
      <c r="A21" t="s">
        <v>783</v>
      </c>
      <c r="B21" s="2" t="s">
        <v>715</v>
      </c>
      <c r="C21" s="10">
        <v>16500</v>
      </c>
      <c r="D21" s="10">
        <v>49107</v>
      </c>
      <c r="E21" s="1" t="s">
        <v>12</v>
      </c>
      <c r="F21" s="15">
        <v>2</v>
      </c>
      <c r="G21" s="11" t="s">
        <v>14</v>
      </c>
      <c r="H21" s="11" t="s">
        <v>15</v>
      </c>
      <c r="I21" s="3">
        <v>4</v>
      </c>
      <c r="J21" s="12">
        <v>1</v>
      </c>
      <c r="K21" s="3">
        <v>2018</v>
      </c>
    </row>
    <row r="22" spans="1:13" x14ac:dyDescent="0.25">
      <c r="A22" t="s">
        <v>783</v>
      </c>
      <c r="B22" s="2" t="s">
        <v>716</v>
      </c>
      <c r="C22" s="10">
        <v>19980.439999999999</v>
      </c>
      <c r="D22" s="10">
        <v>44392</v>
      </c>
      <c r="E22" s="1" t="s">
        <v>27</v>
      </c>
      <c r="F22" s="15">
        <v>1.4</v>
      </c>
      <c r="G22" s="11" t="s">
        <v>29</v>
      </c>
      <c r="H22" s="11" t="s">
        <v>57</v>
      </c>
      <c r="I22" s="3">
        <v>5</v>
      </c>
      <c r="J22" s="12">
        <v>1</v>
      </c>
      <c r="K22" s="3">
        <v>2018.44</v>
      </c>
    </row>
    <row r="23" spans="1:13" x14ac:dyDescent="0.25">
      <c r="A23" t="s">
        <v>783</v>
      </c>
      <c r="B23" s="2" t="s">
        <v>717</v>
      </c>
      <c r="C23" s="10">
        <v>25995.55</v>
      </c>
      <c r="D23" s="10">
        <v>12000</v>
      </c>
      <c r="E23" s="1" t="s">
        <v>27</v>
      </c>
      <c r="F23" s="15">
        <v>1.5</v>
      </c>
      <c r="G23" s="11" t="s">
        <v>29</v>
      </c>
      <c r="H23" s="11" t="s">
        <v>57</v>
      </c>
      <c r="I23" s="3">
        <v>5</v>
      </c>
      <c r="J23" s="12">
        <v>1</v>
      </c>
      <c r="K23" s="3">
        <v>2020.55</v>
      </c>
    </row>
    <row r="24" spans="1:13" x14ac:dyDescent="0.25">
      <c r="A24" t="s">
        <v>783</v>
      </c>
      <c r="B24" s="2" t="s">
        <v>718</v>
      </c>
      <c r="C24" s="10">
        <v>11979</v>
      </c>
      <c r="D24" s="10">
        <v>93300</v>
      </c>
      <c r="E24" s="1" t="s">
        <v>27</v>
      </c>
      <c r="F24" s="15">
        <v>2</v>
      </c>
      <c r="G24" s="11" t="s">
        <v>14</v>
      </c>
      <c r="H24" s="11" t="s">
        <v>15</v>
      </c>
      <c r="I24" s="3">
        <v>5</v>
      </c>
      <c r="J24" s="12">
        <v>1</v>
      </c>
      <c r="K24" s="3">
        <v>2017</v>
      </c>
    </row>
    <row r="25" spans="1:13" x14ac:dyDescent="0.25">
      <c r="A25" t="s">
        <v>783</v>
      </c>
      <c r="B25" s="2" t="s">
        <v>700</v>
      </c>
      <c r="C25" s="10">
        <v>11999</v>
      </c>
      <c r="D25" s="10">
        <v>119959</v>
      </c>
      <c r="E25" s="1" t="s">
        <v>12</v>
      </c>
      <c r="F25" s="15">
        <v>2</v>
      </c>
      <c r="G25" s="11" t="s">
        <v>14</v>
      </c>
      <c r="H25" s="11" t="s">
        <v>15</v>
      </c>
      <c r="I25" s="3">
        <v>4</v>
      </c>
      <c r="J25" s="12">
        <v>1</v>
      </c>
      <c r="K25" s="3">
        <v>2018</v>
      </c>
    </row>
    <row r="26" spans="1:13" x14ac:dyDescent="0.25">
      <c r="A26" t="s">
        <v>783</v>
      </c>
      <c r="B26" s="2" t="s">
        <v>719</v>
      </c>
      <c r="C26" s="10">
        <v>17795</v>
      </c>
      <c r="D26" s="10">
        <v>60000</v>
      </c>
      <c r="E26" s="1" t="s">
        <v>27</v>
      </c>
      <c r="F26" s="15">
        <v>2</v>
      </c>
      <c r="G26" s="11" t="s">
        <v>29</v>
      </c>
      <c r="H26" s="11" t="s">
        <v>15</v>
      </c>
      <c r="I26" s="3">
        <v>5</v>
      </c>
      <c r="J26" s="12">
        <v>2</v>
      </c>
      <c r="K26" s="3">
        <v>2017</v>
      </c>
    </row>
    <row r="27" spans="1:13" x14ac:dyDescent="0.25">
      <c r="A27" t="s">
        <v>783</v>
      </c>
      <c r="B27" s="2" t="s">
        <v>715</v>
      </c>
      <c r="C27" s="10">
        <v>16500</v>
      </c>
      <c r="D27" s="10">
        <v>49107</v>
      </c>
      <c r="E27" s="1" t="s">
        <v>12</v>
      </c>
      <c r="F27" s="15">
        <v>2</v>
      </c>
      <c r="G27" s="11" t="s">
        <v>14</v>
      </c>
      <c r="H27" s="11" t="s">
        <v>15</v>
      </c>
      <c r="I27" s="3">
        <v>4</v>
      </c>
      <c r="J27" s="12">
        <v>1</v>
      </c>
      <c r="K27" s="3">
        <v>2018</v>
      </c>
    </row>
    <row r="28" spans="1:13" x14ac:dyDescent="0.25">
      <c r="A28" t="s">
        <v>783</v>
      </c>
      <c r="B28" s="2" t="s">
        <v>720</v>
      </c>
      <c r="C28" s="10">
        <v>23389.55</v>
      </c>
      <c r="D28" s="10">
        <v>13755</v>
      </c>
      <c r="E28" s="1" t="s">
        <v>12</v>
      </c>
      <c r="F28" s="15">
        <v>1.5</v>
      </c>
      <c r="G28" s="11" t="s">
        <v>29</v>
      </c>
      <c r="H28" s="11" t="s">
        <v>57</v>
      </c>
      <c r="I28" s="3">
        <v>4</v>
      </c>
      <c r="J28" s="12">
        <v>1</v>
      </c>
      <c r="K28" s="3">
        <v>2019.55</v>
      </c>
    </row>
    <row r="29" spans="1:13" x14ac:dyDescent="0.25">
      <c r="A29" t="s">
        <v>783</v>
      </c>
      <c r="B29" s="2" t="s">
        <v>721</v>
      </c>
      <c r="C29" s="10">
        <v>17990</v>
      </c>
      <c r="D29" s="10">
        <v>36300</v>
      </c>
      <c r="E29" s="1" t="s">
        <v>12</v>
      </c>
      <c r="F29" s="15">
        <v>2</v>
      </c>
      <c r="G29" s="11" t="s">
        <v>14</v>
      </c>
      <c r="H29" s="11" t="s">
        <v>15</v>
      </c>
      <c r="I29" s="3">
        <v>4</v>
      </c>
      <c r="J29" s="12">
        <v>1</v>
      </c>
      <c r="K29" s="3">
        <v>2017</v>
      </c>
    </row>
    <row r="30" spans="1:13" x14ac:dyDescent="0.25">
      <c r="A30" t="s">
        <v>783</v>
      </c>
      <c r="B30" s="2" t="s">
        <v>722</v>
      </c>
      <c r="C30" s="10">
        <v>21980.44</v>
      </c>
      <c r="D30" s="10">
        <v>76164</v>
      </c>
      <c r="E30" s="1" t="s">
        <v>27</v>
      </c>
      <c r="F30" s="15">
        <v>1.4</v>
      </c>
      <c r="G30" s="11" t="s">
        <v>29</v>
      </c>
      <c r="H30" s="11" t="s">
        <v>30</v>
      </c>
      <c r="I30" s="3">
        <v>5</v>
      </c>
      <c r="J30" s="12">
        <v>1</v>
      </c>
      <c r="K30" s="3">
        <v>2017.44</v>
      </c>
    </row>
    <row r="31" spans="1:13" x14ac:dyDescent="0.25">
      <c r="A31" t="s">
        <v>783</v>
      </c>
      <c r="B31" s="2" t="s">
        <v>723</v>
      </c>
      <c r="C31" s="10">
        <v>27000</v>
      </c>
      <c r="D31" s="10">
        <v>37870</v>
      </c>
      <c r="E31" s="1" t="s">
        <v>27</v>
      </c>
      <c r="F31" s="15">
        <v>2</v>
      </c>
      <c r="G31" s="11" t="s">
        <v>29</v>
      </c>
      <c r="H31" s="11" t="s">
        <v>15</v>
      </c>
      <c r="I31" s="3">
        <v>5</v>
      </c>
      <c r="J31" s="12">
        <v>1</v>
      </c>
      <c r="K31" s="3">
        <v>2018</v>
      </c>
    </row>
    <row r="32" spans="1:13" x14ac:dyDescent="0.25">
      <c r="A32" t="s">
        <v>783</v>
      </c>
      <c r="B32" s="2" t="s">
        <v>724</v>
      </c>
      <c r="C32" s="10">
        <v>15700.66</v>
      </c>
      <c r="D32" s="10">
        <v>42403</v>
      </c>
      <c r="E32" s="1" t="s">
        <v>27</v>
      </c>
      <c r="F32" s="15">
        <v>1.6</v>
      </c>
      <c r="G32" s="11" t="s">
        <v>14</v>
      </c>
      <c r="H32" s="11" t="s">
        <v>15</v>
      </c>
      <c r="I32" s="3">
        <v>5</v>
      </c>
      <c r="J32" s="12">
        <v>1</v>
      </c>
      <c r="K32" s="3">
        <v>2018.66</v>
      </c>
      <c r="L32" s="7" t="s">
        <v>785</v>
      </c>
      <c r="M32" s="7" t="s">
        <v>786</v>
      </c>
    </row>
    <row r="33" spans="1:16" x14ac:dyDescent="0.25">
      <c r="A33" t="s">
        <v>783</v>
      </c>
      <c r="B33" s="2" t="s">
        <v>725</v>
      </c>
      <c r="C33" s="10">
        <v>16995</v>
      </c>
      <c r="D33" s="10">
        <v>50500</v>
      </c>
      <c r="E33" s="1" t="s">
        <v>27</v>
      </c>
      <c r="F33" s="15">
        <v>2</v>
      </c>
      <c r="G33" s="11" t="s">
        <v>14</v>
      </c>
      <c r="H33" s="11" t="s">
        <v>15</v>
      </c>
      <c r="I33" s="3">
        <v>5</v>
      </c>
      <c r="J33" s="12">
        <v>3</v>
      </c>
      <c r="K33" s="3">
        <v>2017</v>
      </c>
      <c r="L33" s="7" t="s">
        <v>694</v>
      </c>
      <c r="M33" t="s">
        <v>15</v>
      </c>
      <c r="N33" t="s">
        <v>57</v>
      </c>
      <c r="O33" t="s">
        <v>30</v>
      </c>
      <c r="P33" t="s">
        <v>695</v>
      </c>
    </row>
    <row r="34" spans="1:16" x14ac:dyDescent="0.25">
      <c r="A34" t="s">
        <v>783</v>
      </c>
      <c r="B34" s="2" t="s">
        <v>726</v>
      </c>
      <c r="C34" s="10">
        <v>18090</v>
      </c>
      <c r="D34" s="10">
        <v>64771</v>
      </c>
      <c r="E34" s="1" t="s">
        <v>27</v>
      </c>
      <c r="F34" s="15">
        <v>2</v>
      </c>
      <c r="G34" s="11" t="s">
        <v>29</v>
      </c>
      <c r="H34" s="11" t="s">
        <v>15</v>
      </c>
      <c r="I34" s="3">
        <v>5</v>
      </c>
      <c r="J34" s="12">
        <v>3</v>
      </c>
      <c r="K34" s="3">
        <v>2017</v>
      </c>
      <c r="L34" s="8" t="s">
        <v>29</v>
      </c>
      <c r="M34" s="3">
        <v>21420.844242424238</v>
      </c>
      <c r="N34" s="3">
        <v>23502.627999999997</v>
      </c>
      <c r="O34" s="3">
        <v>24518.639999999999</v>
      </c>
      <c r="P34" s="3">
        <v>22580.926551724126</v>
      </c>
    </row>
    <row r="35" spans="1:16" x14ac:dyDescent="0.25">
      <c r="A35" t="s">
        <v>783</v>
      </c>
      <c r="B35" s="2" t="s">
        <v>727</v>
      </c>
      <c r="C35" s="10">
        <v>13145.66</v>
      </c>
      <c r="D35" s="10">
        <v>108442</v>
      </c>
      <c r="E35" s="1" t="s">
        <v>12</v>
      </c>
      <c r="F35" s="15">
        <v>1.6</v>
      </c>
      <c r="G35" s="11" t="s">
        <v>29</v>
      </c>
      <c r="H35" s="11" t="s">
        <v>15</v>
      </c>
      <c r="I35" s="3">
        <v>4</v>
      </c>
      <c r="J35" s="12">
        <v>2</v>
      </c>
      <c r="K35" s="3">
        <v>2018.66</v>
      </c>
      <c r="L35" s="8" t="s">
        <v>14</v>
      </c>
      <c r="M35" s="3">
        <v>14785.500754716984</v>
      </c>
      <c r="N35" s="3">
        <v>18937.63</v>
      </c>
      <c r="O35" s="3"/>
      <c r="P35" s="3">
        <v>15269.915833333334</v>
      </c>
    </row>
    <row r="36" spans="1:16" x14ac:dyDescent="0.25">
      <c r="A36" t="s">
        <v>783</v>
      </c>
      <c r="B36" s="2" t="s">
        <v>701</v>
      </c>
      <c r="C36" s="10">
        <v>16585.439999999999</v>
      </c>
      <c r="D36" s="10">
        <v>64646</v>
      </c>
      <c r="E36" s="1" t="s">
        <v>12</v>
      </c>
      <c r="F36" s="15">
        <v>1.4</v>
      </c>
      <c r="G36" s="11" t="s">
        <v>29</v>
      </c>
      <c r="H36" s="11" t="s">
        <v>30</v>
      </c>
      <c r="I36" s="3">
        <v>4</v>
      </c>
      <c r="J36" s="12">
        <v>2</v>
      </c>
      <c r="K36" s="3">
        <v>2017.44</v>
      </c>
      <c r="L36" s="8" t="s">
        <v>695</v>
      </c>
      <c r="M36" s="3">
        <v>17331.620930232548</v>
      </c>
      <c r="N36" s="3">
        <v>21622.922941176468</v>
      </c>
      <c r="O36" s="3">
        <v>24518.639999999999</v>
      </c>
      <c r="P36" s="3">
        <v>18863.463474576267</v>
      </c>
    </row>
    <row r="37" spans="1:16" x14ac:dyDescent="0.25">
      <c r="A37" t="s">
        <v>783</v>
      </c>
      <c r="B37" s="2" t="s">
        <v>728</v>
      </c>
      <c r="C37" s="10">
        <v>18148.439999999999</v>
      </c>
      <c r="D37" s="10">
        <v>85648</v>
      </c>
      <c r="E37" s="1" t="s">
        <v>27</v>
      </c>
      <c r="F37" s="15">
        <v>1.4</v>
      </c>
      <c r="G37" s="11" t="s">
        <v>29</v>
      </c>
      <c r="H37" s="11" t="s">
        <v>30</v>
      </c>
      <c r="I37" s="3">
        <v>5</v>
      </c>
      <c r="J37" s="12">
        <v>1</v>
      </c>
      <c r="K37" s="3">
        <v>2017.44</v>
      </c>
    </row>
    <row r="38" spans="1:16" x14ac:dyDescent="0.25">
      <c r="A38" t="s">
        <v>783</v>
      </c>
      <c r="B38" s="2" t="s">
        <v>708</v>
      </c>
      <c r="C38" s="10">
        <v>13900.66</v>
      </c>
      <c r="D38" s="10">
        <v>45681</v>
      </c>
      <c r="E38" s="1" t="s">
        <v>12</v>
      </c>
      <c r="F38" s="15">
        <v>1.6</v>
      </c>
      <c r="G38" s="11" t="s">
        <v>14</v>
      </c>
      <c r="H38" s="11" t="s">
        <v>15</v>
      </c>
      <c r="I38" s="3">
        <v>4</v>
      </c>
      <c r="J38" s="12">
        <v>1</v>
      </c>
      <c r="K38" s="3">
        <v>2018.66</v>
      </c>
    </row>
    <row r="39" spans="1:16" x14ac:dyDescent="0.25">
      <c r="A39" t="s">
        <v>783</v>
      </c>
      <c r="B39" s="2" t="s">
        <v>702</v>
      </c>
      <c r="C39" s="10">
        <v>16500</v>
      </c>
      <c r="D39" s="10">
        <v>12157</v>
      </c>
      <c r="E39" s="1" t="s">
        <v>12</v>
      </c>
      <c r="F39" s="15">
        <v>2</v>
      </c>
      <c r="G39" s="11" t="s">
        <v>29</v>
      </c>
      <c r="H39" s="11" t="s">
        <v>15</v>
      </c>
      <c r="I39" s="3">
        <v>4</v>
      </c>
      <c r="J39" s="12">
        <v>1</v>
      </c>
      <c r="K39" s="3">
        <v>2018</v>
      </c>
    </row>
    <row r="40" spans="1:16" x14ac:dyDescent="0.25">
      <c r="A40" t="s">
        <v>783</v>
      </c>
      <c r="B40" s="2" t="s">
        <v>715</v>
      </c>
      <c r="C40" s="10">
        <v>16500</v>
      </c>
      <c r="D40" s="10">
        <v>49107</v>
      </c>
      <c r="E40" s="1" t="s">
        <v>12</v>
      </c>
      <c r="F40" s="15">
        <v>2</v>
      </c>
      <c r="G40" s="11" t="s">
        <v>14</v>
      </c>
      <c r="H40" s="11" t="s">
        <v>15</v>
      </c>
      <c r="I40" s="3">
        <v>4</v>
      </c>
      <c r="J40" s="12">
        <v>1</v>
      </c>
      <c r="K40" s="3">
        <v>2018</v>
      </c>
    </row>
    <row r="41" spans="1:16" x14ac:dyDescent="0.25">
      <c r="A41" t="s">
        <v>783</v>
      </c>
      <c r="B41" s="2" t="s">
        <v>729</v>
      </c>
      <c r="C41" s="10">
        <v>19999</v>
      </c>
      <c r="D41" s="10">
        <v>51396</v>
      </c>
      <c r="E41" s="1" t="s">
        <v>27</v>
      </c>
      <c r="F41" s="15">
        <v>2</v>
      </c>
      <c r="G41" s="11" t="s">
        <v>29</v>
      </c>
      <c r="H41" s="11" t="s">
        <v>15</v>
      </c>
      <c r="I41" s="3">
        <v>5</v>
      </c>
      <c r="J41" s="12">
        <v>3</v>
      </c>
      <c r="K41" s="3">
        <v>2017</v>
      </c>
    </row>
    <row r="42" spans="1:16" x14ac:dyDescent="0.25">
      <c r="A42" t="s">
        <v>783</v>
      </c>
      <c r="B42" s="2" t="s">
        <v>730</v>
      </c>
      <c r="C42" s="10">
        <v>28255</v>
      </c>
      <c r="D42" s="10">
        <v>11724</v>
      </c>
      <c r="E42" s="1" t="s">
        <v>27</v>
      </c>
      <c r="F42" s="15">
        <v>2</v>
      </c>
      <c r="G42" s="11" t="s">
        <v>29</v>
      </c>
      <c r="H42" s="11" t="s">
        <v>15</v>
      </c>
      <c r="I42" s="3">
        <v>5</v>
      </c>
      <c r="J42" s="12">
        <v>2</v>
      </c>
      <c r="K42" s="3">
        <v>2018</v>
      </c>
    </row>
    <row r="43" spans="1:16" x14ac:dyDescent="0.25">
      <c r="A43" t="s">
        <v>783</v>
      </c>
      <c r="B43" s="2" t="s">
        <v>731</v>
      </c>
      <c r="C43" s="10">
        <v>11595</v>
      </c>
      <c r="D43" s="10">
        <v>120670</v>
      </c>
      <c r="E43" s="1" t="s">
        <v>27</v>
      </c>
      <c r="F43" s="15">
        <v>2</v>
      </c>
      <c r="G43" s="11" t="s">
        <v>14</v>
      </c>
      <c r="H43" s="11" t="s">
        <v>15</v>
      </c>
      <c r="I43" s="3">
        <v>5</v>
      </c>
      <c r="J43" s="12">
        <v>1</v>
      </c>
      <c r="K43" s="3">
        <v>2018</v>
      </c>
    </row>
    <row r="44" spans="1:16" x14ac:dyDescent="0.25">
      <c r="A44" t="s">
        <v>783</v>
      </c>
      <c r="B44" s="2" t="s">
        <v>732</v>
      </c>
      <c r="C44" s="10">
        <v>13489.66</v>
      </c>
      <c r="D44" s="10">
        <v>76653</v>
      </c>
      <c r="E44" s="1" t="s">
        <v>27</v>
      </c>
      <c r="F44" s="15">
        <v>1.6</v>
      </c>
      <c r="G44" s="11" t="s">
        <v>29</v>
      </c>
      <c r="H44" s="11" t="s">
        <v>15</v>
      </c>
      <c r="I44" s="3">
        <v>5</v>
      </c>
      <c r="J44" s="12">
        <v>2</v>
      </c>
      <c r="K44" s="3">
        <v>2017.66</v>
      </c>
    </row>
    <row r="45" spans="1:16" x14ac:dyDescent="0.25">
      <c r="A45" t="s">
        <v>783</v>
      </c>
      <c r="B45" s="2" t="s">
        <v>733</v>
      </c>
      <c r="C45" s="10">
        <v>13950.66</v>
      </c>
      <c r="D45" s="10">
        <v>65580</v>
      </c>
      <c r="E45" s="1" t="s">
        <v>27</v>
      </c>
      <c r="F45" s="15">
        <v>1.6</v>
      </c>
      <c r="G45" s="11" t="s">
        <v>29</v>
      </c>
      <c r="H45" s="11" t="s">
        <v>15</v>
      </c>
      <c r="I45" s="3">
        <v>5</v>
      </c>
      <c r="J45" s="12">
        <v>1</v>
      </c>
      <c r="K45" s="3">
        <v>2017.66</v>
      </c>
    </row>
    <row r="46" spans="1:16" x14ac:dyDescent="0.25">
      <c r="A46" t="s">
        <v>783</v>
      </c>
      <c r="B46" s="2" t="s">
        <v>724</v>
      </c>
      <c r="C46" s="10">
        <v>14500.66</v>
      </c>
      <c r="D46" s="10">
        <v>53975</v>
      </c>
      <c r="E46" s="1" t="s">
        <v>27</v>
      </c>
      <c r="F46" s="15">
        <v>1.6</v>
      </c>
      <c r="G46" s="11" t="s">
        <v>14</v>
      </c>
      <c r="H46" s="11" t="s">
        <v>15</v>
      </c>
      <c r="I46" s="3">
        <v>5</v>
      </c>
      <c r="J46" s="12">
        <v>1</v>
      </c>
      <c r="K46" s="3">
        <v>2018.66</v>
      </c>
    </row>
    <row r="47" spans="1:16" x14ac:dyDescent="0.25">
      <c r="A47" t="s">
        <v>783</v>
      </c>
      <c r="B47" s="2" t="s">
        <v>734</v>
      </c>
      <c r="C47" s="10">
        <v>13825.66</v>
      </c>
      <c r="D47" s="10">
        <v>62051</v>
      </c>
      <c r="E47" s="1" t="s">
        <v>12</v>
      </c>
      <c r="F47" s="15">
        <v>1.6</v>
      </c>
      <c r="G47" s="11" t="s">
        <v>14</v>
      </c>
      <c r="H47" s="11" t="s">
        <v>15</v>
      </c>
      <c r="I47" s="3">
        <v>4</v>
      </c>
      <c r="J47" s="12">
        <v>1</v>
      </c>
      <c r="K47" s="3">
        <v>2017.66</v>
      </c>
    </row>
    <row r="48" spans="1:16" x14ac:dyDescent="0.25">
      <c r="A48" t="s">
        <v>783</v>
      </c>
      <c r="B48" s="2" t="s">
        <v>735</v>
      </c>
      <c r="C48" s="10">
        <v>27770.55</v>
      </c>
      <c r="D48" s="10">
        <v>3221</v>
      </c>
      <c r="E48" s="1" t="s">
        <v>12</v>
      </c>
      <c r="F48" s="15">
        <v>1.5</v>
      </c>
      <c r="G48" s="11" t="s">
        <v>29</v>
      </c>
      <c r="H48" s="11" t="s">
        <v>57</v>
      </c>
      <c r="I48" s="3">
        <v>4</v>
      </c>
      <c r="J48" s="12">
        <v>1</v>
      </c>
      <c r="K48" s="3">
        <v>2021.55</v>
      </c>
    </row>
    <row r="49" spans="1:11" x14ac:dyDescent="0.25">
      <c r="A49" t="s">
        <v>783</v>
      </c>
      <c r="B49" s="2" t="s">
        <v>736</v>
      </c>
      <c r="C49" s="10">
        <v>20490</v>
      </c>
      <c r="D49" s="10">
        <v>44287</v>
      </c>
      <c r="E49" s="1" t="s">
        <v>27</v>
      </c>
      <c r="F49" s="15">
        <v>2</v>
      </c>
      <c r="G49" s="11" t="s">
        <v>14</v>
      </c>
      <c r="H49" s="11" t="s">
        <v>15</v>
      </c>
      <c r="I49" s="3">
        <v>5</v>
      </c>
      <c r="J49" s="12">
        <v>2</v>
      </c>
      <c r="K49" s="3">
        <v>2018</v>
      </c>
    </row>
    <row r="50" spans="1:11" x14ac:dyDescent="0.25">
      <c r="A50" t="s">
        <v>783</v>
      </c>
      <c r="B50" s="2" t="s">
        <v>737</v>
      </c>
      <c r="C50" s="10">
        <v>18513</v>
      </c>
      <c r="D50" s="10">
        <v>59222</v>
      </c>
      <c r="E50" s="1" t="s">
        <v>27</v>
      </c>
      <c r="F50" s="15">
        <v>2</v>
      </c>
      <c r="G50" s="11" t="s">
        <v>29</v>
      </c>
      <c r="H50" s="11" t="s">
        <v>15</v>
      </c>
      <c r="I50" s="3">
        <v>5</v>
      </c>
      <c r="J50" s="12">
        <v>1</v>
      </c>
      <c r="K50" s="3">
        <v>2017</v>
      </c>
    </row>
    <row r="51" spans="1:11" x14ac:dyDescent="0.25">
      <c r="A51" t="s">
        <v>783</v>
      </c>
      <c r="B51" s="2" t="s">
        <v>738</v>
      </c>
      <c r="C51" s="10">
        <v>12000</v>
      </c>
      <c r="D51" s="10">
        <v>88933</v>
      </c>
      <c r="E51" s="1" t="s">
        <v>12</v>
      </c>
      <c r="F51" s="15">
        <v>2</v>
      </c>
      <c r="G51" s="11" t="s">
        <v>29</v>
      </c>
      <c r="H51" s="11" t="s">
        <v>15</v>
      </c>
      <c r="I51" s="3">
        <v>4</v>
      </c>
      <c r="J51" s="12">
        <v>2</v>
      </c>
      <c r="K51" s="3">
        <v>2017</v>
      </c>
    </row>
    <row r="52" spans="1:11" x14ac:dyDescent="0.25">
      <c r="A52" t="s">
        <v>783</v>
      </c>
      <c r="B52" s="2" t="s">
        <v>739</v>
      </c>
      <c r="C52" s="10">
        <v>12000.66</v>
      </c>
      <c r="D52" s="10">
        <v>78000</v>
      </c>
      <c r="E52" s="1" t="s">
        <v>12</v>
      </c>
      <c r="F52" s="15">
        <v>1.6</v>
      </c>
      <c r="G52" s="11" t="s">
        <v>14</v>
      </c>
      <c r="H52" s="11" t="s">
        <v>15</v>
      </c>
      <c r="I52" s="3">
        <v>4</v>
      </c>
      <c r="J52" s="12">
        <v>1</v>
      </c>
      <c r="K52" s="3">
        <v>2018.66</v>
      </c>
    </row>
    <row r="53" spans="1:11" x14ac:dyDescent="0.25">
      <c r="A53" t="s">
        <v>783</v>
      </c>
      <c r="B53" s="2" t="s">
        <v>740</v>
      </c>
      <c r="C53" s="10">
        <v>18599.66</v>
      </c>
      <c r="D53" s="10">
        <v>40291</v>
      </c>
      <c r="E53" s="1" t="s">
        <v>27</v>
      </c>
      <c r="F53" s="15">
        <v>1.6</v>
      </c>
      <c r="G53" s="11" t="s">
        <v>29</v>
      </c>
      <c r="H53" s="11" t="s">
        <v>15</v>
      </c>
      <c r="I53" s="3">
        <v>5</v>
      </c>
      <c r="J53" s="12">
        <v>1</v>
      </c>
      <c r="K53" s="3">
        <v>2018.66</v>
      </c>
    </row>
    <row r="54" spans="1:11" x14ac:dyDescent="0.25">
      <c r="A54" t="s">
        <v>783</v>
      </c>
      <c r="B54" s="2" t="s">
        <v>741</v>
      </c>
      <c r="C54" s="10">
        <v>17795</v>
      </c>
      <c r="D54" s="10">
        <v>38314</v>
      </c>
      <c r="E54" s="1" t="s">
        <v>27</v>
      </c>
      <c r="F54" s="15">
        <v>2</v>
      </c>
      <c r="G54" s="11" t="s">
        <v>29</v>
      </c>
      <c r="H54" s="11" t="s">
        <v>15</v>
      </c>
      <c r="I54" s="3">
        <v>5</v>
      </c>
      <c r="J54" s="12">
        <v>2</v>
      </c>
      <c r="K54" s="3">
        <v>2017</v>
      </c>
    </row>
    <row r="55" spans="1:11" x14ac:dyDescent="0.25">
      <c r="A55" t="s">
        <v>783</v>
      </c>
      <c r="B55" s="2" t="s">
        <v>734</v>
      </c>
      <c r="C55" s="10">
        <v>13825.66</v>
      </c>
      <c r="D55" s="10">
        <v>62051</v>
      </c>
      <c r="E55" s="1" t="s">
        <v>12</v>
      </c>
      <c r="F55" s="15">
        <v>1.6</v>
      </c>
      <c r="G55" s="11" t="s">
        <v>14</v>
      </c>
      <c r="H55" s="11" t="s">
        <v>15</v>
      </c>
      <c r="I55" s="3">
        <v>4</v>
      </c>
      <c r="J55" s="12">
        <v>1</v>
      </c>
      <c r="K55" s="3">
        <v>2017.66</v>
      </c>
    </row>
    <row r="56" spans="1:11" x14ac:dyDescent="0.25">
      <c r="A56" t="s">
        <v>783</v>
      </c>
      <c r="B56" s="2" t="s">
        <v>742</v>
      </c>
      <c r="C56" s="10">
        <v>20800.55</v>
      </c>
      <c r="D56" s="10">
        <v>38559</v>
      </c>
      <c r="E56" s="1" t="s">
        <v>12</v>
      </c>
      <c r="F56" s="15">
        <v>1.5</v>
      </c>
      <c r="G56" s="11" t="s">
        <v>29</v>
      </c>
      <c r="H56" s="11" t="s">
        <v>57</v>
      </c>
      <c r="I56" s="3">
        <v>4</v>
      </c>
      <c r="J56" s="12">
        <v>1</v>
      </c>
      <c r="K56" s="3">
        <v>2019.55</v>
      </c>
    </row>
    <row r="57" spans="1:11" x14ac:dyDescent="0.25">
      <c r="A57" t="s">
        <v>783</v>
      </c>
      <c r="B57" s="2" t="s">
        <v>743</v>
      </c>
      <c r="C57" s="10">
        <v>11995</v>
      </c>
      <c r="D57" s="10">
        <v>82051</v>
      </c>
      <c r="E57" s="1" t="s">
        <v>27</v>
      </c>
      <c r="F57" s="15">
        <v>2</v>
      </c>
      <c r="G57" s="11" t="s">
        <v>14</v>
      </c>
      <c r="H57" s="11" t="s">
        <v>15</v>
      </c>
      <c r="I57" s="3">
        <v>5</v>
      </c>
      <c r="J57" s="12">
        <v>2</v>
      </c>
      <c r="K57" s="3">
        <v>2017</v>
      </c>
    </row>
    <row r="58" spans="1:11" x14ac:dyDescent="0.25">
      <c r="A58" t="s">
        <v>783</v>
      </c>
      <c r="B58" s="2" t="s">
        <v>744</v>
      </c>
      <c r="C58" s="10">
        <v>19290</v>
      </c>
      <c r="D58" s="10">
        <v>22312</v>
      </c>
      <c r="E58" s="1" t="s">
        <v>12</v>
      </c>
      <c r="F58" s="15">
        <v>2</v>
      </c>
      <c r="G58" s="11" t="s">
        <v>14</v>
      </c>
      <c r="H58" s="11" t="s">
        <v>15</v>
      </c>
      <c r="I58" s="3">
        <v>4</v>
      </c>
      <c r="J58" s="12">
        <v>2</v>
      </c>
      <c r="K58" s="3">
        <v>2019</v>
      </c>
    </row>
    <row r="59" spans="1:11" x14ac:dyDescent="0.25">
      <c r="A59" t="s">
        <v>783</v>
      </c>
      <c r="B59" s="2" t="s">
        <v>745</v>
      </c>
      <c r="C59" s="10">
        <v>30995</v>
      </c>
      <c r="D59" s="10">
        <v>1483</v>
      </c>
      <c r="E59" s="1" t="s">
        <v>27</v>
      </c>
      <c r="F59" s="15">
        <v>2</v>
      </c>
      <c r="G59" s="11" t="s">
        <v>29</v>
      </c>
      <c r="H59" s="11" t="s">
        <v>15</v>
      </c>
      <c r="I59" s="3">
        <v>5</v>
      </c>
      <c r="J59" s="12">
        <v>1</v>
      </c>
      <c r="K59" s="3">
        <v>2021</v>
      </c>
    </row>
    <row r="60" spans="1:11" x14ac:dyDescent="0.25">
      <c r="A60" t="s">
        <v>783</v>
      </c>
      <c r="B60" s="2" t="s">
        <v>746</v>
      </c>
      <c r="C60" s="10">
        <v>36490</v>
      </c>
      <c r="D60" s="10">
        <v>3000</v>
      </c>
      <c r="E60" s="1" t="s">
        <v>27</v>
      </c>
      <c r="F60" s="15">
        <v>2</v>
      </c>
      <c r="G60" s="11" t="s">
        <v>29</v>
      </c>
      <c r="H60" s="11" t="s">
        <v>15</v>
      </c>
      <c r="I60" s="3">
        <v>5</v>
      </c>
      <c r="J60" s="12">
        <v>1</v>
      </c>
      <c r="K60" s="3">
        <v>2021</v>
      </c>
    </row>
    <row r="61" spans="1:11" x14ac:dyDescent="0.25">
      <c r="A61" t="s">
        <v>783</v>
      </c>
      <c r="B61" s="2" t="s">
        <v>747</v>
      </c>
      <c r="C61" s="10">
        <v>18799</v>
      </c>
      <c r="D61" s="10">
        <v>31818</v>
      </c>
      <c r="E61" s="1" t="s">
        <v>27</v>
      </c>
      <c r="F61" s="15">
        <v>2</v>
      </c>
      <c r="G61" s="11" t="s">
        <v>14</v>
      </c>
      <c r="H61" s="11" t="s">
        <v>15</v>
      </c>
      <c r="I61" s="3">
        <v>5</v>
      </c>
      <c r="J61" s="12">
        <v>2</v>
      </c>
      <c r="K61" s="3">
        <v>2019</v>
      </c>
    </row>
    <row r="62" spans="1:11" x14ac:dyDescent="0.25">
      <c r="A62" t="s">
        <v>783</v>
      </c>
      <c r="B62" s="2" t="s">
        <v>748</v>
      </c>
      <c r="C62" s="10">
        <v>22559.439999999999</v>
      </c>
      <c r="D62" s="10">
        <v>63000</v>
      </c>
      <c r="E62" s="1" t="s">
        <v>27</v>
      </c>
      <c r="F62" s="15">
        <v>1.4</v>
      </c>
      <c r="G62" s="11" t="s">
        <v>29</v>
      </c>
      <c r="H62" s="11" t="s">
        <v>30</v>
      </c>
      <c r="I62" s="3">
        <v>5</v>
      </c>
      <c r="J62" s="12">
        <v>1</v>
      </c>
      <c r="K62" s="3">
        <v>2018.44</v>
      </c>
    </row>
    <row r="63" spans="1:11" x14ac:dyDescent="0.25">
      <c r="A63" t="s">
        <v>783</v>
      </c>
      <c r="B63" s="2" t="s">
        <v>749</v>
      </c>
      <c r="C63" s="10">
        <v>30740.44</v>
      </c>
      <c r="D63" s="10">
        <v>9800</v>
      </c>
      <c r="E63" s="1" t="s">
        <v>12</v>
      </c>
      <c r="F63" s="15">
        <v>1.4</v>
      </c>
      <c r="G63" s="11" t="s">
        <v>29</v>
      </c>
      <c r="H63" s="11" t="s">
        <v>30</v>
      </c>
      <c r="I63" s="3">
        <v>4</v>
      </c>
      <c r="J63" s="12">
        <v>2</v>
      </c>
      <c r="K63" s="3">
        <v>2020.44</v>
      </c>
    </row>
    <row r="64" spans="1:11" x14ac:dyDescent="0.25">
      <c r="A64" t="s">
        <v>783</v>
      </c>
      <c r="B64" s="2" t="s">
        <v>750</v>
      </c>
      <c r="C64" s="10">
        <v>11000</v>
      </c>
      <c r="D64" s="10">
        <v>85000</v>
      </c>
      <c r="E64" s="1" t="s">
        <v>12</v>
      </c>
      <c r="F64" s="15">
        <v>2</v>
      </c>
      <c r="G64" s="11" t="s">
        <v>14</v>
      </c>
      <c r="H64" s="11" t="s">
        <v>15</v>
      </c>
      <c r="I64" s="3">
        <v>4</v>
      </c>
      <c r="J64" s="12">
        <v>1</v>
      </c>
      <c r="K64" s="3">
        <v>2017</v>
      </c>
    </row>
    <row r="65" spans="1:11" x14ac:dyDescent="0.25">
      <c r="A65" t="s">
        <v>783</v>
      </c>
      <c r="B65" s="2" t="s">
        <v>715</v>
      </c>
      <c r="C65" s="10">
        <v>16500</v>
      </c>
      <c r="D65" s="10">
        <v>49107</v>
      </c>
      <c r="E65" s="1" t="s">
        <v>12</v>
      </c>
      <c r="F65" s="15">
        <v>2</v>
      </c>
      <c r="G65" s="11" t="s">
        <v>14</v>
      </c>
      <c r="H65" s="11" t="s">
        <v>15</v>
      </c>
      <c r="I65" s="3">
        <v>4</v>
      </c>
      <c r="J65" s="12">
        <v>1</v>
      </c>
      <c r="K65" s="3">
        <v>2018</v>
      </c>
    </row>
    <row r="66" spans="1:11" x14ac:dyDescent="0.25">
      <c r="A66" t="s">
        <v>783</v>
      </c>
      <c r="B66" s="2" t="s">
        <v>751</v>
      </c>
      <c r="C66" s="10">
        <v>23485.439999999999</v>
      </c>
      <c r="D66" s="10">
        <v>60205</v>
      </c>
      <c r="E66" s="1" t="s">
        <v>27</v>
      </c>
      <c r="F66" s="15">
        <v>1.4</v>
      </c>
      <c r="G66" s="11" t="s">
        <v>29</v>
      </c>
      <c r="H66" s="11" t="s">
        <v>30</v>
      </c>
      <c r="I66" s="3">
        <v>5</v>
      </c>
      <c r="J66" s="12">
        <v>1</v>
      </c>
      <c r="K66" s="3">
        <v>2018.44</v>
      </c>
    </row>
    <row r="67" spans="1:11" x14ac:dyDescent="0.25">
      <c r="A67" t="s">
        <v>783</v>
      </c>
      <c r="B67" s="2" t="s">
        <v>708</v>
      </c>
      <c r="C67" s="10">
        <v>13900.66</v>
      </c>
      <c r="D67" s="10">
        <v>45681</v>
      </c>
      <c r="E67" s="1" t="s">
        <v>12</v>
      </c>
      <c r="F67" s="15">
        <v>1.6</v>
      </c>
      <c r="G67" s="11" t="s">
        <v>14</v>
      </c>
      <c r="H67" s="11" t="s">
        <v>15</v>
      </c>
      <c r="I67" s="3">
        <v>4</v>
      </c>
      <c r="J67" s="12">
        <v>1</v>
      </c>
      <c r="K67" s="3">
        <v>2018.66</v>
      </c>
    </row>
    <row r="68" spans="1:11" x14ac:dyDescent="0.25">
      <c r="A68" t="s">
        <v>783</v>
      </c>
      <c r="B68" s="2" t="s">
        <v>736</v>
      </c>
      <c r="C68" s="10">
        <v>14920</v>
      </c>
      <c r="D68" s="10">
        <v>86000</v>
      </c>
      <c r="E68" s="1" t="s">
        <v>27</v>
      </c>
      <c r="F68" s="15">
        <v>2</v>
      </c>
      <c r="G68" s="11" t="s">
        <v>14</v>
      </c>
      <c r="H68" s="11" t="s">
        <v>15</v>
      </c>
      <c r="I68" s="3">
        <v>5</v>
      </c>
      <c r="J68" s="12">
        <v>1</v>
      </c>
      <c r="K68" s="3">
        <v>2017</v>
      </c>
    </row>
    <row r="69" spans="1:11" x14ac:dyDescent="0.25">
      <c r="A69" t="s">
        <v>783</v>
      </c>
      <c r="B69" s="2" t="s">
        <v>701</v>
      </c>
      <c r="C69" s="10">
        <v>16585.439999999999</v>
      </c>
      <c r="D69" s="10">
        <v>64646</v>
      </c>
      <c r="E69" s="1" t="s">
        <v>12</v>
      </c>
      <c r="F69" s="15">
        <v>1.4</v>
      </c>
      <c r="G69" s="11" t="s">
        <v>29</v>
      </c>
      <c r="H69" s="11" t="s">
        <v>30</v>
      </c>
      <c r="I69" s="3">
        <v>4</v>
      </c>
      <c r="J69" s="12">
        <v>2</v>
      </c>
      <c r="K69" s="3">
        <v>2017.44</v>
      </c>
    </row>
    <row r="70" spans="1:11" x14ac:dyDescent="0.25">
      <c r="A70" t="s">
        <v>783</v>
      </c>
      <c r="B70" s="2" t="s">
        <v>722</v>
      </c>
      <c r="C70" s="10">
        <v>25900.44</v>
      </c>
      <c r="D70" s="10">
        <v>37257</v>
      </c>
      <c r="E70" s="1" t="s">
        <v>27</v>
      </c>
      <c r="F70" s="15">
        <v>1.4</v>
      </c>
      <c r="G70" s="11" t="s">
        <v>29</v>
      </c>
      <c r="H70" s="11" t="s">
        <v>30</v>
      </c>
      <c r="I70" s="3">
        <v>5</v>
      </c>
      <c r="J70" s="12">
        <v>2</v>
      </c>
      <c r="K70" s="3">
        <v>2018.44</v>
      </c>
    </row>
    <row r="71" spans="1:11" x14ac:dyDescent="0.25">
      <c r="A71" t="s">
        <v>783</v>
      </c>
      <c r="B71" s="2" t="s">
        <v>715</v>
      </c>
      <c r="C71" s="10">
        <v>16500</v>
      </c>
      <c r="D71" s="10">
        <v>49107</v>
      </c>
      <c r="E71" s="1" t="s">
        <v>12</v>
      </c>
      <c r="F71" s="15">
        <v>2</v>
      </c>
      <c r="G71" s="11" t="s">
        <v>14</v>
      </c>
      <c r="H71" s="11" t="s">
        <v>15</v>
      </c>
      <c r="I71" s="3">
        <v>4</v>
      </c>
      <c r="J71" s="12">
        <v>1</v>
      </c>
      <c r="K71" s="3">
        <v>2018</v>
      </c>
    </row>
    <row r="72" spans="1:11" x14ac:dyDescent="0.25">
      <c r="A72" t="s">
        <v>783</v>
      </c>
      <c r="B72" s="2" t="s">
        <v>750</v>
      </c>
      <c r="C72" s="10">
        <v>10000</v>
      </c>
      <c r="D72" s="10">
        <v>93000</v>
      </c>
      <c r="E72" s="1" t="s">
        <v>12</v>
      </c>
      <c r="F72" s="15">
        <v>2</v>
      </c>
      <c r="G72" s="11" t="s">
        <v>14</v>
      </c>
      <c r="H72" s="11" t="s">
        <v>15</v>
      </c>
      <c r="I72" s="3">
        <v>4</v>
      </c>
      <c r="J72" s="12">
        <v>1</v>
      </c>
      <c r="K72" s="3">
        <v>2017</v>
      </c>
    </row>
    <row r="73" spans="1:11" x14ac:dyDescent="0.25">
      <c r="A73" t="s">
        <v>783</v>
      </c>
      <c r="B73" s="2" t="s">
        <v>752</v>
      </c>
      <c r="C73" s="10">
        <v>21195.439999999999</v>
      </c>
      <c r="D73" s="10">
        <v>39615</v>
      </c>
      <c r="E73" s="1" t="s">
        <v>27</v>
      </c>
      <c r="F73" s="15">
        <v>1.4</v>
      </c>
      <c r="G73" s="11" t="s">
        <v>14</v>
      </c>
      <c r="H73" s="11" t="s">
        <v>57</v>
      </c>
      <c r="I73" s="3">
        <v>5</v>
      </c>
      <c r="J73" s="12">
        <v>2</v>
      </c>
      <c r="K73" s="3">
        <v>2018.44</v>
      </c>
    </row>
    <row r="74" spans="1:11" x14ac:dyDescent="0.25">
      <c r="A74" t="s">
        <v>783</v>
      </c>
      <c r="B74" s="2" t="s">
        <v>753</v>
      </c>
      <c r="C74" s="10">
        <v>15999</v>
      </c>
      <c r="D74" s="10">
        <v>79100</v>
      </c>
      <c r="E74" s="1" t="s">
        <v>27</v>
      </c>
      <c r="F74" s="15">
        <v>2</v>
      </c>
      <c r="G74" s="11" t="s">
        <v>29</v>
      </c>
      <c r="H74" s="11" t="s">
        <v>15</v>
      </c>
      <c r="I74" s="3">
        <v>5</v>
      </c>
      <c r="J74" s="12">
        <v>1</v>
      </c>
      <c r="K74" s="3">
        <v>2018</v>
      </c>
    </row>
    <row r="75" spans="1:11" x14ac:dyDescent="0.25">
      <c r="A75" t="s">
        <v>783</v>
      </c>
      <c r="B75" s="2" t="s">
        <v>715</v>
      </c>
      <c r="C75" s="10">
        <v>16500</v>
      </c>
      <c r="D75" s="10">
        <v>49107</v>
      </c>
      <c r="E75" s="1" t="s">
        <v>12</v>
      </c>
      <c r="F75" s="15">
        <v>2</v>
      </c>
      <c r="G75" s="11" t="s">
        <v>14</v>
      </c>
      <c r="H75" s="11" t="s">
        <v>15</v>
      </c>
      <c r="I75" s="3">
        <v>4</v>
      </c>
      <c r="J75" s="12">
        <v>1</v>
      </c>
      <c r="K75" s="3">
        <v>2018</v>
      </c>
    </row>
    <row r="76" spans="1:11" x14ac:dyDescent="0.25">
      <c r="A76" t="s">
        <v>783</v>
      </c>
      <c r="B76" s="2" t="s">
        <v>754</v>
      </c>
      <c r="C76" s="10">
        <v>20290.55</v>
      </c>
      <c r="D76" s="10">
        <v>10000</v>
      </c>
      <c r="E76" s="1" t="s">
        <v>12</v>
      </c>
      <c r="F76" s="15">
        <v>1.5</v>
      </c>
      <c r="G76" s="11" t="s">
        <v>14</v>
      </c>
      <c r="H76" s="11" t="s">
        <v>57</v>
      </c>
      <c r="I76" s="3">
        <v>4</v>
      </c>
      <c r="J76" s="12">
        <v>1</v>
      </c>
      <c r="K76" s="3">
        <v>2020.55</v>
      </c>
    </row>
    <row r="77" spans="1:11" x14ac:dyDescent="0.25">
      <c r="A77" t="s">
        <v>783</v>
      </c>
      <c r="B77" s="2" t="s">
        <v>755</v>
      </c>
      <c r="C77" s="10">
        <v>15995</v>
      </c>
      <c r="D77" s="10">
        <v>42638</v>
      </c>
      <c r="E77" s="1" t="s">
        <v>12</v>
      </c>
      <c r="F77" s="15">
        <v>2</v>
      </c>
      <c r="G77" s="11" t="s">
        <v>14</v>
      </c>
      <c r="H77" s="11" t="s">
        <v>15</v>
      </c>
      <c r="I77" s="3">
        <v>4</v>
      </c>
      <c r="J77" s="12">
        <v>1</v>
      </c>
      <c r="K77" s="3">
        <v>2018</v>
      </c>
    </row>
    <row r="78" spans="1:11" x14ac:dyDescent="0.25">
      <c r="A78" t="s">
        <v>783</v>
      </c>
      <c r="B78" s="2" t="s">
        <v>756</v>
      </c>
      <c r="C78" s="10">
        <v>20000.55</v>
      </c>
      <c r="D78" s="10">
        <v>8813</v>
      </c>
      <c r="E78" s="1" t="s">
        <v>12</v>
      </c>
      <c r="F78" s="15">
        <v>1.5</v>
      </c>
      <c r="G78" s="11" t="s">
        <v>14</v>
      </c>
      <c r="H78" s="11" t="s">
        <v>57</v>
      </c>
      <c r="I78" s="3">
        <v>4</v>
      </c>
      <c r="J78" s="12">
        <v>1</v>
      </c>
      <c r="K78" s="3">
        <v>2020.55</v>
      </c>
    </row>
    <row r="79" spans="1:11" x14ac:dyDescent="0.25">
      <c r="A79" t="s">
        <v>783</v>
      </c>
      <c r="B79" s="2" t="s">
        <v>757</v>
      </c>
      <c r="C79" s="10">
        <v>14575.66</v>
      </c>
      <c r="D79" s="10">
        <v>43255</v>
      </c>
      <c r="E79" s="1" t="s">
        <v>12</v>
      </c>
      <c r="F79" s="15">
        <v>1.6</v>
      </c>
      <c r="G79" s="11" t="s">
        <v>14</v>
      </c>
      <c r="H79" s="11" t="s">
        <v>15</v>
      </c>
      <c r="I79" s="3">
        <v>4</v>
      </c>
      <c r="J79" s="12">
        <v>2</v>
      </c>
      <c r="K79" s="3">
        <v>2017.66</v>
      </c>
    </row>
    <row r="80" spans="1:11" x14ac:dyDescent="0.25">
      <c r="A80" t="s">
        <v>783</v>
      </c>
      <c r="B80" s="2" t="s">
        <v>758</v>
      </c>
      <c r="C80" s="10">
        <v>23499.439999999999</v>
      </c>
      <c r="D80" s="10">
        <v>52000</v>
      </c>
      <c r="E80" s="1" t="s">
        <v>27</v>
      </c>
      <c r="F80" s="15">
        <v>1.4</v>
      </c>
      <c r="G80" s="11" t="s">
        <v>29</v>
      </c>
      <c r="H80" s="11" t="s">
        <v>30</v>
      </c>
      <c r="I80" s="3">
        <v>5</v>
      </c>
      <c r="J80" s="12">
        <v>1</v>
      </c>
      <c r="K80" s="3">
        <v>2018.44</v>
      </c>
    </row>
    <row r="81" spans="1:11" x14ac:dyDescent="0.25">
      <c r="A81" t="s">
        <v>783</v>
      </c>
      <c r="B81" s="2" t="s">
        <v>759</v>
      </c>
      <c r="C81" s="10">
        <v>24995</v>
      </c>
      <c r="D81" s="10">
        <v>14448</v>
      </c>
      <c r="E81" s="1" t="s">
        <v>12</v>
      </c>
      <c r="F81" s="15">
        <v>2</v>
      </c>
      <c r="G81" s="11" t="s">
        <v>29</v>
      </c>
      <c r="H81" s="11" t="s">
        <v>15</v>
      </c>
      <c r="I81" s="3">
        <v>4</v>
      </c>
      <c r="J81" s="12">
        <v>1</v>
      </c>
      <c r="K81" s="3">
        <v>2017</v>
      </c>
    </row>
    <row r="82" spans="1:11" x14ac:dyDescent="0.25">
      <c r="A82" t="s">
        <v>783</v>
      </c>
      <c r="B82" s="2" t="s">
        <v>760</v>
      </c>
      <c r="C82" s="10">
        <v>12990</v>
      </c>
      <c r="D82" s="10">
        <v>96000</v>
      </c>
      <c r="E82" s="1" t="s">
        <v>27</v>
      </c>
      <c r="F82" s="15">
        <v>2</v>
      </c>
      <c r="G82" s="11" t="s">
        <v>14</v>
      </c>
      <c r="H82" s="11" t="s">
        <v>15</v>
      </c>
      <c r="I82" s="3">
        <v>5</v>
      </c>
      <c r="J82" s="12">
        <v>2</v>
      </c>
      <c r="K82" s="3">
        <v>2017</v>
      </c>
    </row>
    <row r="83" spans="1:11" x14ac:dyDescent="0.25">
      <c r="A83" t="s">
        <v>783</v>
      </c>
      <c r="B83" s="2" t="s">
        <v>761</v>
      </c>
      <c r="C83" s="10">
        <v>17999.55</v>
      </c>
      <c r="D83" s="10">
        <v>26000</v>
      </c>
      <c r="E83" s="1" t="s">
        <v>12</v>
      </c>
      <c r="F83" s="15">
        <v>1.5</v>
      </c>
      <c r="G83" s="11" t="s">
        <v>14</v>
      </c>
      <c r="H83" s="11" t="s">
        <v>57</v>
      </c>
      <c r="I83" s="3">
        <v>4</v>
      </c>
      <c r="J83" s="12">
        <v>2</v>
      </c>
      <c r="K83" s="3">
        <v>2018.55</v>
      </c>
    </row>
    <row r="84" spans="1:11" x14ac:dyDescent="0.25">
      <c r="A84" t="s">
        <v>783</v>
      </c>
      <c r="B84" s="2" t="s">
        <v>762</v>
      </c>
      <c r="C84" s="10">
        <v>14000.66</v>
      </c>
      <c r="D84" s="10">
        <v>58762</v>
      </c>
      <c r="E84" s="1" t="s">
        <v>27</v>
      </c>
      <c r="F84" s="15">
        <v>1.6</v>
      </c>
      <c r="G84" s="11" t="s">
        <v>14</v>
      </c>
      <c r="H84" s="11" t="s">
        <v>15</v>
      </c>
      <c r="I84" s="3">
        <v>5</v>
      </c>
      <c r="J84" s="12">
        <v>1</v>
      </c>
      <c r="K84" s="3">
        <v>2017.66</v>
      </c>
    </row>
    <row r="85" spans="1:11" x14ac:dyDescent="0.25">
      <c r="A85" t="s">
        <v>783</v>
      </c>
      <c r="B85" s="2" t="s">
        <v>745</v>
      </c>
      <c r="C85" s="10">
        <v>30185</v>
      </c>
      <c r="D85" s="10">
        <v>2794</v>
      </c>
      <c r="E85" s="1" t="s">
        <v>27</v>
      </c>
      <c r="F85" s="15">
        <v>2</v>
      </c>
      <c r="G85" s="11" t="s">
        <v>29</v>
      </c>
      <c r="H85" s="11" t="s">
        <v>15</v>
      </c>
      <c r="I85" s="3">
        <v>5</v>
      </c>
      <c r="J85" s="12">
        <v>1</v>
      </c>
      <c r="K85" s="3">
        <v>2021</v>
      </c>
    </row>
    <row r="86" spans="1:11" x14ac:dyDescent="0.25">
      <c r="A86" t="s">
        <v>783</v>
      </c>
      <c r="B86" s="2" t="s">
        <v>734</v>
      </c>
      <c r="C86" s="10">
        <v>13825.66</v>
      </c>
      <c r="D86" s="10">
        <v>62051</v>
      </c>
      <c r="E86" s="1" t="s">
        <v>12</v>
      </c>
      <c r="F86" s="15">
        <v>1.6</v>
      </c>
      <c r="G86" s="11" t="s">
        <v>14</v>
      </c>
      <c r="H86" s="11" t="s">
        <v>15</v>
      </c>
      <c r="I86" s="3">
        <v>4</v>
      </c>
      <c r="J86" s="12">
        <v>1</v>
      </c>
      <c r="K86" s="3">
        <v>2017.66</v>
      </c>
    </row>
    <row r="87" spans="1:11" x14ac:dyDescent="0.25">
      <c r="A87" t="s">
        <v>783</v>
      </c>
      <c r="B87" s="2" t="s">
        <v>708</v>
      </c>
      <c r="C87" s="10">
        <v>13900.66</v>
      </c>
      <c r="D87" s="10">
        <v>45681</v>
      </c>
      <c r="E87" s="1" t="s">
        <v>12</v>
      </c>
      <c r="F87" s="15">
        <v>1.6</v>
      </c>
      <c r="G87" s="11" t="s">
        <v>14</v>
      </c>
      <c r="H87" s="11" t="s">
        <v>15</v>
      </c>
      <c r="I87" s="3">
        <v>4</v>
      </c>
      <c r="J87" s="12">
        <v>1</v>
      </c>
      <c r="K87" s="3">
        <v>2018.66</v>
      </c>
    </row>
    <row r="88" spans="1:11" x14ac:dyDescent="0.25">
      <c r="A88" t="s">
        <v>783</v>
      </c>
      <c r="B88" s="2" t="s">
        <v>702</v>
      </c>
      <c r="C88" s="10">
        <v>16500</v>
      </c>
      <c r="D88" s="10">
        <v>12157</v>
      </c>
      <c r="E88" s="1" t="s">
        <v>12</v>
      </c>
      <c r="F88" s="15">
        <v>2</v>
      </c>
      <c r="G88" s="11" t="s">
        <v>29</v>
      </c>
      <c r="H88" s="11" t="s">
        <v>15</v>
      </c>
      <c r="I88" s="3">
        <v>4</v>
      </c>
      <c r="J88" s="12">
        <v>1</v>
      </c>
      <c r="K88" s="3">
        <v>2018</v>
      </c>
    </row>
    <row r="89" spans="1:11" x14ac:dyDescent="0.25">
      <c r="A89" t="s">
        <v>783</v>
      </c>
      <c r="B89" s="2" t="s">
        <v>763</v>
      </c>
      <c r="C89" s="10">
        <v>21300.55</v>
      </c>
      <c r="D89" s="10">
        <v>18255</v>
      </c>
      <c r="E89" s="1" t="s">
        <v>27</v>
      </c>
      <c r="F89" s="15">
        <v>1.5</v>
      </c>
      <c r="G89" s="11" t="s">
        <v>29</v>
      </c>
      <c r="H89" s="11" t="s">
        <v>57</v>
      </c>
      <c r="I89" s="3">
        <v>5</v>
      </c>
      <c r="J89" s="12">
        <v>2</v>
      </c>
      <c r="K89" s="3">
        <v>2019.55</v>
      </c>
    </row>
    <row r="90" spans="1:11" x14ac:dyDescent="0.25">
      <c r="A90" t="s">
        <v>783</v>
      </c>
      <c r="B90" s="2" t="s">
        <v>764</v>
      </c>
      <c r="C90" s="10">
        <v>11400.66</v>
      </c>
      <c r="D90" s="10">
        <v>78040</v>
      </c>
      <c r="E90" s="1" t="s">
        <v>27</v>
      </c>
      <c r="F90" s="15">
        <v>1.6</v>
      </c>
      <c r="G90" s="11" t="s">
        <v>14</v>
      </c>
      <c r="H90" s="11" t="s">
        <v>15</v>
      </c>
      <c r="I90" s="3">
        <v>5</v>
      </c>
      <c r="J90" s="12">
        <v>1</v>
      </c>
      <c r="K90" s="3">
        <v>2017.66</v>
      </c>
    </row>
    <row r="91" spans="1:11" x14ac:dyDescent="0.25">
      <c r="A91" t="s">
        <v>783</v>
      </c>
      <c r="B91" s="2" t="s">
        <v>708</v>
      </c>
      <c r="C91" s="10">
        <v>13900.66</v>
      </c>
      <c r="D91" s="10">
        <v>45681</v>
      </c>
      <c r="E91" s="1" t="s">
        <v>12</v>
      </c>
      <c r="F91" s="15">
        <v>1.6</v>
      </c>
      <c r="G91" s="11" t="s">
        <v>14</v>
      </c>
      <c r="H91" s="11" t="s">
        <v>15</v>
      </c>
      <c r="I91" s="3">
        <v>4</v>
      </c>
      <c r="J91" s="12">
        <v>1</v>
      </c>
      <c r="K91" s="3">
        <v>2018.66</v>
      </c>
    </row>
    <row r="92" spans="1:11" x14ac:dyDescent="0.25">
      <c r="A92" t="s">
        <v>783</v>
      </c>
      <c r="B92" s="2" t="s">
        <v>765</v>
      </c>
      <c r="C92" s="10">
        <v>16600.439999999999</v>
      </c>
      <c r="D92" s="10">
        <v>31563</v>
      </c>
      <c r="E92" s="1" t="s">
        <v>12</v>
      </c>
      <c r="F92" s="15">
        <v>1.4</v>
      </c>
      <c r="G92" s="11" t="s">
        <v>14</v>
      </c>
      <c r="H92" s="11" t="s">
        <v>57</v>
      </c>
      <c r="I92" s="3">
        <v>4</v>
      </c>
      <c r="J92" s="12">
        <v>1</v>
      </c>
      <c r="K92" s="3">
        <v>2018.44</v>
      </c>
    </row>
    <row r="93" spans="1:11" x14ac:dyDescent="0.25">
      <c r="A93" t="s">
        <v>783</v>
      </c>
      <c r="B93" s="2" t="s">
        <v>766</v>
      </c>
      <c r="C93" s="10">
        <v>17495.439999999999</v>
      </c>
      <c r="D93" s="10">
        <v>42321</v>
      </c>
      <c r="E93" s="1" t="s">
        <v>12</v>
      </c>
      <c r="F93" s="15">
        <v>1.4</v>
      </c>
      <c r="G93" s="11" t="s">
        <v>29</v>
      </c>
      <c r="H93" s="11" t="s">
        <v>57</v>
      </c>
      <c r="I93" s="3">
        <v>4</v>
      </c>
      <c r="J93" s="12">
        <v>2</v>
      </c>
      <c r="K93" s="3">
        <v>2018.44</v>
      </c>
    </row>
    <row r="94" spans="1:11" x14ac:dyDescent="0.25">
      <c r="A94" t="s">
        <v>783</v>
      </c>
      <c r="B94" s="2" t="s">
        <v>765</v>
      </c>
      <c r="C94" s="10">
        <v>16600.439999999999</v>
      </c>
      <c r="D94" s="10">
        <v>31563</v>
      </c>
      <c r="E94" s="1" t="s">
        <v>12</v>
      </c>
      <c r="F94" s="15">
        <v>1.4</v>
      </c>
      <c r="G94" s="11" t="s">
        <v>14</v>
      </c>
      <c r="H94" s="11" t="s">
        <v>57</v>
      </c>
      <c r="I94" s="3">
        <v>4</v>
      </c>
      <c r="J94" s="12">
        <v>1</v>
      </c>
      <c r="K94" s="3">
        <v>2018.44</v>
      </c>
    </row>
    <row r="95" spans="1:11" x14ac:dyDescent="0.25">
      <c r="A95" t="s">
        <v>783</v>
      </c>
      <c r="B95" s="2" t="s">
        <v>767</v>
      </c>
      <c r="C95" s="10">
        <v>14950</v>
      </c>
      <c r="D95" s="10">
        <v>59703</v>
      </c>
      <c r="E95" s="1" t="s">
        <v>27</v>
      </c>
      <c r="F95" s="15">
        <v>2</v>
      </c>
      <c r="G95" s="11" t="s">
        <v>14</v>
      </c>
      <c r="H95" s="11" t="s">
        <v>15</v>
      </c>
      <c r="I95" s="3">
        <v>5</v>
      </c>
      <c r="J95" s="12">
        <v>1</v>
      </c>
      <c r="K95" s="3">
        <v>2017</v>
      </c>
    </row>
    <row r="96" spans="1:11" x14ac:dyDescent="0.25">
      <c r="A96" t="s">
        <v>783</v>
      </c>
      <c r="B96" s="2" t="s">
        <v>768</v>
      </c>
      <c r="C96" s="10">
        <v>32153</v>
      </c>
      <c r="D96" s="10">
        <v>14268</v>
      </c>
      <c r="E96" s="1" t="s">
        <v>27</v>
      </c>
      <c r="F96" s="15">
        <v>2</v>
      </c>
      <c r="G96" s="11" t="s">
        <v>29</v>
      </c>
      <c r="H96" s="11" t="s">
        <v>15</v>
      </c>
      <c r="I96" s="3">
        <v>5</v>
      </c>
      <c r="J96" s="12">
        <v>2</v>
      </c>
      <c r="K96" s="3">
        <v>2019</v>
      </c>
    </row>
    <row r="97" spans="1:11" x14ac:dyDescent="0.25">
      <c r="A97" t="s">
        <v>783</v>
      </c>
      <c r="B97" s="2" t="s">
        <v>769</v>
      </c>
      <c r="C97" s="10">
        <v>14991</v>
      </c>
      <c r="D97" s="10">
        <v>56000</v>
      </c>
      <c r="E97" s="1" t="s">
        <v>27</v>
      </c>
      <c r="F97" s="15">
        <v>2</v>
      </c>
      <c r="G97" s="11" t="s">
        <v>14</v>
      </c>
      <c r="H97" s="11" t="s">
        <v>15</v>
      </c>
      <c r="I97" s="3">
        <v>5</v>
      </c>
      <c r="J97" s="12">
        <v>1</v>
      </c>
      <c r="K97" s="3">
        <v>2017</v>
      </c>
    </row>
    <row r="98" spans="1:11" x14ac:dyDescent="0.25">
      <c r="A98" t="s">
        <v>783</v>
      </c>
      <c r="B98" s="2" t="s">
        <v>770</v>
      </c>
      <c r="C98" s="10">
        <v>29194.55</v>
      </c>
      <c r="D98" s="10">
        <v>2500</v>
      </c>
      <c r="E98" s="1" t="s">
        <v>12</v>
      </c>
      <c r="F98" s="15">
        <v>1.5</v>
      </c>
      <c r="G98" s="11" t="s">
        <v>29</v>
      </c>
      <c r="H98" s="11" t="s">
        <v>57</v>
      </c>
      <c r="I98" s="3">
        <v>4</v>
      </c>
      <c r="J98" s="12">
        <v>1</v>
      </c>
      <c r="K98" s="3">
        <v>2021.55</v>
      </c>
    </row>
    <row r="99" spans="1:11" x14ac:dyDescent="0.25">
      <c r="A99" t="s">
        <v>783</v>
      </c>
      <c r="B99" s="2" t="s">
        <v>715</v>
      </c>
      <c r="C99" s="10">
        <v>16500</v>
      </c>
      <c r="D99" s="10">
        <v>49107</v>
      </c>
      <c r="E99" s="1" t="s">
        <v>12</v>
      </c>
      <c r="F99" s="15">
        <v>2</v>
      </c>
      <c r="G99" s="11" t="s">
        <v>14</v>
      </c>
      <c r="H99" s="11" t="s">
        <v>15</v>
      </c>
      <c r="I99" s="3">
        <v>4</v>
      </c>
      <c r="J99" s="12">
        <v>1</v>
      </c>
      <c r="K99" s="3">
        <v>2018</v>
      </c>
    </row>
    <row r="100" spans="1:11" x14ac:dyDescent="0.25">
      <c r="A100" t="s">
        <v>783</v>
      </c>
      <c r="B100" s="2" t="s">
        <v>731</v>
      </c>
      <c r="C100" s="10">
        <v>15995</v>
      </c>
      <c r="D100" s="10">
        <v>54760</v>
      </c>
      <c r="E100" s="1" t="s">
        <v>27</v>
      </c>
      <c r="F100" s="15">
        <v>2</v>
      </c>
      <c r="G100" s="11" t="s">
        <v>14</v>
      </c>
      <c r="H100" s="11" t="s">
        <v>15</v>
      </c>
      <c r="I100" s="3">
        <v>5</v>
      </c>
      <c r="J100" s="12">
        <v>1</v>
      </c>
      <c r="K100" s="3">
        <v>2017</v>
      </c>
    </row>
    <row r="101" spans="1:11" x14ac:dyDescent="0.25">
      <c r="A101" t="s">
        <v>783</v>
      </c>
      <c r="B101" s="2" t="s">
        <v>771</v>
      </c>
      <c r="C101" s="10">
        <v>15900</v>
      </c>
      <c r="D101" s="10">
        <v>68109</v>
      </c>
      <c r="E101" s="1" t="s">
        <v>27</v>
      </c>
      <c r="F101" s="15">
        <v>2</v>
      </c>
      <c r="G101" s="11" t="s">
        <v>29</v>
      </c>
      <c r="H101" s="11" t="s">
        <v>15</v>
      </c>
      <c r="I101" s="3">
        <v>5</v>
      </c>
      <c r="J101" s="12">
        <v>1</v>
      </c>
      <c r="K101" s="3">
        <v>2018</v>
      </c>
    </row>
    <row r="102" spans="1:11" x14ac:dyDescent="0.25">
      <c r="A102" t="s">
        <v>783</v>
      </c>
      <c r="B102" s="2" t="s">
        <v>772</v>
      </c>
      <c r="C102" s="10">
        <v>25499.55</v>
      </c>
      <c r="D102" s="10">
        <v>15693</v>
      </c>
      <c r="E102" s="1" t="s">
        <v>27</v>
      </c>
      <c r="F102" s="15">
        <v>1.5</v>
      </c>
      <c r="G102" s="11" t="s">
        <v>29</v>
      </c>
      <c r="H102" s="11" t="s">
        <v>57</v>
      </c>
      <c r="I102" s="3">
        <v>5</v>
      </c>
      <c r="J102" s="12">
        <v>1</v>
      </c>
      <c r="K102" s="3">
        <v>2019.55</v>
      </c>
    </row>
    <row r="103" spans="1:11" x14ac:dyDescent="0.25">
      <c r="A103" t="s">
        <v>783</v>
      </c>
      <c r="B103" s="2" t="s">
        <v>734</v>
      </c>
      <c r="C103" s="10">
        <v>13825.66</v>
      </c>
      <c r="D103" s="10">
        <v>62051</v>
      </c>
      <c r="E103" s="1" t="s">
        <v>12</v>
      </c>
      <c r="F103" s="15">
        <v>1.6</v>
      </c>
      <c r="G103" s="11" t="s">
        <v>14</v>
      </c>
      <c r="H103" s="11" t="s">
        <v>15</v>
      </c>
      <c r="I103" s="3">
        <v>4</v>
      </c>
      <c r="J103" s="12">
        <v>1</v>
      </c>
      <c r="K103" s="3">
        <v>2017.66</v>
      </c>
    </row>
    <row r="104" spans="1:11" x14ac:dyDescent="0.25">
      <c r="A104" t="s">
        <v>783</v>
      </c>
      <c r="B104" s="2" t="s">
        <v>773</v>
      </c>
      <c r="C104" s="10">
        <v>12995</v>
      </c>
      <c r="D104" s="10">
        <v>93817</v>
      </c>
      <c r="E104" s="1" t="s">
        <v>12</v>
      </c>
      <c r="F104" s="15">
        <v>2</v>
      </c>
      <c r="G104" s="11" t="s">
        <v>14</v>
      </c>
      <c r="H104" s="11" t="s">
        <v>15</v>
      </c>
      <c r="I104" s="3">
        <v>4</v>
      </c>
      <c r="J104" s="12">
        <v>1</v>
      </c>
      <c r="K104" s="3">
        <v>2017</v>
      </c>
    </row>
    <row r="105" spans="1:11" x14ac:dyDescent="0.25">
      <c r="A105" t="s">
        <v>783</v>
      </c>
      <c r="B105" s="2" t="s">
        <v>774</v>
      </c>
      <c r="C105" s="10">
        <v>14995.66</v>
      </c>
      <c r="D105" s="10">
        <v>47746</v>
      </c>
      <c r="E105" s="1" t="s">
        <v>12</v>
      </c>
      <c r="F105" s="15">
        <v>1.6</v>
      </c>
      <c r="G105" s="11" t="s">
        <v>14</v>
      </c>
      <c r="H105" s="11" t="s">
        <v>15</v>
      </c>
      <c r="I105" s="3">
        <v>4</v>
      </c>
      <c r="J105" s="12">
        <v>1</v>
      </c>
      <c r="K105" s="3">
        <v>2018.66</v>
      </c>
    </row>
    <row r="106" spans="1:11" x14ac:dyDescent="0.25">
      <c r="A106" t="s">
        <v>783</v>
      </c>
      <c r="B106" s="2" t="s">
        <v>711</v>
      </c>
      <c r="C106" s="10">
        <v>13864.66</v>
      </c>
      <c r="D106" s="10">
        <v>64051</v>
      </c>
      <c r="E106" s="1" t="s">
        <v>27</v>
      </c>
      <c r="F106" s="15">
        <v>1.6</v>
      </c>
      <c r="G106" s="11" t="s">
        <v>14</v>
      </c>
      <c r="H106" s="11" t="s">
        <v>15</v>
      </c>
      <c r="I106" s="3">
        <v>5</v>
      </c>
      <c r="J106" s="12">
        <v>1</v>
      </c>
      <c r="K106" s="3">
        <v>2018.66</v>
      </c>
    </row>
    <row r="107" spans="1:11" x14ac:dyDescent="0.25">
      <c r="A107" t="s">
        <v>783</v>
      </c>
      <c r="B107" s="2" t="s">
        <v>749</v>
      </c>
      <c r="C107" s="10">
        <v>31632.44</v>
      </c>
      <c r="D107" s="10">
        <v>7942</v>
      </c>
      <c r="E107" s="1" t="s">
        <v>12</v>
      </c>
      <c r="F107" s="15">
        <v>1.4</v>
      </c>
      <c r="G107" s="11" t="s">
        <v>29</v>
      </c>
      <c r="H107" s="11" t="s">
        <v>30</v>
      </c>
      <c r="I107" s="3">
        <v>4</v>
      </c>
      <c r="J107" s="12">
        <v>1</v>
      </c>
      <c r="K107" s="3">
        <v>2021.44</v>
      </c>
    </row>
    <row r="108" spans="1:11" x14ac:dyDescent="0.25">
      <c r="A108" t="s">
        <v>783</v>
      </c>
      <c r="B108" s="2" t="s">
        <v>775</v>
      </c>
      <c r="C108" s="10">
        <v>32495.439999999999</v>
      </c>
      <c r="D108" s="10">
        <v>15000</v>
      </c>
      <c r="E108" s="1" t="s">
        <v>27</v>
      </c>
      <c r="F108" s="15">
        <v>1.4</v>
      </c>
      <c r="G108" s="11" t="s">
        <v>29</v>
      </c>
      <c r="H108" s="11" t="s">
        <v>30</v>
      </c>
      <c r="I108" s="3">
        <v>5</v>
      </c>
      <c r="J108" s="12">
        <v>2</v>
      </c>
      <c r="K108" s="3">
        <v>2019.44</v>
      </c>
    </row>
    <row r="109" spans="1:11" x14ac:dyDescent="0.25">
      <c r="A109" t="s">
        <v>783</v>
      </c>
      <c r="B109" s="2" t="s">
        <v>776</v>
      </c>
      <c r="C109" s="10">
        <v>16199</v>
      </c>
      <c r="D109" s="10">
        <v>53410</v>
      </c>
      <c r="E109" s="1" t="s">
        <v>27</v>
      </c>
      <c r="F109" s="15">
        <v>2</v>
      </c>
      <c r="G109" s="11" t="s">
        <v>29</v>
      </c>
      <c r="H109" s="11" t="s">
        <v>15</v>
      </c>
      <c r="I109" s="3">
        <v>5</v>
      </c>
      <c r="J109" s="12">
        <v>1</v>
      </c>
      <c r="K109" s="3">
        <v>2017</v>
      </c>
    </row>
    <row r="110" spans="1:11" x14ac:dyDescent="0.25">
      <c r="A110" t="s">
        <v>783</v>
      </c>
      <c r="B110" s="2" t="s">
        <v>747</v>
      </c>
      <c r="C110" s="10">
        <v>17399</v>
      </c>
      <c r="D110" s="10">
        <v>34330</v>
      </c>
      <c r="E110" s="1" t="s">
        <v>27</v>
      </c>
      <c r="F110" s="15">
        <v>2</v>
      </c>
      <c r="G110" s="11" t="s">
        <v>14</v>
      </c>
      <c r="H110" s="11" t="s">
        <v>15</v>
      </c>
      <c r="I110" s="3">
        <v>5</v>
      </c>
      <c r="J110" s="12">
        <v>1</v>
      </c>
      <c r="K110" s="3">
        <v>2018</v>
      </c>
    </row>
    <row r="111" spans="1:11" x14ac:dyDescent="0.25">
      <c r="A111" t="s">
        <v>783</v>
      </c>
      <c r="B111" s="2" t="s">
        <v>731</v>
      </c>
      <c r="C111" s="10">
        <v>12999</v>
      </c>
      <c r="D111" s="10">
        <v>104000</v>
      </c>
      <c r="E111" s="1" t="s">
        <v>27</v>
      </c>
      <c r="F111" s="15">
        <v>2</v>
      </c>
      <c r="G111" s="11" t="s">
        <v>14</v>
      </c>
      <c r="H111" s="11" t="s">
        <v>15</v>
      </c>
      <c r="I111" s="3">
        <v>5</v>
      </c>
      <c r="J111" s="12">
        <v>1</v>
      </c>
      <c r="K111" s="3">
        <v>2018</v>
      </c>
    </row>
    <row r="112" spans="1:11" x14ac:dyDescent="0.25">
      <c r="A112" t="s">
        <v>783</v>
      </c>
      <c r="B112" s="2" t="s">
        <v>777</v>
      </c>
      <c r="C112" s="10">
        <v>26491.439999999999</v>
      </c>
      <c r="D112" s="10">
        <v>40470</v>
      </c>
      <c r="E112" s="1" t="s">
        <v>27</v>
      </c>
      <c r="F112" s="15">
        <v>1.4</v>
      </c>
      <c r="G112" s="11" t="s">
        <v>29</v>
      </c>
      <c r="H112" s="11" t="s">
        <v>30</v>
      </c>
      <c r="I112" s="3">
        <v>5</v>
      </c>
      <c r="J112" s="12">
        <v>2</v>
      </c>
      <c r="K112" s="3">
        <v>2017.44</v>
      </c>
    </row>
    <row r="113" spans="1:11" x14ac:dyDescent="0.25">
      <c r="A113" t="s">
        <v>783</v>
      </c>
      <c r="B113" s="2" t="s">
        <v>778</v>
      </c>
      <c r="C113" s="10">
        <v>20300</v>
      </c>
      <c r="D113" s="10">
        <v>14517</v>
      </c>
      <c r="E113" s="1" t="s">
        <v>12</v>
      </c>
      <c r="F113" s="15">
        <v>2</v>
      </c>
      <c r="G113" s="11" t="s">
        <v>29</v>
      </c>
      <c r="H113" s="11" t="s">
        <v>15</v>
      </c>
      <c r="I113" s="3">
        <v>4</v>
      </c>
      <c r="J113" s="12">
        <v>1</v>
      </c>
      <c r="K113" s="3">
        <v>2018</v>
      </c>
    </row>
    <row r="114" spans="1:11" x14ac:dyDescent="0.25">
      <c r="A114" t="s">
        <v>783</v>
      </c>
      <c r="B114" s="2" t="s">
        <v>779</v>
      </c>
      <c r="C114" s="10">
        <v>14690</v>
      </c>
      <c r="D114" s="10">
        <v>78000</v>
      </c>
      <c r="E114" s="1" t="s">
        <v>27</v>
      </c>
      <c r="F114" s="15">
        <v>2</v>
      </c>
      <c r="G114" s="11" t="s">
        <v>14</v>
      </c>
      <c r="H114" s="11" t="s">
        <v>15</v>
      </c>
      <c r="I114" s="3">
        <v>5</v>
      </c>
      <c r="J114" s="12">
        <v>3</v>
      </c>
      <c r="K114" s="3">
        <v>2017</v>
      </c>
    </row>
    <row r="115" spans="1:11" x14ac:dyDescent="0.25">
      <c r="A115" t="s">
        <v>783</v>
      </c>
      <c r="B115" s="2" t="s">
        <v>780</v>
      </c>
      <c r="C115" s="10">
        <v>38490.44</v>
      </c>
      <c r="D115" s="10">
        <v>3500</v>
      </c>
      <c r="E115" s="1" t="s">
        <v>27</v>
      </c>
      <c r="F115" s="15">
        <v>1.4</v>
      </c>
      <c r="G115" s="11" t="s">
        <v>29</v>
      </c>
      <c r="H115" s="11" t="s">
        <v>30</v>
      </c>
      <c r="I115" s="3">
        <v>5</v>
      </c>
      <c r="J115" s="12">
        <v>1</v>
      </c>
      <c r="K115" s="3">
        <v>2021.44</v>
      </c>
    </row>
    <row r="116" spans="1:11" x14ac:dyDescent="0.25">
      <c r="A116" t="s">
        <v>783</v>
      </c>
      <c r="B116" s="2" t="s">
        <v>710</v>
      </c>
      <c r="C116" s="10">
        <v>32900</v>
      </c>
      <c r="D116" s="10">
        <v>3000</v>
      </c>
      <c r="E116" s="1" t="s">
        <v>12</v>
      </c>
      <c r="F116" s="15">
        <v>2</v>
      </c>
      <c r="G116" s="11" t="s">
        <v>29</v>
      </c>
      <c r="H116" s="11" t="s">
        <v>15</v>
      </c>
      <c r="I116" s="3">
        <v>4</v>
      </c>
      <c r="J116" s="12">
        <v>1</v>
      </c>
      <c r="K116" s="3">
        <v>2021</v>
      </c>
    </row>
    <row r="117" spans="1:11" x14ac:dyDescent="0.25">
      <c r="A117" t="s">
        <v>783</v>
      </c>
      <c r="B117" s="2" t="s">
        <v>781</v>
      </c>
      <c r="C117" s="10">
        <v>15299</v>
      </c>
      <c r="D117" s="10">
        <v>32000</v>
      </c>
      <c r="E117" s="1" t="s">
        <v>12</v>
      </c>
      <c r="F117" s="15">
        <v>2</v>
      </c>
      <c r="G117" s="11" t="s">
        <v>14</v>
      </c>
      <c r="H117" s="11" t="s">
        <v>15</v>
      </c>
      <c r="I117" s="3">
        <v>4</v>
      </c>
      <c r="J117" s="12">
        <v>1</v>
      </c>
      <c r="K117" s="3">
        <v>2017</v>
      </c>
    </row>
    <row r="118" spans="1:11" x14ac:dyDescent="0.25">
      <c r="A118" t="s">
        <v>783</v>
      </c>
      <c r="B118" s="2" t="s">
        <v>782</v>
      </c>
      <c r="C118" s="10">
        <v>23599.55</v>
      </c>
      <c r="D118" s="10">
        <v>13020</v>
      </c>
      <c r="E118" s="1" t="s">
        <v>12</v>
      </c>
      <c r="F118" s="15">
        <v>1.5</v>
      </c>
      <c r="G118" s="11" t="s">
        <v>29</v>
      </c>
      <c r="H118" s="11" t="s">
        <v>57</v>
      </c>
      <c r="I118" s="3">
        <v>4</v>
      </c>
      <c r="J118" s="12">
        <v>2</v>
      </c>
      <c r="K118" s="3">
        <v>2019.55</v>
      </c>
    </row>
    <row r="119" spans="1:11" x14ac:dyDescent="0.25">
      <c r="A119" t="s">
        <v>783</v>
      </c>
      <c r="B119" s="2" t="s">
        <v>708</v>
      </c>
      <c r="C119" s="10">
        <v>13900.66</v>
      </c>
      <c r="D119" s="10">
        <v>45681</v>
      </c>
      <c r="E119" s="1" t="s">
        <v>12</v>
      </c>
      <c r="F119" s="15">
        <v>1.6</v>
      </c>
      <c r="G119" s="11" t="s">
        <v>14</v>
      </c>
      <c r="H119" s="11" t="s">
        <v>15</v>
      </c>
      <c r="I119" s="3">
        <v>4</v>
      </c>
      <c r="J119" s="12">
        <v>1</v>
      </c>
      <c r="K119" s="3">
        <v>2018.66</v>
      </c>
    </row>
  </sheetData>
  <phoneticPr fontId="1" type="noConversion"/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5C7F-14C6-48CC-8DC6-DB976899CF61}">
  <dimension ref="A3:F10"/>
  <sheetViews>
    <sheetView workbookViewId="0">
      <selection activeCell="C12" sqref="C12"/>
    </sheetView>
  </sheetViews>
  <sheetFormatPr defaultRowHeight="15.75" x14ac:dyDescent="0.25"/>
  <cols>
    <col min="1" max="1" width="12.375" bestFit="1" customWidth="1"/>
    <col min="2" max="2" width="19.375" bestFit="1" customWidth="1"/>
    <col min="3" max="3" width="21.375" bestFit="1" customWidth="1"/>
    <col min="4" max="4" width="21.5" bestFit="1" customWidth="1"/>
    <col min="5" max="5" width="17.875" bestFit="1" customWidth="1"/>
    <col min="6" max="6" width="17.625" bestFit="1" customWidth="1"/>
    <col min="7" max="7" width="19.75" bestFit="1" customWidth="1"/>
  </cols>
  <sheetData>
    <row r="3" spans="1:6" x14ac:dyDescent="0.25">
      <c r="A3" s="7" t="s">
        <v>694</v>
      </c>
      <c r="B3" t="s">
        <v>795</v>
      </c>
      <c r="C3" t="s">
        <v>785</v>
      </c>
      <c r="D3" t="s">
        <v>796</v>
      </c>
      <c r="E3" t="s">
        <v>798</v>
      </c>
      <c r="F3" t="s">
        <v>797</v>
      </c>
    </row>
    <row r="4" spans="1:6" x14ac:dyDescent="0.25">
      <c r="A4" s="8" t="s">
        <v>29</v>
      </c>
    </row>
    <row r="5" spans="1:6" x14ac:dyDescent="0.25">
      <c r="A5" s="19" t="s">
        <v>15</v>
      </c>
      <c r="B5">
        <v>33</v>
      </c>
      <c r="C5">
        <v>21420.844242424242</v>
      </c>
      <c r="D5">
        <v>7335.8653929474485</v>
      </c>
      <c r="E5">
        <v>37980</v>
      </c>
      <c r="F5">
        <v>12000</v>
      </c>
    </row>
    <row r="6" spans="1:6" x14ac:dyDescent="0.25">
      <c r="A6" s="19" t="s">
        <v>57</v>
      </c>
      <c r="B6">
        <v>25</v>
      </c>
      <c r="C6">
        <v>24112.235199999999</v>
      </c>
      <c r="D6">
        <v>5504.1256952104413</v>
      </c>
      <c r="E6">
        <v>38490.44</v>
      </c>
      <c r="F6">
        <v>16585.439999999999</v>
      </c>
    </row>
    <row r="7" spans="1:6" x14ac:dyDescent="0.25">
      <c r="A7" s="8" t="s">
        <v>14</v>
      </c>
    </row>
    <row r="8" spans="1:6" x14ac:dyDescent="0.25">
      <c r="A8" s="19" t="s">
        <v>15</v>
      </c>
      <c r="B8">
        <v>53</v>
      </c>
      <c r="C8">
        <v>14785.500754716983</v>
      </c>
      <c r="D8">
        <v>2210.4886079534017</v>
      </c>
      <c r="E8">
        <v>20490</v>
      </c>
      <c r="F8">
        <v>10000</v>
      </c>
    </row>
    <row r="9" spans="1:6" x14ac:dyDescent="0.25">
      <c r="A9" s="19" t="s">
        <v>57</v>
      </c>
      <c r="B9">
        <v>7</v>
      </c>
      <c r="C9">
        <v>18937.63</v>
      </c>
      <c r="D9">
        <v>1859.3981976076179</v>
      </c>
      <c r="E9">
        <v>21195.439999999999</v>
      </c>
      <c r="F9">
        <v>16600.439999999999</v>
      </c>
    </row>
    <row r="10" spans="1:6" x14ac:dyDescent="0.25">
      <c r="A10" s="8" t="s">
        <v>695</v>
      </c>
      <c r="B10">
        <v>118</v>
      </c>
      <c r="C10">
        <v>18863.463474576271</v>
      </c>
      <c r="D10">
        <v>6208.6100874008143</v>
      </c>
      <c r="E10">
        <v>38490.44</v>
      </c>
      <c r="F10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A56F-4B0E-4A3A-A2AB-C09574F04359}">
  <dimension ref="A1:T119"/>
  <sheetViews>
    <sheetView topLeftCell="A26" zoomScale="85" zoomScaleNormal="85" workbookViewId="0">
      <selection activeCell="J16" sqref="J16"/>
    </sheetView>
  </sheetViews>
  <sheetFormatPr defaultRowHeight="15.75" x14ac:dyDescent="0.25"/>
  <cols>
    <col min="4" max="4" width="10" style="3" bestFit="1" customWidth="1"/>
    <col min="12" max="12" width="13.125" bestFit="1" customWidth="1"/>
    <col min="13" max="13" width="21.375" bestFit="1" customWidth="1"/>
    <col min="14" max="14" width="21.25" bestFit="1" customWidth="1"/>
    <col min="15" max="15" width="12.5" bestFit="1" customWidth="1"/>
    <col min="16" max="16" width="20" bestFit="1" customWidth="1"/>
  </cols>
  <sheetData>
    <row r="1" spans="1:16" x14ac:dyDescent="0.25">
      <c r="A1" s="5" t="s">
        <v>693</v>
      </c>
      <c r="B1" s="5" t="s">
        <v>690</v>
      </c>
      <c r="C1" s="3" t="s">
        <v>689</v>
      </c>
      <c r="D1" s="10" t="s">
        <v>5</v>
      </c>
      <c r="E1" s="6" t="s">
        <v>692</v>
      </c>
      <c r="F1" s="6" t="s">
        <v>6</v>
      </c>
      <c r="G1" s="6" t="s">
        <v>7</v>
      </c>
      <c r="H1" s="1" t="s">
        <v>4</v>
      </c>
      <c r="L1" s="7" t="s">
        <v>694</v>
      </c>
      <c r="M1" t="s">
        <v>785</v>
      </c>
      <c r="O1" s="50"/>
      <c r="P1" s="50"/>
    </row>
    <row r="2" spans="1:16" x14ac:dyDescent="0.25">
      <c r="A2" s="3">
        <v>19290</v>
      </c>
      <c r="B2" s="3">
        <v>31083</v>
      </c>
      <c r="C2" s="3">
        <v>2017</v>
      </c>
      <c r="D2" s="10">
        <v>2</v>
      </c>
      <c r="E2">
        <v>2</v>
      </c>
      <c r="F2" s="1" t="s">
        <v>29</v>
      </c>
      <c r="G2" s="1" t="s">
        <v>15</v>
      </c>
      <c r="H2" s="1" t="s">
        <v>12</v>
      </c>
      <c r="L2" s="8" t="s">
        <v>29</v>
      </c>
    </row>
    <row r="3" spans="1:16" x14ac:dyDescent="0.25">
      <c r="A3" s="3">
        <v>16490</v>
      </c>
      <c r="B3" s="3">
        <v>50000</v>
      </c>
      <c r="C3" s="3">
        <v>2017</v>
      </c>
      <c r="D3" s="10">
        <v>2</v>
      </c>
      <c r="E3">
        <v>1</v>
      </c>
      <c r="F3" s="1" t="s">
        <v>14</v>
      </c>
      <c r="G3" s="1" t="s">
        <v>15</v>
      </c>
      <c r="H3" s="1" t="s">
        <v>12</v>
      </c>
      <c r="L3" s="19" t="s">
        <v>15</v>
      </c>
      <c r="M3">
        <v>21420.844242424242</v>
      </c>
    </row>
    <row r="4" spans="1:16" x14ac:dyDescent="0.25">
      <c r="A4" s="3">
        <v>17650</v>
      </c>
      <c r="B4" s="3">
        <v>59964</v>
      </c>
      <c r="C4" s="3">
        <v>2018</v>
      </c>
      <c r="D4" s="10">
        <v>2</v>
      </c>
      <c r="E4">
        <v>2</v>
      </c>
      <c r="F4" s="1" t="s">
        <v>14</v>
      </c>
      <c r="G4" s="1" t="s">
        <v>15</v>
      </c>
      <c r="H4" s="1" t="s">
        <v>27</v>
      </c>
      <c r="L4" s="19" t="s">
        <v>57</v>
      </c>
      <c r="M4">
        <v>24112.235199999999</v>
      </c>
    </row>
    <row r="5" spans="1:16" x14ac:dyDescent="0.25">
      <c r="A5" s="3">
        <v>12400</v>
      </c>
      <c r="B5" s="3">
        <v>81200</v>
      </c>
      <c r="C5" s="3">
        <v>2017</v>
      </c>
      <c r="D5" s="10">
        <v>2</v>
      </c>
      <c r="E5">
        <v>1</v>
      </c>
      <c r="F5" s="1" t="s">
        <v>14</v>
      </c>
      <c r="G5" s="1" t="s">
        <v>15</v>
      </c>
      <c r="H5" s="1" t="s">
        <v>12</v>
      </c>
      <c r="L5" s="8" t="s">
        <v>14</v>
      </c>
    </row>
    <row r="6" spans="1:16" x14ac:dyDescent="0.25">
      <c r="A6" s="3">
        <v>16585.439999999999</v>
      </c>
      <c r="B6" s="3">
        <v>64646</v>
      </c>
      <c r="C6" s="3">
        <v>2017.44</v>
      </c>
      <c r="D6" s="10">
        <v>1.4</v>
      </c>
      <c r="E6">
        <v>2</v>
      </c>
      <c r="F6" s="1" t="s">
        <v>29</v>
      </c>
      <c r="G6" s="1" t="s">
        <v>57</v>
      </c>
      <c r="H6" s="1" t="s">
        <v>12</v>
      </c>
      <c r="L6" s="19" t="s">
        <v>15</v>
      </c>
      <c r="M6">
        <v>14785.500754716983</v>
      </c>
    </row>
    <row r="7" spans="1:16" x14ac:dyDescent="0.25">
      <c r="A7" s="3">
        <v>16500</v>
      </c>
      <c r="B7" s="3">
        <v>12157</v>
      </c>
      <c r="C7" s="3">
        <v>2018</v>
      </c>
      <c r="D7" s="10">
        <v>2</v>
      </c>
      <c r="E7">
        <v>1</v>
      </c>
      <c r="F7" s="1" t="s">
        <v>29</v>
      </c>
      <c r="G7" s="1" t="s">
        <v>15</v>
      </c>
      <c r="H7" s="1" t="s">
        <v>12</v>
      </c>
      <c r="L7" s="19" t="s">
        <v>57</v>
      </c>
      <c r="M7">
        <v>18937.63</v>
      </c>
    </row>
    <row r="8" spans="1:16" x14ac:dyDescent="0.25">
      <c r="A8" s="3">
        <v>15995</v>
      </c>
      <c r="B8" s="3">
        <v>70000</v>
      </c>
      <c r="C8" s="3">
        <v>2017</v>
      </c>
      <c r="D8" s="10">
        <v>2</v>
      </c>
      <c r="E8">
        <v>1</v>
      </c>
      <c r="F8" s="1" t="s">
        <v>29</v>
      </c>
      <c r="G8" s="1" t="s">
        <v>15</v>
      </c>
      <c r="H8" s="1" t="s">
        <v>12</v>
      </c>
      <c r="L8" s="8" t="s">
        <v>695</v>
      </c>
      <c r="M8">
        <v>18863.463474576271</v>
      </c>
    </row>
    <row r="9" spans="1:16" x14ac:dyDescent="0.25">
      <c r="A9" s="3">
        <v>15999</v>
      </c>
      <c r="B9" s="3">
        <v>58195</v>
      </c>
      <c r="C9" s="3">
        <v>2017</v>
      </c>
      <c r="D9" s="10">
        <v>2</v>
      </c>
      <c r="E9">
        <v>1</v>
      </c>
      <c r="F9" s="1" t="s">
        <v>29</v>
      </c>
      <c r="G9" s="1" t="s">
        <v>15</v>
      </c>
      <c r="H9" s="1" t="s">
        <v>27</v>
      </c>
    </row>
    <row r="10" spans="1:16" x14ac:dyDescent="0.25">
      <c r="A10" s="3">
        <v>19876.439999999999</v>
      </c>
      <c r="B10" s="3">
        <v>21484</v>
      </c>
      <c r="C10" s="3">
        <v>2018.44</v>
      </c>
      <c r="D10" s="10">
        <v>1.4</v>
      </c>
      <c r="E10">
        <v>2</v>
      </c>
      <c r="F10" s="1" t="s">
        <v>14</v>
      </c>
      <c r="G10" s="1" t="s">
        <v>57</v>
      </c>
      <c r="H10" s="1" t="s">
        <v>12</v>
      </c>
    </row>
    <row r="11" spans="1:16" x14ac:dyDescent="0.25">
      <c r="A11" s="3">
        <v>22599.439999999999</v>
      </c>
      <c r="B11" s="3">
        <v>53000</v>
      </c>
      <c r="C11" s="3">
        <v>2017.44</v>
      </c>
      <c r="D11" s="10">
        <v>1.4</v>
      </c>
      <c r="E11">
        <v>1</v>
      </c>
      <c r="F11" s="1" t="s">
        <v>29</v>
      </c>
      <c r="G11" s="1" t="s">
        <v>57</v>
      </c>
      <c r="H11" s="1" t="s">
        <v>27</v>
      </c>
    </row>
    <row r="12" spans="1:16" x14ac:dyDescent="0.25">
      <c r="A12" s="3">
        <v>16500</v>
      </c>
      <c r="B12" s="3">
        <v>12157</v>
      </c>
      <c r="C12" s="3">
        <v>2018</v>
      </c>
      <c r="D12" s="10">
        <v>2</v>
      </c>
      <c r="E12">
        <v>1</v>
      </c>
      <c r="F12" s="1" t="s">
        <v>29</v>
      </c>
      <c r="G12" s="1" t="s">
        <v>15</v>
      </c>
      <c r="H12" s="1" t="s">
        <v>12</v>
      </c>
    </row>
    <row r="13" spans="1:16" x14ac:dyDescent="0.25">
      <c r="A13" s="3">
        <v>24499</v>
      </c>
      <c r="B13" s="3">
        <v>15891</v>
      </c>
      <c r="C13" s="3">
        <v>2020</v>
      </c>
      <c r="D13" s="10">
        <v>2</v>
      </c>
      <c r="E13">
        <v>2</v>
      </c>
      <c r="F13" s="1" t="s">
        <v>29</v>
      </c>
      <c r="G13" s="1" t="s">
        <v>15</v>
      </c>
      <c r="H13" s="1" t="s">
        <v>27</v>
      </c>
    </row>
    <row r="14" spans="1:16" x14ac:dyDescent="0.25">
      <c r="A14" s="3">
        <v>13900.66</v>
      </c>
      <c r="B14" s="3">
        <v>45681</v>
      </c>
      <c r="C14" s="3">
        <v>2018.66</v>
      </c>
      <c r="D14" s="10">
        <v>1.6</v>
      </c>
      <c r="E14">
        <v>1</v>
      </c>
      <c r="F14" s="1" t="s">
        <v>14</v>
      </c>
      <c r="G14" s="1" t="s">
        <v>15</v>
      </c>
      <c r="H14" s="1" t="s">
        <v>12</v>
      </c>
    </row>
    <row r="15" spans="1:16" x14ac:dyDescent="0.25">
      <c r="A15" s="3">
        <v>32490.22</v>
      </c>
      <c r="B15" s="3">
        <v>12417</v>
      </c>
      <c r="C15" s="3">
        <v>2021.22</v>
      </c>
      <c r="D15" s="10">
        <v>2</v>
      </c>
      <c r="E15">
        <v>1</v>
      </c>
      <c r="F15" s="1" t="s">
        <v>29</v>
      </c>
      <c r="G15" s="1" t="s">
        <v>15</v>
      </c>
      <c r="H15" s="1" t="s">
        <v>27</v>
      </c>
    </row>
    <row r="16" spans="1:16" x14ac:dyDescent="0.25">
      <c r="A16" s="3">
        <v>37980</v>
      </c>
      <c r="B16" s="3">
        <v>1042</v>
      </c>
      <c r="C16" s="3">
        <v>2021</v>
      </c>
      <c r="D16" s="10">
        <v>2</v>
      </c>
      <c r="E16">
        <v>1</v>
      </c>
      <c r="F16" s="1" t="s">
        <v>29</v>
      </c>
      <c r="G16" s="1" t="s">
        <v>15</v>
      </c>
      <c r="H16" s="1" t="s">
        <v>12</v>
      </c>
    </row>
    <row r="17" spans="1:16" x14ac:dyDescent="0.25">
      <c r="A17" s="3">
        <v>13000.66</v>
      </c>
      <c r="B17" s="3">
        <v>58000</v>
      </c>
      <c r="C17" s="3">
        <v>2018.66</v>
      </c>
      <c r="D17" s="10">
        <v>1.6</v>
      </c>
      <c r="E17">
        <v>1</v>
      </c>
      <c r="F17" s="1" t="s">
        <v>14</v>
      </c>
      <c r="G17" s="1" t="s">
        <v>15</v>
      </c>
      <c r="H17" s="1" t="s">
        <v>27</v>
      </c>
    </row>
    <row r="18" spans="1:16" x14ac:dyDescent="0.25">
      <c r="A18" s="3">
        <v>16000</v>
      </c>
      <c r="B18" s="3">
        <v>57964</v>
      </c>
      <c r="C18" s="3">
        <v>2018</v>
      </c>
      <c r="D18" s="10">
        <v>2</v>
      </c>
      <c r="E18">
        <v>1</v>
      </c>
      <c r="F18" s="1" t="s">
        <v>14</v>
      </c>
      <c r="G18" s="1" t="s">
        <v>15</v>
      </c>
      <c r="H18" s="1" t="s">
        <v>12</v>
      </c>
    </row>
    <row r="19" spans="1:16" x14ac:dyDescent="0.25">
      <c r="A19" s="3">
        <v>17490</v>
      </c>
      <c r="B19" s="3">
        <v>50590</v>
      </c>
      <c r="C19" s="3">
        <v>2017</v>
      </c>
      <c r="D19" s="10">
        <v>2</v>
      </c>
      <c r="E19">
        <v>2</v>
      </c>
      <c r="F19" s="1" t="s">
        <v>14</v>
      </c>
      <c r="G19" s="1" t="s">
        <v>15</v>
      </c>
      <c r="H19" s="1" t="s">
        <v>12</v>
      </c>
      <c r="L19" s="17"/>
      <c r="M19" s="18"/>
      <c r="N19" s="18"/>
      <c r="O19" s="18"/>
      <c r="P19" s="18"/>
    </row>
    <row r="20" spans="1:16" x14ac:dyDescent="0.25">
      <c r="A20" s="3">
        <v>19886</v>
      </c>
      <c r="B20" s="3">
        <v>58914</v>
      </c>
      <c r="C20" s="3">
        <v>2018</v>
      </c>
      <c r="D20" s="10">
        <v>2</v>
      </c>
      <c r="E20">
        <v>2</v>
      </c>
      <c r="F20" s="1" t="s">
        <v>29</v>
      </c>
      <c r="G20" s="1" t="s">
        <v>15</v>
      </c>
      <c r="H20" s="1" t="s">
        <v>27</v>
      </c>
      <c r="L20" s="17"/>
      <c r="M20" s="18"/>
      <c r="N20" s="18"/>
      <c r="O20" s="18"/>
      <c r="P20" s="18"/>
    </row>
    <row r="21" spans="1:16" x14ac:dyDescent="0.25">
      <c r="A21" s="3">
        <v>16500</v>
      </c>
      <c r="B21" s="3">
        <v>49107</v>
      </c>
      <c r="C21" s="3">
        <v>2018</v>
      </c>
      <c r="D21" s="10">
        <v>2</v>
      </c>
      <c r="E21">
        <v>1</v>
      </c>
      <c r="F21" s="1" t="s">
        <v>14</v>
      </c>
      <c r="G21" s="1" t="s">
        <v>15</v>
      </c>
      <c r="H21" s="1" t="s">
        <v>12</v>
      </c>
      <c r="L21" s="17"/>
      <c r="M21" s="18"/>
      <c r="N21" s="18"/>
      <c r="O21" s="18"/>
      <c r="P21" s="18"/>
    </row>
    <row r="22" spans="1:16" x14ac:dyDescent="0.25">
      <c r="A22" s="3">
        <v>19980.439999999999</v>
      </c>
      <c r="B22" s="3">
        <v>44392</v>
      </c>
      <c r="C22" s="3">
        <v>2018.44</v>
      </c>
      <c r="D22" s="10">
        <v>1.4</v>
      </c>
      <c r="E22">
        <v>1</v>
      </c>
      <c r="F22" s="1" t="s">
        <v>29</v>
      </c>
      <c r="G22" s="1" t="s">
        <v>57</v>
      </c>
      <c r="H22" s="1" t="s">
        <v>27</v>
      </c>
      <c r="L22" s="17"/>
      <c r="M22" s="18"/>
      <c r="N22" s="18"/>
      <c r="O22" s="18"/>
      <c r="P22" s="18"/>
    </row>
    <row r="23" spans="1:16" x14ac:dyDescent="0.25">
      <c r="A23" s="3">
        <v>25995.55</v>
      </c>
      <c r="B23" s="3">
        <v>12000</v>
      </c>
      <c r="C23" s="3">
        <v>2020.55</v>
      </c>
      <c r="D23" s="10">
        <v>1.5</v>
      </c>
      <c r="E23">
        <v>1</v>
      </c>
      <c r="F23" s="1" t="s">
        <v>29</v>
      </c>
      <c r="G23" s="1" t="s">
        <v>57</v>
      </c>
      <c r="H23" s="1" t="s">
        <v>27</v>
      </c>
      <c r="L23" s="17"/>
      <c r="M23" s="18"/>
      <c r="N23" s="18"/>
      <c r="O23" s="18"/>
      <c r="P23" s="18"/>
    </row>
    <row r="24" spans="1:16" x14ac:dyDescent="0.25">
      <c r="A24" s="3">
        <v>11979</v>
      </c>
      <c r="B24" s="3">
        <v>93300</v>
      </c>
      <c r="C24" s="3">
        <v>2017</v>
      </c>
      <c r="D24" s="10">
        <v>2</v>
      </c>
      <c r="E24">
        <v>1</v>
      </c>
      <c r="F24" s="1" t="s">
        <v>14</v>
      </c>
      <c r="G24" s="1" t="s">
        <v>15</v>
      </c>
      <c r="H24" s="1" t="s">
        <v>27</v>
      </c>
      <c r="L24" s="17"/>
      <c r="M24" s="18"/>
      <c r="N24" s="18"/>
      <c r="O24" s="18"/>
      <c r="P24" s="18"/>
    </row>
    <row r="25" spans="1:16" x14ac:dyDescent="0.25">
      <c r="A25" s="3">
        <v>11999</v>
      </c>
      <c r="B25" s="3">
        <v>119959</v>
      </c>
      <c r="C25" s="3">
        <v>2018</v>
      </c>
      <c r="D25" s="10">
        <v>2</v>
      </c>
      <c r="E25">
        <v>1</v>
      </c>
      <c r="F25" s="1" t="s">
        <v>14</v>
      </c>
      <c r="G25" s="1" t="s">
        <v>15</v>
      </c>
      <c r="H25" s="1" t="s">
        <v>12</v>
      </c>
      <c r="L25" s="17"/>
      <c r="M25" s="18"/>
      <c r="N25" s="18"/>
      <c r="O25" s="18"/>
      <c r="P25" s="18"/>
    </row>
    <row r="26" spans="1:16" x14ac:dyDescent="0.25">
      <c r="A26" s="3">
        <v>17795</v>
      </c>
      <c r="B26" s="3">
        <v>60000</v>
      </c>
      <c r="C26" s="3">
        <v>2017</v>
      </c>
      <c r="D26" s="10">
        <v>2</v>
      </c>
      <c r="E26">
        <v>2</v>
      </c>
      <c r="F26" s="1" t="s">
        <v>29</v>
      </c>
      <c r="G26" s="1" t="s">
        <v>15</v>
      </c>
      <c r="H26" s="1" t="s">
        <v>27</v>
      </c>
      <c r="L26" s="18"/>
      <c r="M26" s="18"/>
      <c r="N26" s="18"/>
      <c r="O26" s="18"/>
      <c r="P26" s="18"/>
    </row>
    <row r="27" spans="1:16" x14ac:dyDescent="0.25">
      <c r="A27" s="3">
        <v>16500</v>
      </c>
      <c r="B27" s="3">
        <v>49107</v>
      </c>
      <c r="C27" s="3">
        <v>2018</v>
      </c>
      <c r="D27" s="10">
        <v>2</v>
      </c>
      <c r="E27">
        <v>1</v>
      </c>
      <c r="F27" s="1" t="s">
        <v>14</v>
      </c>
      <c r="G27" s="1" t="s">
        <v>15</v>
      </c>
      <c r="H27" s="1" t="s">
        <v>12</v>
      </c>
      <c r="L27" s="17"/>
      <c r="M27" s="18"/>
      <c r="N27" s="18"/>
      <c r="O27" s="18"/>
      <c r="P27" s="18"/>
    </row>
    <row r="28" spans="1:16" x14ac:dyDescent="0.25">
      <c r="A28" s="3">
        <v>23389.55</v>
      </c>
      <c r="B28" s="3">
        <v>13755</v>
      </c>
      <c r="C28" s="3">
        <v>2019.55</v>
      </c>
      <c r="D28" s="10">
        <v>1.5</v>
      </c>
      <c r="E28">
        <v>1</v>
      </c>
      <c r="F28" s="1" t="s">
        <v>29</v>
      </c>
      <c r="G28" s="1" t="s">
        <v>57</v>
      </c>
      <c r="H28" s="1" t="s">
        <v>12</v>
      </c>
      <c r="L28" s="17"/>
      <c r="M28" s="18"/>
      <c r="N28" s="18"/>
      <c r="O28" s="18"/>
      <c r="P28" s="18"/>
    </row>
    <row r="29" spans="1:16" x14ac:dyDescent="0.25">
      <c r="A29" s="3">
        <v>17990</v>
      </c>
      <c r="B29" s="3">
        <v>36300</v>
      </c>
      <c r="C29" s="3">
        <v>2017</v>
      </c>
      <c r="D29" s="10">
        <v>2</v>
      </c>
      <c r="E29">
        <v>1</v>
      </c>
      <c r="F29" s="1" t="s">
        <v>14</v>
      </c>
      <c r="G29" s="1" t="s">
        <v>15</v>
      </c>
      <c r="H29" s="1" t="s">
        <v>12</v>
      </c>
      <c r="L29" s="17"/>
      <c r="M29" s="18"/>
      <c r="N29" s="18"/>
      <c r="O29" s="18"/>
      <c r="P29" s="18"/>
    </row>
    <row r="30" spans="1:16" x14ac:dyDescent="0.25">
      <c r="A30" s="3">
        <v>21980.44</v>
      </c>
      <c r="B30" s="3">
        <v>76164</v>
      </c>
      <c r="C30" s="3">
        <v>2017.44</v>
      </c>
      <c r="D30" s="10">
        <v>1.4</v>
      </c>
      <c r="E30">
        <v>1</v>
      </c>
      <c r="F30" s="1" t="s">
        <v>29</v>
      </c>
      <c r="G30" s="1" t="s">
        <v>57</v>
      </c>
      <c r="H30" s="1" t="s">
        <v>27</v>
      </c>
      <c r="L30" s="17"/>
      <c r="M30" s="18"/>
      <c r="N30" s="18"/>
      <c r="O30" s="18"/>
      <c r="P30" s="18"/>
    </row>
    <row r="31" spans="1:16" x14ac:dyDescent="0.25">
      <c r="A31" s="3">
        <v>27000</v>
      </c>
      <c r="B31" s="3">
        <v>37870</v>
      </c>
      <c r="C31" s="3">
        <v>2018</v>
      </c>
      <c r="D31" s="10">
        <v>2</v>
      </c>
      <c r="E31">
        <v>1</v>
      </c>
      <c r="F31" s="1" t="s">
        <v>29</v>
      </c>
      <c r="G31" s="1" t="s">
        <v>15</v>
      </c>
      <c r="H31" s="1" t="s">
        <v>27</v>
      </c>
      <c r="L31" s="17"/>
      <c r="M31" s="18"/>
      <c r="N31" s="18"/>
      <c r="O31" s="18"/>
      <c r="P31" s="18"/>
    </row>
    <row r="32" spans="1:16" x14ac:dyDescent="0.25">
      <c r="A32" s="3">
        <v>15700.66</v>
      </c>
      <c r="B32" s="3">
        <v>42403</v>
      </c>
      <c r="C32" s="3">
        <v>2018.66</v>
      </c>
      <c r="D32" s="10">
        <v>1.6</v>
      </c>
      <c r="E32">
        <v>1</v>
      </c>
      <c r="F32" s="1" t="s">
        <v>14</v>
      </c>
      <c r="G32" s="1" t="s">
        <v>15</v>
      </c>
      <c r="H32" s="1" t="s">
        <v>27</v>
      </c>
      <c r="L32" s="17"/>
      <c r="M32" s="18"/>
      <c r="N32" s="18"/>
      <c r="O32" s="18"/>
      <c r="P32" s="18"/>
    </row>
    <row r="33" spans="1:20" x14ac:dyDescent="0.25">
      <c r="A33" s="3">
        <v>16995</v>
      </c>
      <c r="B33" s="3">
        <v>50500</v>
      </c>
      <c r="C33" s="3">
        <v>2017</v>
      </c>
      <c r="D33" s="10">
        <v>2</v>
      </c>
      <c r="E33">
        <v>3</v>
      </c>
      <c r="F33" s="1" t="s">
        <v>14</v>
      </c>
      <c r="G33" s="1" t="s">
        <v>15</v>
      </c>
      <c r="H33" s="1" t="s">
        <v>27</v>
      </c>
      <c r="L33" s="17"/>
      <c r="M33" s="18"/>
      <c r="N33" s="18"/>
      <c r="O33" s="18"/>
      <c r="P33" s="18"/>
    </row>
    <row r="34" spans="1:20" x14ac:dyDescent="0.25">
      <c r="A34" s="3">
        <v>18090</v>
      </c>
      <c r="B34" s="3">
        <v>64771</v>
      </c>
      <c r="C34" s="3">
        <v>2017</v>
      </c>
      <c r="D34" s="10">
        <v>2</v>
      </c>
      <c r="E34">
        <v>3</v>
      </c>
      <c r="F34" s="1" t="s">
        <v>29</v>
      </c>
      <c r="G34" s="1" t="s">
        <v>15</v>
      </c>
      <c r="H34" s="1" t="s">
        <v>27</v>
      </c>
      <c r="L34" s="18"/>
      <c r="M34" s="18"/>
      <c r="N34" s="18"/>
      <c r="O34" s="18"/>
      <c r="P34" s="18"/>
    </row>
    <row r="35" spans="1:20" x14ac:dyDescent="0.25">
      <c r="A35" s="3">
        <v>13145.66</v>
      </c>
      <c r="B35" s="3">
        <v>108442</v>
      </c>
      <c r="C35" s="3">
        <v>2018.66</v>
      </c>
      <c r="D35" s="10">
        <v>1.6</v>
      </c>
      <c r="E35">
        <v>2</v>
      </c>
      <c r="F35" s="1" t="s">
        <v>29</v>
      </c>
      <c r="G35" s="1" t="s">
        <v>15</v>
      </c>
      <c r="H35" s="1" t="s">
        <v>12</v>
      </c>
      <c r="L35" s="18"/>
      <c r="M35" s="18"/>
      <c r="N35" s="18"/>
      <c r="O35" s="18"/>
      <c r="P35" s="18"/>
    </row>
    <row r="36" spans="1:20" ht="18" x14ac:dyDescent="0.25">
      <c r="A36" s="3">
        <v>16585.439999999999</v>
      </c>
      <c r="B36" s="3">
        <v>64646</v>
      </c>
      <c r="C36" s="3">
        <v>2017.44</v>
      </c>
      <c r="D36" s="10">
        <v>1.4</v>
      </c>
      <c r="E36">
        <v>2</v>
      </c>
      <c r="F36" s="1" t="s">
        <v>29</v>
      </c>
      <c r="G36" s="1" t="s">
        <v>57</v>
      </c>
      <c r="H36" s="1" t="s">
        <v>12</v>
      </c>
      <c r="L36" s="21"/>
      <c r="M36" s="21"/>
      <c r="N36" s="21"/>
      <c r="O36" s="21"/>
      <c r="P36" s="21"/>
      <c r="Q36" s="21"/>
      <c r="R36" s="21"/>
      <c r="S36" s="20"/>
    </row>
    <row r="37" spans="1:20" x14ac:dyDescent="0.25">
      <c r="A37" s="3">
        <v>18148.439999999999</v>
      </c>
      <c r="B37" s="3">
        <v>85648</v>
      </c>
      <c r="C37" s="3">
        <v>2017.44</v>
      </c>
      <c r="D37" s="10">
        <v>1.4</v>
      </c>
      <c r="E37">
        <v>1</v>
      </c>
      <c r="F37" s="1" t="s">
        <v>29</v>
      </c>
      <c r="G37" s="1" t="s">
        <v>57</v>
      </c>
      <c r="H37" s="1" t="s">
        <v>27</v>
      </c>
      <c r="L37" s="22"/>
      <c r="M37" s="22"/>
      <c r="N37" s="23"/>
      <c r="O37" s="23"/>
      <c r="P37" s="23"/>
      <c r="Q37" s="23"/>
      <c r="R37" s="23"/>
      <c r="S37" s="20"/>
    </row>
    <row r="38" spans="1:20" ht="15.75" customHeight="1" x14ac:dyDescent="0.25">
      <c r="A38" s="3">
        <v>13900.66</v>
      </c>
      <c r="B38" s="3">
        <v>45681</v>
      </c>
      <c r="C38" s="3">
        <v>2018.66</v>
      </c>
      <c r="D38" s="10">
        <v>1.6</v>
      </c>
      <c r="E38">
        <v>1</v>
      </c>
      <c r="F38" s="1" t="s">
        <v>14</v>
      </c>
      <c r="G38" s="1" t="s">
        <v>15</v>
      </c>
      <c r="H38" s="1" t="s">
        <v>12</v>
      </c>
      <c r="L38" s="51" t="s">
        <v>800</v>
      </c>
      <c r="M38" s="51"/>
      <c r="N38" s="51"/>
      <c r="O38" s="51"/>
      <c r="P38" s="51"/>
      <c r="Q38" s="51"/>
      <c r="R38" s="51"/>
      <c r="S38" s="51"/>
      <c r="T38" s="24"/>
    </row>
    <row r="39" spans="1:20" ht="45.75" x14ac:dyDescent="0.25">
      <c r="A39" s="3">
        <v>16500</v>
      </c>
      <c r="B39" s="3">
        <v>12157</v>
      </c>
      <c r="C39" s="3">
        <v>2018</v>
      </c>
      <c r="D39" s="10">
        <v>2</v>
      </c>
      <c r="E39">
        <v>1</v>
      </c>
      <c r="F39" s="1" t="s">
        <v>29</v>
      </c>
      <c r="G39" s="1" t="s">
        <v>15</v>
      </c>
      <c r="H39" s="1" t="s">
        <v>12</v>
      </c>
      <c r="L39" s="52" t="s">
        <v>799</v>
      </c>
      <c r="M39" s="52"/>
      <c r="N39" s="25" t="s">
        <v>2</v>
      </c>
      <c r="O39" s="26" t="s">
        <v>801</v>
      </c>
      <c r="P39" s="26" t="s">
        <v>802</v>
      </c>
      <c r="Q39" s="26" t="s">
        <v>803</v>
      </c>
      <c r="R39" s="26" t="s">
        <v>804</v>
      </c>
      <c r="S39" s="27" t="s">
        <v>808</v>
      </c>
      <c r="T39" s="24"/>
    </row>
    <row r="40" spans="1:20" x14ac:dyDescent="0.25">
      <c r="A40" s="3">
        <v>16500</v>
      </c>
      <c r="B40" s="3">
        <v>49107</v>
      </c>
      <c r="C40" s="3">
        <v>2018</v>
      </c>
      <c r="D40" s="10">
        <v>2</v>
      </c>
      <c r="E40">
        <v>1</v>
      </c>
      <c r="F40" s="1" t="s">
        <v>14</v>
      </c>
      <c r="G40" s="1" t="s">
        <v>15</v>
      </c>
      <c r="H40" s="1" t="s">
        <v>12</v>
      </c>
      <c r="L40" s="53" t="s">
        <v>805</v>
      </c>
      <c r="M40" s="28" t="s">
        <v>2</v>
      </c>
      <c r="N40" s="29">
        <v>1</v>
      </c>
      <c r="O40" s="30">
        <v>-0.72755304966012913</v>
      </c>
      <c r="P40" s="30">
        <v>-0.59120121413354332</v>
      </c>
      <c r="Q40" s="30">
        <v>0.19089617334396411</v>
      </c>
      <c r="R40" s="30">
        <v>-0.40619104040292275</v>
      </c>
      <c r="S40" s="31">
        <v>5.6879129314312521E-2</v>
      </c>
      <c r="T40" s="24"/>
    </row>
    <row r="41" spans="1:20" x14ac:dyDescent="0.25">
      <c r="A41" s="3">
        <v>19999</v>
      </c>
      <c r="B41" s="3">
        <v>51396</v>
      </c>
      <c r="C41" s="3">
        <v>2017</v>
      </c>
      <c r="D41" s="10">
        <v>2</v>
      </c>
      <c r="E41">
        <v>3</v>
      </c>
      <c r="F41" s="1" t="s">
        <v>29</v>
      </c>
      <c r="G41" s="1" t="s">
        <v>15</v>
      </c>
      <c r="H41" s="1" t="s">
        <v>27</v>
      </c>
      <c r="L41" s="54"/>
      <c r="M41" s="32" t="s">
        <v>801</v>
      </c>
      <c r="N41" s="33">
        <v>-0.72755304966012913</v>
      </c>
      <c r="O41" s="34">
        <v>1</v>
      </c>
      <c r="P41" s="34">
        <v>0.346167256426888</v>
      </c>
      <c r="Q41" s="34">
        <v>0.13811533710517596</v>
      </c>
      <c r="R41" s="34">
        <v>0.29656450325681949</v>
      </c>
      <c r="S41" s="35">
        <v>3.0331149413147601E-2</v>
      </c>
      <c r="T41" s="24"/>
    </row>
    <row r="42" spans="1:20" x14ac:dyDescent="0.25">
      <c r="A42" s="3">
        <v>28255</v>
      </c>
      <c r="B42" s="3">
        <v>11724</v>
      </c>
      <c r="C42" s="3">
        <v>2018</v>
      </c>
      <c r="D42" s="10">
        <v>2</v>
      </c>
      <c r="E42">
        <v>2</v>
      </c>
      <c r="F42" s="1" t="s">
        <v>29</v>
      </c>
      <c r="G42" s="1" t="s">
        <v>15</v>
      </c>
      <c r="H42" s="1" t="s">
        <v>27</v>
      </c>
      <c r="L42" s="54"/>
      <c r="M42" s="32" t="s">
        <v>802</v>
      </c>
      <c r="N42" s="33">
        <v>-0.59120121413354332</v>
      </c>
      <c r="O42" s="34">
        <v>0.346167256426888</v>
      </c>
      <c r="P42" s="34">
        <v>1</v>
      </c>
      <c r="Q42" s="34">
        <v>-0.23688373626903</v>
      </c>
      <c r="R42" s="34">
        <v>0.35351145030374409</v>
      </c>
      <c r="S42" s="35">
        <v>-0.1523008374389338</v>
      </c>
      <c r="T42" s="24"/>
    </row>
    <row r="43" spans="1:20" x14ac:dyDescent="0.25">
      <c r="A43" s="3">
        <v>11595</v>
      </c>
      <c r="B43" s="3">
        <v>120670</v>
      </c>
      <c r="C43" s="3">
        <v>2018</v>
      </c>
      <c r="D43" s="10">
        <v>2</v>
      </c>
      <c r="E43">
        <v>1</v>
      </c>
      <c r="F43" s="1" t="s">
        <v>14</v>
      </c>
      <c r="G43" s="1" t="s">
        <v>15</v>
      </c>
      <c r="H43" s="1" t="s">
        <v>27</v>
      </c>
      <c r="L43" s="54"/>
      <c r="M43" s="32" t="s">
        <v>803</v>
      </c>
      <c r="N43" s="33">
        <v>0.19089617334396411</v>
      </c>
      <c r="O43" s="34">
        <v>0.13811533710517596</v>
      </c>
      <c r="P43" s="34">
        <v>-0.23688373626903</v>
      </c>
      <c r="Q43" s="34">
        <v>1</v>
      </c>
      <c r="R43" s="34">
        <v>1.7456903038386696E-2</v>
      </c>
      <c r="S43" s="35">
        <v>0.19433414912753086</v>
      </c>
      <c r="T43" s="24"/>
    </row>
    <row r="44" spans="1:20" x14ac:dyDescent="0.25">
      <c r="A44" s="3">
        <v>13489.66</v>
      </c>
      <c r="B44" s="3">
        <v>76653</v>
      </c>
      <c r="C44" s="3">
        <v>2017.66</v>
      </c>
      <c r="D44" s="10">
        <v>1.6</v>
      </c>
      <c r="E44">
        <v>2</v>
      </c>
      <c r="F44" s="1" t="s">
        <v>29</v>
      </c>
      <c r="G44" s="1" t="s">
        <v>15</v>
      </c>
      <c r="H44" s="1" t="s">
        <v>27</v>
      </c>
      <c r="L44" s="54"/>
      <c r="M44" s="32" t="s">
        <v>804</v>
      </c>
      <c r="N44" s="33">
        <v>-0.40619104040292275</v>
      </c>
      <c r="O44" s="34">
        <v>0.29656450325681949</v>
      </c>
      <c r="P44" s="34">
        <v>0.35351145030374409</v>
      </c>
      <c r="Q44" s="34">
        <v>1.7456903038386696E-2</v>
      </c>
      <c r="R44" s="34">
        <v>1</v>
      </c>
      <c r="S44" s="35">
        <v>-8.5932782804233498E-2</v>
      </c>
      <c r="T44" s="24"/>
    </row>
    <row r="45" spans="1:20" x14ac:dyDescent="0.25">
      <c r="A45" s="3">
        <v>13950.66</v>
      </c>
      <c r="B45" s="3">
        <v>65580</v>
      </c>
      <c r="C45" s="3">
        <v>2017.66</v>
      </c>
      <c r="D45" s="10">
        <v>1.6</v>
      </c>
      <c r="E45">
        <v>1</v>
      </c>
      <c r="F45" s="1" t="s">
        <v>29</v>
      </c>
      <c r="G45" s="1" t="s">
        <v>15</v>
      </c>
      <c r="H45" s="1" t="s">
        <v>27</v>
      </c>
      <c r="L45" s="55"/>
      <c r="M45" s="36" t="s">
        <v>808</v>
      </c>
      <c r="N45" s="37">
        <v>5.6879129314312521E-2</v>
      </c>
      <c r="O45" s="38">
        <v>3.0331149413147601E-2</v>
      </c>
      <c r="P45" s="38">
        <v>-0.1523008374389338</v>
      </c>
      <c r="Q45" s="38">
        <v>0.19433414912753086</v>
      </c>
      <c r="R45" s="38">
        <v>-8.5932782804233498E-2</v>
      </c>
      <c r="S45" s="39">
        <v>1</v>
      </c>
      <c r="T45" s="24"/>
    </row>
    <row r="46" spans="1:20" x14ac:dyDescent="0.25">
      <c r="A46" s="3">
        <v>14500.66</v>
      </c>
      <c r="B46" s="3">
        <v>53975</v>
      </c>
      <c r="C46" s="3">
        <v>2018.66</v>
      </c>
      <c r="D46" s="10">
        <v>1.6</v>
      </c>
      <c r="E46">
        <v>1</v>
      </c>
      <c r="F46" s="1" t="s">
        <v>14</v>
      </c>
      <c r="G46" s="1" t="s">
        <v>15</v>
      </c>
      <c r="H46" s="1" t="s">
        <v>27</v>
      </c>
      <c r="L46" s="55" t="s">
        <v>806</v>
      </c>
      <c r="M46" s="32" t="s">
        <v>2</v>
      </c>
      <c r="N46" s="40"/>
      <c r="O46" s="34">
        <v>5.2485600059792955E-21</v>
      </c>
      <c r="P46" s="34">
        <v>9.0577305915837525E-13</v>
      </c>
      <c r="Q46" s="34">
        <v>1.9194765081530719E-2</v>
      </c>
      <c r="R46" s="34">
        <v>2.5125487894285266E-6</v>
      </c>
      <c r="S46" s="35">
        <v>0.27034041248892066</v>
      </c>
      <c r="T46" s="24"/>
    </row>
    <row r="47" spans="1:20" x14ac:dyDescent="0.25">
      <c r="A47" s="3">
        <v>13825.66</v>
      </c>
      <c r="B47" s="3">
        <v>62051</v>
      </c>
      <c r="C47" s="3">
        <v>2017.66</v>
      </c>
      <c r="D47" s="10">
        <v>1.6</v>
      </c>
      <c r="E47">
        <v>1</v>
      </c>
      <c r="F47" s="1" t="s">
        <v>14</v>
      </c>
      <c r="G47" s="1" t="s">
        <v>15</v>
      </c>
      <c r="H47" s="1" t="s">
        <v>12</v>
      </c>
      <c r="L47" s="54"/>
      <c r="M47" s="32" t="s">
        <v>801</v>
      </c>
      <c r="N47" s="33">
        <v>5.2485600059792955E-21</v>
      </c>
      <c r="O47" s="41"/>
      <c r="P47" s="34">
        <v>6.1585936894565781E-5</v>
      </c>
      <c r="Q47" s="34">
        <v>6.7914697706165802E-2</v>
      </c>
      <c r="R47" s="34">
        <v>5.552865101064098E-4</v>
      </c>
      <c r="S47" s="35">
        <v>0.37219391995384754</v>
      </c>
      <c r="T47" s="24"/>
    </row>
    <row r="48" spans="1:20" x14ac:dyDescent="0.25">
      <c r="A48" s="3">
        <v>27770.55</v>
      </c>
      <c r="B48" s="3">
        <v>3221</v>
      </c>
      <c r="C48" s="3">
        <v>2021.55</v>
      </c>
      <c r="D48" s="10">
        <v>1.5</v>
      </c>
      <c r="E48">
        <v>1</v>
      </c>
      <c r="F48" s="1" t="s">
        <v>29</v>
      </c>
      <c r="G48" s="1" t="s">
        <v>57</v>
      </c>
      <c r="H48" s="1" t="s">
        <v>12</v>
      </c>
      <c r="L48" s="54"/>
      <c r="M48" s="32" t="s">
        <v>802</v>
      </c>
      <c r="N48" s="33">
        <v>9.0577305915837525E-13</v>
      </c>
      <c r="O48" s="34">
        <v>6.1585936894565781E-5</v>
      </c>
      <c r="P48" s="41"/>
      <c r="Q48" s="34">
        <v>4.901630904020602E-3</v>
      </c>
      <c r="R48" s="34">
        <v>4.3039698892715089E-5</v>
      </c>
      <c r="S48" s="35">
        <v>4.9838802603541094E-2</v>
      </c>
      <c r="T48" s="24"/>
    </row>
    <row r="49" spans="1:20" x14ac:dyDescent="0.25">
      <c r="A49" s="3">
        <v>20490</v>
      </c>
      <c r="B49" s="3">
        <v>44287</v>
      </c>
      <c r="C49" s="3">
        <v>2018</v>
      </c>
      <c r="D49" s="10">
        <v>2</v>
      </c>
      <c r="E49">
        <v>2</v>
      </c>
      <c r="F49" s="1" t="s">
        <v>14</v>
      </c>
      <c r="G49" s="1" t="s">
        <v>15</v>
      </c>
      <c r="H49" s="1" t="s">
        <v>27</v>
      </c>
      <c r="L49" s="54"/>
      <c r="M49" s="32" t="s">
        <v>803</v>
      </c>
      <c r="N49" s="33">
        <v>1.9194765081530719E-2</v>
      </c>
      <c r="O49" s="34">
        <v>6.7914697706165802E-2</v>
      </c>
      <c r="P49" s="34">
        <v>4.901630904020602E-3</v>
      </c>
      <c r="Q49" s="41"/>
      <c r="R49" s="34">
        <v>0.42558486710316112</v>
      </c>
      <c r="S49" s="35">
        <v>1.7485922502663412E-2</v>
      </c>
      <c r="T49" s="24"/>
    </row>
    <row r="50" spans="1:20" x14ac:dyDescent="0.25">
      <c r="A50" s="3">
        <v>18513</v>
      </c>
      <c r="B50" s="3">
        <v>59222</v>
      </c>
      <c r="C50" s="3">
        <v>2017</v>
      </c>
      <c r="D50" s="10">
        <v>2</v>
      </c>
      <c r="E50">
        <v>1</v>
      </c>
      <c r="F50" s="1" t="s">
        <v>29</v>
      </c>
      <c r="G50" s="1" t="s">
        <v>15</v>
      </c>
      <c r="H50" s="1" t="s">
        <v>27</v>
      </c>
      <c r="L50" s="54"/>
      <c r="M50" s="32" t="s">
        <v>804</v>
      </c>
      <c r="N50" s="33">
        <v>2.5125487894285266E-6</v>
      </c>
      <c r="O50" s="34">
        <v>5.552865101064098E-4</v>
      </c>
      <c r="P50" s="34">
        <v>4.3039698892715089E-5</v>
      </c>
      <c r="Q50" s="34">
        <v>0.42558486710316112</v>
      </c>
      <c r="R50" s="41"/>
      <c r="S50" s="35">
        <v>0.17741925698590255</v>
      </c>
      <c r="T50" s="24"/>
    </row>
    <row r="51" spans="1:20" x14ac:dyDescent="0.25">
      <c r="A51" s="3">
        <v>12000</v>
      </c>
      <c r="B51" s="3">
        <v>88933</v>
      </c>
      <c r="C51" s="3">
        <v>2017</v>
      </c>
      <c r="D51" s="10">
        <v>2</v>
      </c>
      <c r="E51">
        <v>2</v>
      </c>
      <c r="F51" s="1" t="s">
        <v>29</v>
      </c>
      <c r="G51" s="1" t="s">
        <v>15</v>
      </c>
      <c r="H51" s="1" t="s">
        <v>12</v>
      </c>
      <c r="L51" s="55"/>
      <c r="M51" s="36" t="s">
        <v>808</v>
      </c>
      <c r="N51" s="37">
        <v>0.27034041248892066</v>
      </c>
      <c r="O51" s="38">
        <v>0.37219391995384754</v>
      </c>
      <c r="P51" s="38">
        <v>4.9838802603541094E-2</v>
      </c>
      <c r="Q51" s="38">
        <v>1.7485922502663412E-2</v>
      </c>
      <c r="R51" s="38">
        <v>0.17741925698590255</v>
      </c>
      <c r="S51" s="42"/>
      <c r="T51" s="24"/>
    </row>
    <row r="52" spans="1:20" x14ac:dyDescent="0.25">
      <c r="A52" s="3">
        <v>12000.66</v>
      </c>
      <c r="B52" s="3">
        <v>78000</v>
      </c>
      <c r="C52" s="3">
        <v>2018.66</v>
      </c>
      <c r="D52" s="10">
        <v>1.6</v>
      </c>
      <c r="E52">
        <v>1</v>
      </c>
      <c r="F52" s="1" t="s">
        <v>14</v>
      </c>
      <c r="G52" s="1" t="s">
        <v>15</v>
      </c>
      <c r="H52" s="1" t="s">
        <v>12</v>
      </c>
      <c r="L52" s="55" t="s">
        <v>807</v>
      </c>
      <c r="M52" s="32" t="s">
        <v>2</v>
      </c>
      <c r="N52" s="43">
        <v>118</v>
      </c>
      <c r="O52" s="44">
        <v>118</v>
      </c>
      <c r="P52" s="44">
        <v>118</v>
      </c>
      <c r="Q52" s="44">
        <v>118</v>
      </c>
      <c r="R52" s="44">
        <v>118</v>
      </c>
      <c r="S52" s="45">
        <v>118</v>
      </c>
      <c r="T52" s="24"/>
    </row>
    <row r="53" spans="1:20" x14ac:dyDescent="0.25">
      <c r="A53" s="3">
        <v>18599.66</v>
      </c>
      <c r="B53" s="3">
        <v>40291</v>
      </c>
      <c r="C53" s="3">
        <v>2018.66</v>
      </c>
      <c r="D53" s="10">
        <v>1.6</v>
      </c>
      <c r="E53">
        <v>1</v>
      </c>
      <c r="F53" s="1" t="s">
        <v>29</v>
      </c>
      <c r="G53" s="1" t="s">
        <v>15</v>
      </c>
      <c r="H53" s="1" t="s">
        <v>27</v>
      </c>
      <c r="L53" s="54"/>
      <c r="M53" s="32" t="s">
        <v>801</v>
      </c>
      <c r="N53" s="43">
        <v>118</v>
      </c>
      <c r="O53" s="44">
        <v>118</v>
      </c>
      <c r="P53" s="44">
        <v>118</v>
      </c>
      <c r="Q53" s="44">
        <v>118</v>
      </c>
      <c r="R53" s="44">
        <v>118</v>
      </c>
      <c r="S53" s="45">
        <v>118</v>
      </c>
      <c r="T53" s="24"/>
    </row>
    <row r="54" spans="1:20" x14ac:dyDescent="0.25">
      <c r="A54" s="3">
        <v>17795</v>
      </c>
      <c r="B54" s="3">
        <v>38314</v>
      </c>
      <c r="C54" s="3">
        <v>2017</v>
      </c>
      <c r="D54" s="10">
        <v>2</v>
      </c>
      <c r="E54">
        <v>2</v>
      </c>
      <c r="F54" s="1" t="s">
        <v>29</v>
      </c>
      <c r="G54" s="1" t="s">
        <v>15</v>
      </c>
      <c r="H54" s="1" t="s">
        <v>27</v>
      </c>
      <c r="L54" s="54"/>
      <c r="M54" s="32" t="s">
        <v>802</v>
      </c>
      <c r="N54" s="43">
        <v>118</v>
      </c>
      <c r="O54" s="44">
        <v>118</v>
      </c>
      <c r="P54" s="44">
        <v>118</v>
      </c>
      <c r="Q54" s="44">
        <v>118</v>
      </c>
      <c r="R54" s="44">
        <v>118</v>
      </c>
      <c r="S54" s="45">
        <v>118</v>
      </c>
      <c r="T54" s="24"/>
    </row>
    <row r="55" spans="1:20" x14ac:dyDescent="0.25">
      <c r="A55" s="3">
        <v>13825.66</v>
      </c>
      <c r="B55" s="3">
        <v>62051</v>
      </c>
      <c r="C55" s="3">
        <v>2017.66</v>
      </c>
      <c r="D55" s="10">
        <v>1.6</v>
      </c>
      <c r="E55">
        <v>1</v>
      </c>
      <c r="F55" s="1" t="s">
        <v>14</v>
      </c>
      <c r="G55" s="1" t="s">
        <v>15</v>
      </c>
      <c r="H55" s="1" t="s">
        <v>12</v>
      </c>
      <c r="L55" s="54"/>
      <c r="M55" s="32" t="s">
        <v>803</v>
      </c>
      <c r="N55" s="43">
        <v>118</v>
      </c>
      <c r="O55" s="44">
        <v>118</v>
      </c>
      <c r="P55" s="44">
        <v>118</v>
      </c>
      <c r="Q55" s="44">
        <v>118</v>
      </c>
      <c r="R55" s="44">
        <v>118</v>
      </c>
      <c r="S55" s="45">
        <v>118</v>
      </c>
      <c r="T55" s="24"/>
    </row>
    <row r="56" spans="1:20" x14ac:dyDescent="0.25">
      <c r="A56" s="3">
        <v>20800.55</v>
      </c>
      <c r="B56" s="3">
        <v>38559</v>
      </c>
      <c r="C56" s="3">
        <v>2019.55</v>
      </c>
      <c r="D56" s="10">
        <v>1.5</v>
      </c>
      <c r="E56">
        <v>1</v>
      </c>
      <c r="F56" s="1" t="s">
        <v>29</v>
      </c>
      <c r="G56" s="1" t="s">
        <v>57</v>
      </c>
      <c r="H56" s="1" t="s">
        <v>12</v>
      </c>
      <c r="L56" s="54"/>
      <c r="M56" s="32" t="s">
        <v>804</v>
      </c>
      <c r="N56" s="43">
        <v>118</v>
      </c>
      <c r="O56" s="44">
        <v>118</v>
      </c>
      <c r="P56" s="44">
        <v>118</v>
      </c>
      <c r="Q56" s="44">
        <v>118</v>
      </c>
      <c r="R56" s="44">
        <v>118</v>
      </c>
      <c r="S56" s="45">
        <v>118</v>
      </c>
      <c r="T56" s="24"/>
    </row>
    <row r="57" spans="1:20" x14ac:dyDescent="0.25">
      <c r="A57" s="3">
        <v>11995</v>
      </c>
      <c r="B57" s="3">
        <v>82051</v>
      </c>
      <c r="C57" s="3">
        <v>2017</v>
      </c>
      <c r="D57" s="10">
        <v>2</v>
      </c>
      <c r="E57">
        <v>2</v>
      </c>
      <c r="F57" s="1" t="s">
        <v>14</v>
      </c>
      <c r="G57" s="1" t="s">
        <v>15</v>
      </c>
      <c r="H57" s="1" t="s">
        <v>27</v>
      </c>
      <c r="L57" s="56"/>
      <c r="M57" s="46" t="s">
        <v>808</v>
      </c>
      <c r="N57" s="47">
        <v>118</v>
      </c>
      <c r="O57" s="48">
        <v>118</v>
      </c>
      <c r="P57" s="48">
        <v>118</v>
      </c>
      <c r="Q57" s="48">
        <v>118</v>
      </c>
      <c r="R57" s="48">
        <v>118</v>
      </c>
      <c r="S57" s="49">
        <v>118</v>
      </c>
      <c r="T57" s="24"/>
    </row>
    <row r="58" spans="1:20" x14ac:dyDescent="0.25">
      <c r="A58" s="3">
        <v>19290</v>
      </c>
      <c r="B58" s="3">
        <v>22312</v>
      </c>
      <c r="C58" s="3">
        <v>2019</v>
      </c>
      <c r="D58" s="10">
        <v>2</v>
      </c>
      <c r="E58">
        <v>2</v>
      </c>
      <c r="F58" s="1" t="s">
        <v>14</v>
      </c>
      <c r="G58" s="1" t="s">
        <v>15</v>
      </c>
      <c r="H58" s="1" t="s">
        <v>12</v>
      </c>
    </row>
    <row r="59" spans="1:20" x14ac:dyDescent="0.25">
      <c r="A59" s="3">
        <v>30995</v>
      </c>
      <c r="B59" s="3">
        <v>1483</v>
      </c>
      <c r="C59" s="3">
        <v>2021</v>
      </c>
      <c r="D59" s="10">
        <v>2</v>
      </c>
      <c r="E59">
        <v>1</v>
      </c>
      <c r="F59" s="1" t="s">
        <v>29</v>
      </c>
      <c r="G59" s="1" t="s">
        <v>15</v>
      </c>
      <c r="H59" s="1" t="s">
        <v>27</v>
      </c>
    </row>
    <row r="60" spans="1:20" x14ac:dyDescent="0.25">
      <c r="A60" s="3">
        <v>36490</v>
      </c>
      <c r="B60" s="3">
        <v>3000</v>
      </c>
      <c r="C60" s="3">
        <v>2021</v>
      </c>
      <c r="D60" s="10">
        <v>2</v>
      </c>
      <c r="E60">
        <v>1</v>
      </c>
      <c r="F60" s="1" t="s">
        <v>29</v>
      </c>
      <c r="G60" s="1" t="s">
        <v>15</v>
      </c>
      <c r="H60" s="1" t="s">
        <v>27</v>
      </c>
    </row>
    <row r="61" spans="1:20" x14ac:dyDescent="0.25">
      <c r="A61" s="3">
        <v>18799</v>
      </c>
      <c r="B61" s="3">
        <v>31818</v>
      </c>
      <c r="C61" s="3">
        <v>2019</v>
      </c>
      <c r="D61" s="10">
        <v>2</v>
      </c>
      <c r="E61">
        <v>2</v>
      </c>
      <c r="F61" s="1" t="s">
        <v>14</v>
      </c>
      <c r="G61" s="1" t="s">
        <v>15</v>
      </c>
      <c r="H61" s="1" t="s">
        <v>27</v>
      </c>
    </row>
    <row r="62" spans="1:20" x14ac:dyDescent="0.25">
      <c r="A62" s="3">
        <v>22559.439999999999</v>
      </c>
      <c r="B62" s="3">
        <v>63000</v>
      </c>
      <c r="C62" s="3">
        <v>2018.44</v>
      </c>
      <c r="D62" s="10">
        <v>1.4</v>
      </c>
      <c r="E62">
        <v>1</v>
      </c>
      <c r="F62" s="1" t="s">
        <v>29</v>
      </c>
      <c r="G62" s="1" t="s">
        <v>57</v>
      </c>
      <c r="H62" s="1" t="s">
        <v>27</v>
      </c>
    </row>
    <row r="63" spans="1:20" x14ac:dyDescent="0.25">
      <c r="A63" s="3">
        <v>30740.44</v>
      </c>
      <c r="B63" s="3">
        <v>9800</v>
      </c>
      <c r="C63" s="3">
        <v>2020.44</v>
      </c>
      <c r="D63" s="10">
        <v>1.4</v>
      </c>
      <c r="E63">
        <v>2</v>
      </c>
      <c r="F63" s="1" t="s">
        <v>29</v>
      </c>
      <c r="G63" s="1" t="s">
        <v>57</v>
      </c>
      <c r="H63" s="1" t="s">
        <v>12</v>
      </c>
    </row>
    <row r="64" spans="1:20" x14ac:dyDescent="0.25">
      <c r="A64" s="3">
        <v>11000</v>
      </c>
      <c r="B64" s="3">
        <v>85000</v>
      </c>
      <c r="C64" s="3">
        <v>2017</v>
      </c>
      <c r="D64" s="10">
        <v>2</v>
      </c>
      <c r="E64">
        <v>1</v>
      </c>
      <c r="F64" s="1" t="s">
        <v>14</v>
      </c>
      <c r="G64" s="1" t="s">
        <v>15</v>
      </c>
      <c r="H64" s="1" t="s">
        <v>12</v>
      </c>
    </row>
    <row r="65" spans="1:8" x14ac:dyDescent="0.25">
      <c r="A65" s="3">
        <v>16500</v>
      </c>
      <c r="B65" s="3">
        <v>49107</v>
      </c>
      <c r="C65" s="3">
        <v>2018</v>
      </c>
      <c r="D65" s="10">
        <v>2</v>
      </c>
      <c r="E65">
        <v>1</v>
      </c>
      <c r="F65" s="1" t="s">
        <v>14</v>
      </c>
      <c r="G65" s="1" t="s">
        <v>15</v>
      </c>
      <c r="H65" s="1" t="s">
        <v>12</v>
      </c>
    </row>
    <row r="66" spans="1:8" x14ac:dyDescent="0.25">
      <c r="A66" s="3">
        <v>23485.439999999999</v>
      </c>
      <c r="B66" s="3">
        <v>60205</v>
      </c>
      <c r="C66" s="3">
        <v>2018.44</v>
      </c>
      <c r="D66" s="10">
        <v>1.4</v>
      </c>
      <c r="E66">
        <v>1</v>
      </c>
      <c r="F66" s="1" t="s">
        <v>29</v>
      </c>
      <c r="G66" s="1" t="s">
        <v>57</v>
      </c>
      <c r="H66" s="1" t="s">
        <v>27</v>
      </c>
    </row>
    <row r="67" spans="1:8" x14ac:dyDescent="0.25">
      <c r="A67" s="3">
        <v>13900.66</v>
      </c>
      <c r="B67" s="3">
        <v>45681</v>
      </c>
      <c r="C67" s="3">
        <v>2018.66</v>
      </c>
      <c r="D67" s="10">
        <v>1.6</v>
      </c>
      <c r="E67">
        <v>1</v>
      </c>
      <c r="F67" s="1" t="s">
        <v>14</v>
      </c>
      <c r="G67" s="1" t="s">
        <v>15</v>
      </c>
      <c r="H67" s="1" t="s">
        <v>12</v>
      </c>
    </row>
    <row r="68" spans="1:8" x14ac:dyDescent="0.25">
      <c r="A68" s="3">
        <v>14920</v>
      </c>
      <c r="B68" s="3">
        <v>86000</v>
      </c>
      <c r="C68" s="3">
        <v>2017</v>
      </c>
      <c r="D68" s="10">
        <v>2</v>
      </c>
      <c r="E68">
        <v>1</v>
      </c>
      <c r="F68" s="1" t="s">
        <v>14</v>
      </c>
      <c r="G68" s="1" t="s">
        <v>15</v>
      </c>
      <c r="H68" s="1" t="s">
        <v>27</v>
      </c>
    </row>
    <row r="69" spans="1:8" x14ac:dyDescent="0.25">
      <c r="A69" s="3">
        <v>16585.439999999999</v>
      </c>
      <c r="B69" s="3">
        <v>64646</v>
      </c>
      <c r="C69" s="3">
        <v>2017.44</v>
      </c>
      <c r="D69" s="10">
        <v>1.4</v>
      </c>
      <c r="E69">
        <v>2</v>
      </c>
      <c r="F69" s="1" t="s">
        <v>29</v>
      </c>
      <c r="G69" s="1" t="s">
        <v>57</v>
      </c>
      <c r="H69" s="1" t="s">
        <v>12</v>
      </c>
    </row>
    <row r="70" spans="1:8" x14ac:dyDescent="0.25">
      <c r="A70" s="3">
        <v>25900.44</v>
      </c>
      <c r="B70" s="3">
        <v>37257</v>
      </c>
      <c r="C70" s="3">
        <v>2018.44</v>
      </c>
      <c r="D70" s="10">
        <v>1.4</v>
      </c>
      <c r="E70">
        <v>2</v>
      </c>
      <c r="F70" s="1" t="s">
        <v>29</v>
      </c>
      <c r="G70" s="1" t="s">
        <v>57</v>
      </c>
      <c r="H70" s="1" t="s">
        <v>27</v>
      </c>
    </row>
    <row r="71" spans="1:8" x14ac:dyDescent="0.25">
      <c r="A71" s="3">
        <v>16500</v>
      </c>
      <c r="B71" s="3">
        <v>49107</v>
      </c>
      <c r="C71" s="3">
        <v>2018</v>
      </c>
      <c r="D71" s="10">
        <v>2</v>
      </c>
      <c r="E71">
        <v>1</v>
      </c>
      <c r="F71" s="1" t="s">
        <v>14</v>
      </c>
      <c r="G71" s="1" t="s">
        <v>15</v>
      </c>
      <c r="H71" s="1" t="s">
        <v>12</v>
      </c>
    </row>
    <row r="72" spans="1:8" x14ac:dyDescent="0.25">
      <c r="A72" s="3">
        <v>10000</v>
      </c>
      <c r="B72" s="3">
        <v>93000</v>
      </c>
      <c r="C72" s="3">
        <v>2017</v>
      </c>
      <c r="D72" s="10">
        <v>2</v>
      </c>
      <c r="E72">
        <v>1</v>
      </c>
      <c r="F72" s="1" t="s">
        <v>14</v>
      </c>
      <c r="G72" s="1" t="s">
        <v>15</v>
      </c>
      <c r="H72" s="1" t="s">
        <v>12</v>
      </c>
    </row>
    <row r="73" spans="1:8" x14ac:dyDescent="0.25">
      <c r="A73" s="3">
        <v>21195.439999999999</v>
      </c>
      <c r="B73" s="3">
        <v>39615</v>
      </c>
      <c r="C73" s="3">
        <v>2018.44</v>
      </c>
      <c r="D73" s="10">
        <v>1.4</v>
      </c>
      <c r="E73">
        <v>2</v>
      </c>
      <c r="F73" s="1" t="s">
        <v>14</v>
      </c>
      <c r="G73" s="1" t="s">
        <v>57</v>
      </c>
      <c r="H73" s="1" t="s">
        <v>27</v>
      </c>
    </row>
    <row r="74" spans="1:8" x14ac:dyDescent="0.25">
      <c r="A74" s="3">
        <v>15999</v>
      </c>
      <c r="B74" s="3">
        <v>79100</v>
      </c>
      <c r="C74" s="3">
        <v>2018</v>
      </c>
      <c r="D74" s="10">
        <v>2</v>
      </c>
      <c r="E74">
        <v>1</v>
      </c>
      <c r="F74" s="1" t="s">
        <v>29</v>
      </c>
      <c r="G74" s="1" t="s">
        <v>15</v>
      </c>
      <c r="H74" s="1" t="s">
        <v>27</v>
      </c>
    </row>
    <row r="75" spans="1:8" x14ac:dyDescent="0.25">
      <c r="A75" s="3">
        <v>16500</v>
      </c>
      <c r="B75" s="3">
        <v>49107</v>
      </c>
      <c r="C75" s="3">
        <v>2018</v>
      </c>
      <c r="D75" s="10">
        <v>2</v>
      </c>
      <c r="E75">
        <v>1</v>
      </c>
      <c r="F75" s="1" t="s">
        <v>14</v>
      </c>
      <c r="G75" s="1" t="s">
        <v>15</v>
      </c>
      <c r="H75" s="1" t="s">
        <v>12</v>
      </c>
    </row>
    <row r="76" spans="1:8" x14ac:dyDescent="0.25">
      <c r="A76" s="3">
        <v>20290.55</v>
      </c>
      <c r="B76" s="3">
        <v>10000</v>
      </c>
      <c r="C76" s="3">
        <v>2020.55</v>
      </c>
      <c r="D76" s="10">
        <v>1.5</v>
      </c>
      <c r="E76">
        <v>1</v>
      </c>
      <c r="F76" s="1" t="s">
        <v>14</v>
      </c>
      <c r="G76" s="1" t="s">
        <v>57</v>
      </c>
      <c r="H76" s="1" t="s">
        <v>12</v>
      </c>
    </row>
    <row r="77" spans="1:8" x14ac:dyDescent="0.25">
      <c r="A77" s="3">
        <v>15995</v>
      </c>
      <c r="B77" s="3">
        <v>42638</v>
      </c>
      <c r="C77" s="3">
        <v>2018</v>
      </c>
      <c r="D77" s="10">
        <v>2</v>
      </c>
      <c r="E77">
        <v>1</v>
      </c>
      <c r="F77" s="1" t="s">
        <v>14</v>
      </c>
      <c r="G77" s="1" t="s">
        <v>15</v>
      </c>
      <c r="H77" s="1" t="s">
        <v>12</v>
      </c>
    </row>
    <row r="78" spans="1:8" x14ac:dyDescent="0.25">
      <c r="A78" s="3">
        <v>20000.55</v>
      </c>
      <c r="B78" s="3">
        <v>8813</v>
      </c>
      <c r="C78" s="3">
        <v>2020.55</v>
      </c>
      <c r="D78" s="10">
        <v>1.5</v>
      </c>
      <c r="E78">
        <v>1</v>
      </c>
      <c r="F78" s="1" t="s">
        <v>14</v>
      </c>
      <c r="G78" s="1" t="s">
        <v>57</v>
      </c>
      <c r="H78" s="1" t="s">
        <v>12</v>
      </c>
    </row>
    <row r="79" spans="1:8" x14ac:dyDescent="0.25">
      <c r="A79" s="3">
        <v>14575.66</v>
      </c>
      <c r="B79" s="3">
        <v>43255</v>
      </c>
      <c r="C79" s="3">
        <v>2017.66</v>
      </c>
      <c r="D79" s="10">
        <v>1.6</v>
      </c>
      <c r="E79">
        <v>2</v>
      </c>
      <c r="F79" s="1" t="s">
        <v>14</v>
      </c>
      <c r="G79" s="1" t="s">
        <v>15</v>
      </c>
      <c r="H79" s="1" t="s">
        <v>12</v>
      </c>
    </row>
    <row r="80" spans="1:8" x14ac:dyDescent="0.25">
      <c r="A80" s="3">
        <v>23499.439999999999</v>
      </c>
      <c r="B80" s="3">
        <v>52000</v>
      </c>
      <c r="C80" s="3">
        <v>2018.44</v>
      </c>
      <c r="D80" s="10">
        <v>1.4</v>
      </c>
      <c r="E80">
        <v>1</v>
      </c>
      <c r="F80" s="1" t="s">
        <v>29</v>
      </c>
      <c r="G80" s="1" t="s">
        <v>57</v>
      </c>
      <c r="H80" s="1" t="s">
        <v>27</v>
      </c>
    </row>
    <row r="81" spans="1:8" x14ac:dyDescent="0.25">
      <c r="A81" s="3">
        <v>24995</v>
      </c>
      <c r="B81" s="3">
        <v>14448</v>
      </c>
      <c r="C81" s="3">
        <v>2017</v>
      </c>
      <c r="D81" s="10">
        <v>2</v>
      </c>
      <c r="E81">
        <v>1</v>
      </c>
      <c r="F81" s="1" t="s">
        <v>29</v>
      </c>
      <c r="G81" s="1" t="s">
        <v>15</v>
      </c>
      <c r="H81" s="1" t="s">
        <v>12</v>
      </c>
    </row>
    <row r="82" spans="1:8" x14ac:dyDescent="0.25">
      <c r="A82" s="3">
        <v>12990</v>
      </c>
      <c r="B82" s="3">
        <v>96000</v>
      </c>
      <c r="C82" s="3">
        <v>2017</v>
      </c>
      <c r="D82" s="10">
        <v>2</v>
      </c>
      <c r="E82">
        <v>2</v>
      </c>
      <c r="F82" s="1" t="s">
        <v>14</v>
      </c>
      <c r="G82" s="1" t="s">
        <v>15</v>
      </c>
      <c r="H82" s="1" t="s">
        <v>27</v>
      </c>
    </row>
    <row r="83" spans="1:8" x14ac:dyDescent="0.25">
      <c r="A83" s="3">
        <v>17999.55</v>
      </c>
      <c r="B83" s="3">
        <v>26000</v>
      </c>
      <c r="C83" s="3">
        <v>2018.55</v>
      </c>
      <c r="D83" s="10">
        <v>1.5</v>
      </c>
      <c r="E83">
        <v>2</v>
      </c>
      <c r="F83" s="1" t="s">
        <v>14</v>
      </c>
      <c r="G83" s="1" t="s">
        <v>57</v>
      </c>
      <c r="H83" s="1" t="s">
        <v>12</v>
      </c>
    </row>
    <row r="84" spans="1:8" x14ac:dyDescent="0.25">
      <c r="A84" s="3">
        <v>14000.66</v>
      </c>
      <c r="B84" s="3">
        <v>58762</v>
      </c>
      <c r="C84" s="3">
        <v>2017.66</v>
      </c>
      <c r="D84" s="10">
        <v>1.6</v>
      </c>
      <c r="E84">
        <v>1</v>
      </c>
      <c r="F84" s="1" t="s">
        <v>14</v>
      </c>
      <c r="G84" s="1" t="s">
        <v>15</v>
      </c>
      <c r="H84" s="1" t="s">
        <v>27</v>
      </c>
    </row>
    <row r="85" spans="1:8" x14ac:dyDescent="0.25">
      <c r="A85" s="3">
        <v>30185</v>
      </c>
      <c r="B85" s="3">
        <v>2794</v>
      </c>
      <c r="C85" s="3">
        <v>2021</v>
      </c>
      <c r="D85" s="10">
        <v>2</v>
      </c>
      <c r="E85">
        <v>1</v>
      </c>
      <c r="F85" s="1" t="s">
        <v>29</v>
      </c>
      <c r="G85" s="1" t="s">
        <v>15</v>
      </c>
      <c r="H85" s="1" t="s">
        <v>27</v>
      </c>
    </row>
    <row r="86" spans="1:8" x14ac:dyDescent="0.25">
      <c r="A86" s="3">
        <v>13825.66</v>
      </c>
      <c r="B86" s="3">
        <v>62051</v>
      </c>
      <c r="C86" s="3">
        <v>2017.66</v>
      </c>
      <c r="D86" s="10">
        <v>1.6</v>
      </c>
      <c r="E86">
        <v>1</v>
      </c>
      <c r="F86" s="1" t="s">
        <v>14</v>
      </c>
      <c r="G86" s="1" t="s">
        <v>15</v>
      </c>
      <c r="H86" s="1" t="s">
        <v>12</v>
      </c>
    </row>
    <row r="87" spans="1:8" x14ac:dyDescent="0.25">
      <c r="A87" s="3">
        <v>13900.66</v>
      </c>
      <c r="B87" s="3">
        <v>45681</v>
      </c>
      <c r="C87" s="3">
        <v>2018.66</v>
      </c>
      <c r="D87" s="10">
        <v>1.6</v>
      </c>
      <c r="E87">
        <v>1</v>
      </c>
      <c r="F87" s="1" t="s">
        <v>14</v>
      </c>
      <c r="G87" s="1" t="s">
        <v>15</v>
      </c>
      <c r="H87" s="1" t="s">
        <v>12</v>
      </c>
    </row>
    <row r="88" spans="1:8" x14ac:dyDescent="0.25">
      <c r="A88" s="3">
        <v>16500</v>
      </c>
      <c r="B88" s="3">
        <v>12157</v>
      </c>
      <c r="C88" s="3">
        <v>2018</v>
      </c>
      <c r="D88" s="10">
        <v>2</v>
      </c>
      <c r="E88">
        <v>1</v>
      </c>
      <c r="F88" s="1" t="s">
        <v>29</v>
      </c>
      <c r="G88" s="1" t="s">
        <v>15</v>
      </c>
      <c r="H88" s="1" t="s">
        <v>12</v>
      </c>
    </row>
    <row r="89" spans="1:8" x14ac:dyDescent="0.25">
      <c r="A89" s="3">
        <v>21300.55</v>
      </c>
      <c r="B89" s="3">
        <v>18255</v>
      </c>
      <c r="C89" s="3">
        <v>2019.55</v>
      </c>
      <c r="D89" s="10">
        <v>1.5</v>
      </c>
      <c r="E89">
        <v>2</v>
      </c>
      <c r="F89" s="1" t="s">
        <v>29</v>
      </c>
      <c r="G89" s="1" t="s">
        <v>57</v>
      </c>
      <c r="H89" s="1" t="s">
        <v>27</v>
      </c>
    </row>
    <row r="90" spans="1:8" x14ac:dyDescent="0.25">
      <c r="A90" s="3">
        <v>11400.66</v>
      </c>
      <c r="B90" s="3">
        <v>78040</v>
      </c>
      <c r="C90" s="3">
        <v>2017.66</v>
      </c>
      <c r="D90" s="10">
        <v>1.6</v>
      </c>
      <c r="E90">
        <v>1</v>
      </c>
      <c r="F90" s="1" t="s">
        <v>14</v>
      </c>
      <c r="G90" s="1" t="s">
        <v>15</v>
      </c>
      <c r="H90" s="1" t="s">
        <v>27</v>
      </c>
    </row>
    <row r="91" spans="1:8" x14ac:dyDescent="0.25">
      <c r="A91" s="3">
        <v>13900.66</v>
      </c>
      <c r="B91" s="3">
        <v>45681</v>
      </c>
      <c r="C91" s="3">
        <v>2018.66</v>
      </c>
      <c r="D91" s="10">
        <v>1.6</v>
      </c>
      <c r="E91">
        <v>1</v>
      </c>
      <c r="F91" s="1" t="s">
        <v>14</v>
      </c>
      <c r="G91" s="1" t="s">
        <v>15</v>
      </c>
      <c r="H91" s="1" t="s">
        <v>12</v>
      </c>
    </row>
    <row r="92" spans="1:8" x14ac:dyDescent="0.25">
      <c r="A92" s="3">
        <v>16600.439999999999</v>
      </c>
      <c r="B92" s="3">
        <v>31563</v>
      </c>
      <c r="C92" s="3">
        <v>2018.44</v>
      </c>
      <c r="D92" s="10">
        <v>1.4</v>
      </c>
      <c r="E92">
        <v>1</v>
      </c>
      <c r="F92" s="1" t="s">
        <v>14</v>
      </c>
      <c r="G92" s="1" t="s">
        <v>57</v>
      </c>
      <c r="H92" s="1" t="s">
        <v>12</v>
      </c>
    </row>
    <row r="93" spans="1:8" x14ac:dyDescent="0.25">
      <c r="A93" s="3">
        <v>17495.439999999999</v>
      </c>
      <c r="B93" s="3">
        <v>42321</v>
      </c>
      <c r="C93" s="3">
        <v>2018.44</v>
      </c>
      <c r="D93" s="10">
        <v>1.4</v>
      </c>
      <c r="E93">
        <v>2</v>
      </c>
      <c r="F93" s="1" t="s">
        <v>29</v>
      </c>
      <c r="G93" s="1" t="s">
        <v>57</v>
      </c>
      <c r="H93" s="1" t="s">
        <v>12</v>
      </c>
    </row>
    <row r="94" spans="1:8" x14ac:dyDescent="0.25">
      <c r="A94" s="3">
        <v>16600.439999999999</v>
      </c>
      <c r="B94" s="3">
        <v>31563</v>
      </c>
      <c r="C94" s="3">
        <v>2018.44</v>
      </c>
      <c r="D94" s="10">
        <v>1.4</v>
      </c>
      <c r="E94">
        <v>1</v>
      </c>
      <c r="F94" s="1" t="s">
        <v>14</v>
      </c>
      <c r="G94" s="1" t="s">
        <v>57</v>
      </c>
      <c r="H94" s="1" t="s">
        <v>12</v>
      </c>
    </row>
    <row r="95" spans="1:8" x14ac:dyDescent="0.25">
      <c r="A95" s="3">
        <v>14950</v>
      </c>
      <c r="B95" s="3">
        <v>59703</v>
      </c>
      <c r="C95" s="3">
        <v>2017</v>
      </c>
      <c r="D95" s="10">
        <v>2</v>
      </c>
      <c r="E95">
        <v>1</v>
      </c>
      <c r="F95" s="1" t="s">
        <v>14</v>
      </c>
      <c r="G95" s="1" t="s">
        <v>15</v>
      </c>
      <c r="H95" s="1" t="s">
        <v>27</v>
      </c>
    </row>
    <row r="96" spans="1:8" x14ac:dyDescent="0.25">
      <c r="A96" s="3">
        <v>32153</v>
      </c>
      <c r="B96" s="3">
        <v>14268</v>
      </c>
      <c r="C96" s="3">
        <v>2019</v>
      </c>
      <c r="D96" s="10">
        <v>2</v>
      </c>
      <c r="E96">
        <v>2</v>
      </c>
      <c r="F96" s="1" t="s">
        <v>29</v>
      </c>
      <c r="G96" s="1" t="s">
        <v>15</v>
      </c>
      <c r="H96" s="1" t="s">
        <v>27</v>
      </c>
    </row>
    <row r="97" spans="1:8" x14ac:dyDescent="0.25">
      <c r="A97" s="3">
        <v>14991</v>
      </c>
      <c r="B97" s="3">
        <v>56000</v>
      </c>
      <c r="C97" s="3">
        <v>2017</v>
      </c>
      <c r="D97" s="10">
        <v>2</v>
      </c>
      <c r="E97">
        <v>1</v>
      </c>
      <c r="F97" s="1" t="s">
        <v>14</v>
      </c>
      <c r="G97" s="1" t="s">
        <v>15</v>
      </c>
      <c r="H97" s="1" t="s">
        <v>27</v>
      </c>
    </row>
    <row r="98" spans="1:8" x14ac:dyDescent="0.25">
      <c r="A98" s="3">
        <v>29194.55</v>
      </c>
      <c r="B98" s="3">
        <v>2500</v>
      </c>
      <c r="C98" s="3">
        <v>2021.55</v>
      </c>
      <c r="D98" s="10">
        <v>1.5</v>
      </c>
      <c r="E98">
        <v>1</v>
      </c>
      <c r="F98" s="1" t="s">
        <v>29</v>
      </c>
      <c r="G98" s="1" t="s">
        <v>57</v>
      </c>
      <c r="H98" s="1" t="s">
        <v>12</v>
      </c>
    </row>
    <row r="99" spans="1:8" x14ac:dyDescent="0.25">
      <c r="A99" s="3">
        <v>16500</v>
      </c>
      <c r="B99" s="3">
        <v>49107</v>
      </c>
      <c r="C99" s="3">
        <v>2018</v>
      </c>
      <c r="D99" s="10">
        <v>2</v>
      </c>
      <c r="E99">
        <v>1</v>
      </c>
      <c r="F99" s="1" t="s">
        <v>14</v>
      </c>
      <c r="G99" s="1" t="s">
        <v>15</v>
      </c>
      <c r="H99" s="1" t="s">
        <v>12</v>
      </c>
    </row>
    <row r="100" spans="1:8" x14ac:dyDescent="0.25">
      <c r="A100" s="3">
        <v>15995</v>
      </c>
      <c r="B100" s="3">
        <v>54760</v>
      </c>
      <c r="C100" s="3">
        <v>2017</v>
      </c>
      <c r="D100" s="10">
        <v>2</v>
      </c>
      <c r="E100">
        <v>1</v>
      </c>
      <c r="F100" s="1" t="s">
        <v>14</v>
      </c>
      <c r="G100" s="1" t="s">
        <v>15</v>
      </c>
      <c r="H100" s="1" t="s">
        <v>27</v>
      </c>
    </row>
    <row r="101" spans="1:8" x14ac:dyDescent="0.25">
      <c r="A101" s="3">
        <v>15900</v>
      </c>
      <c r="B101" s="3">
        <v>68109</v>
      </c>
      <c r="C101" s="3">
        <v>2018</v>
      </c>
      <c r="D101" s="10">
        <v>2</v>
      </c>
      <c r="E101">
        <v>1</v>
      </c>
      <c r="F101" s="1" t="s">
        <v>29</v>
      </c>
      <c r="G101" s="1" t="s">
        <v>15</v>
      </c>
      <c r="H101" s="1" t="s">
        <v>27</v>
      </c>
    </row>
    <row r="102" spans="1:8" x14ac:dyDescent="0.25">
      <c r="A102" s="3">
        <v>25499.55</v>
      </c>
      <c r="B102" s="3">
        <v>15693</v>
      </c>
      <c r="C102" s="3">
        <v>2019.55</v>
      </c>
      <c r="D102" s="10">
        <v>1.5</v>
      </c>
      <c r="E102">
        <v>1</v>
      </c>
      <c r="F102" s="1" t="s">
        <v>29</v>
      </c>
      <c r="G102" s="1" t="s">
        <v>57</v>
      </c>
      <c r="H102" s="1" t="s">
        <v>27</v>
      </c>
    </row>
    <row r="103" spans="1:8" x14ac:dyDescent="0.25">
      <c r="A103" s="3">
        <v>13825.66</v>
      </c>
      <c r="B103" s="3">
        <v>62051</v>
      </c>
      <c r="C103" s="3">
        <v>2017.66</v>
      </c>
      <c r="D103" s="10">
        <v>1.6</v>
      </c>
      <c r="E103">
        <v>1</v>
      </c>
      <c r="F103" s="1" t="s">
        <v>14</v>
      </c>
      <c r="G103" s="1" t="s">
        <v>15</v>
      </c>
      <c r="H103" s="1" t="s">
        <v>12</v>
      </c>
    </row>
    <row r="104" spans="1:8" x14ac:dyDescent="0.25">
      <c r="A104" s="3">
        <v>12995</v>
      </c>
      <c r="B104" s="3">
        <v>93817</v>
      </c>
      <c r="C104" s="3">
        <v>2017</v>
      </c>
      <c r="D104" s="10">
        <v>2</v>
      </c>
      <c r="E104">
        <v>1</v>
      </c>
      <c r="F104" s="1" t="s">
        <v>14</v>
      </c>
      <c r="G104" s="1" t="s">
        <v>15</v>
      </c>
      <c r="H104" s="1" t="s">
        <v>12</v>
      </c>
    </row>
    <row r="105" spans="1:8" x14ac:dyDescent="0.25">
      <c r="A105" s="3">
        <v>14995.66</v>
      </c>
      <c r="B105" s="3">
        <v>47746</v>
      </c>
      <c r="C105" s="3">
        <v>2018.66</v>
      </c>
      <c r="D105" s="10">
        <v>1.6</v>
      </c>
      <c r="E105">
        <v>1</v>
      </c>
      <c r="F105" s="1" t="s">
        <v>14</v>
      </c>
      <c r="G105" s="1" t="s">
        <v>15</v>
      </c>
      <c r="H105" s="1" t="s">
        <v>12</v>
      </c>
    </row>
    <row r="106" spans="1:8" x14ac:dyDescent="0.25">
      <c r="A106" s="3">
        <v>13864.66</v>
      </c>
      <c r="B106" s="3">
        <v>64051</v>
      </c>
      <c r="C106" s="3">
        <v>2018.66</v>
      </c>
      <c r="D106" s="10">
        <v>1.6</v>
      </c>
      <c r="E106">
        <v>1</v>
      </c>
      <c r="F106" s="1" t="s">
        <v>14</v>
      </c>
      <c r="G106" s="1" t="s">
        <v>15</v>
      </c>
      <c r="H106" s="1" t="s">
        <v>27</v>
      </c>
    </row>
    <row r="107" spans="1:8" x14ac:dyDescent="0.25">
      <c r="A107" s="3">
        <v>31632.44</v>
      </c>
      <c r="B107" s="3">
        <v>7942</v>
      </c>
      <c r="C107" s="3">
        <v>2021.44</v>
      </c>
      <c r="D107" s="10">
        <v>1.4</v>
      </c>
      <c r="E107">
        <v>1</v>
      </c>
      <c r="F107" s="1" t="s">
        <v>29</v>
      </c>
      <c r="G107" s="1" t="s">
        <v>57</v>
      </c>
      <c r="H107" s="1" t="s">
        <v>12</v>
      </c>
    </row>
    <row r="108" spans="1:8" x14ac:dyDescent="0.25">
      <c r="A108" s="3">
        <v>32495.439999999999</v>
      </c>
      <c r="B108" s="3">
        <v>15000</v>
      </c>
      <c r="C108" s="3">
        <v>2019.44</v>
      </c>
      <c r="D108" s="10">
        <v>1.4</v>
      </c>
      <c r="E108">
        <v>2</v>
      </c>
      <c r="F108" s="1" t="s">
        <v>29</v>
      </c>
      <c r="G108" s="1" t="s">
        <v>57</v>
      </c>
      <c r="H108" s="1" t="s">
        <v>27</v>
      </c>
    </row>
    <row r="109" spans="1:8" x14ac:dyDescent="0.25">
      <c r="A109" s="3">
        <v>16199</v>
      </c>
      <c r="B109" s="3">
        <v>53410</v>
      </c>
      <c r="C109" s="3">
        <v>2017</v>
      </c>
      <c r="D109" s="10">
        <v>2</v>
      </c>
      <c r="E109">
        <v>1</v>
      </c>
      <c r="F109" s="1" t="s">
        <v>29</v>
      </c>
      <c r="G109" s="1" t="s">
        <v>15</v>
      </c>
      <c r="H109" s="1" t="s">
        <v>27</v>
      </c>
    </row>
    <row r="110" spans="1:8" x14ac:dyDescent="0.25">
      <c r="A110" s="3">
        <v>17399</v>
      </c>
      <c r="B110" s="3">
        <v>34330</v>
      </c>
      <c r="C110" s="3">
        <v>2018</v>
      </c>
      <c r="D110" s="10">
        <v>2</v>
      </c>
      <c r="E110">
        <v>1</v>
      </c>
      <c r="F110" s="1" t="s">
        <v>14</v>
      </c>
      <c r="G110" s="1" t="s">
        <v>15</v>
      </c>
      <c r="H110" s="1" t="s">
        <v>27</v>
      </c>
    </row>
    <row r="111" spans="1:8" x14ac:dyDescent="0.25">
      <c r="A111" s="3">
        <v>12999</v>
      </c>
      <c r="B111" s="3">
        <v>104000</v>
      </c>
      <c r="C111" s="3">
        <v>2018</v>
      </c>
      <c r="D111" s="10">
        <v>2</v>
      </c>
      <c r="E111">
        <v>1</v>
      </c>
      <c r="F111" s="1" t="s">
        <v>14</v>
      </c>
      <c r="G111" s="1" t="s">
        <v>15</v>
      </c>
      <c r="H111" s="1" t="s">
        <v>27</v>
      </c>
    </row>
    <row r="112" spans="1:8" x14ac:dyDescent="0.25">
      <c r="A112" s="3">
        <v>26491.439999999999</v>
      </c>
      <c r="B112" s="3">
        <v>40470</v>
      </c>
      <c r="C112" s="3">
        <v>2017.44</v>
      </c>
      <c r="D112" s="10">
        <v>1.4</v>
      </c>
      <c r="E112">
        <v>2</v>
      </c>
      <c r="F112" s="1" t="s">
        <v>29</v>
      </c>
      <c r="G112" s="1" t="s">
        <v>57</v>
      </c>
      <c r="H112" s="1" t="s">
        <v>27</v>
      </c>
    </row>
    <row r="113" spans="1:8" x14ac:dyDescent="0.25">
      <c r="A113" s="3">
        <v>20300</v>
      </c>
      <c r="B113" s="3">
        <v>14517</v>
      </c>
      <c r="C113" s="3">
        <v>2018</v>
      </c>
      <c r="D113" s="10">
        <v>2</v>
      </c>
      <c r="E113">
        <v>1</v>
      </c>
      <c r="F113" s="1" t="s">
        <v>29</v>
      </c>
      <c r="G113" s="1" t="s">
        <v>15</v>
      </c>
      <c r="H113" s="1" t="s">
        <v>12</v>
      </c>
    </row>
    <row r="114" spans="1:8" x14ac:dyDescent="0.25">
      <c r="A114" s="3">
        <v>14690</v>
      </c>
      <c r="B114" s="3">
        <v>78000</v>
      </c>
      <c r="C114" s="3">
        <v>2017</v>
      </c>
      <c r="D114" s="10">
        <v>2</v>
      </c>
      <c r="E114">
        <v>3</v>
      </c>
      <c r="F114" s="1" t="s">
        <v>14</v>
      </c>
      <c r="G114" s="1" t="s">
        <v>15</v>
      </c>
      <c r="H114" s="1" t="s">
        <v>27</v>
      </c>
    </row>
    <row r="115" spans="1:8" x14ac:dyDescent="0.25">
      <c r="A115" s="3">
        <v>38490.44</v>
      </c>
      <c r="B115" s="3">
        <v>3500</v>
      </c>
      <c r="C115" s="3">
        <v>2021.44</v>
      </c>
      <c r="D115" s="10">
        <v>1.4</v>
      </c>
      <c r="E115">
        <v>1</v>
      </c>
      <c r="F115" s="1" t="s">
        <v>29</v>
      </c>
      <c r="G115" s="1" t="s">
        <v>57</v>
      </c>
      <c r="H115" s="1" t="s">
        <v>27</v>
      </c>
    </row>
    <row r="116" spans="1:8" x14ac:dyDescent="0.25">
      <c r="A116" s="3">
        <v>32900</v>
      </c>
      <c r="B116" s="3">
        <v>3000</v>
      </c>
      <c r="C116" s="3">
        <v>2021</v>
      </c>
      <c r="D116" s="10">
        <v>2</v>
      </c>
      <c r="E116">
        <v>1</v>
      </c>
      <c r="F116" s="1" t="s">
        <v>29</v>
      </c>
      <c r="G116" s="1" t="s">
        <v>15</v>
      </c>
      <c r="H116" s="1" t="s">
        <v>12</v>
      </c>
    </row>
    <row r="117" spans="1:8" x14ac:dyDescent="0.25">
      <c r="A117" s="3">
        <v>15299</v>
      </c>
      <c r="B117" s="3">
        <v>32000</v>
      </c>
      <c r="C117" s="3">
        <v>2017</v>
      </c>
      <c r="D117" s="10">
        <v>2</v>
      </c>
      <c r="E117">
        <v>1</v>
      </c>
      <c r="F117" s="1" t="s">
        <v>14</v>
      </c>
      <c r="G117" s="1" t="s">
        <v>15</v>
      </c>
      <c r="H117" s="1" t="s">
        <v>12</v>
      </c>
    </row>
    <row r="118" spans="1:8" x14ac:dyDescent="0.25">
      <c r="A118" s="3">
        <v>23599.55</v>
      </c>
      <c r="B118" s="3">
        <v>13020</v>
      </c>
      <c r="C118" s="3">
        <v>2019.55</v>
      </c>
      <c r="D118" s="10">
        <v>1.5</v>
      </c>
      <c r="E118">
        <v>2</v>
      </c>
      <c r="F118" s="1" t="s">
        <v>29</v>
      </c>
      <c r="G118" s="1" t="s">
        <v>57</v>
      </c>
      <c r="H118" s="1" t="s">
        <v>12</v>
      </c>
    </row>
    <row r="119" spans="1:8" x14ac:dyDescent="0.25">
      <c r="A119" s="3">
        <v>13900.66</v>
      </c>
      <c r="B119" s="3">
        <v>45681</v>
      </c>
      <c r="C119" s="3">
        <v>2018.66</v>
      </c>
      <c r="D119" s="10">
        <v>1.6</v>
      </c>
      <c r="E119">
        <v>1</v>
      </c>
      <c r="F119" s="1" t="s">
        <v>14</v>
      </c>
      <c r="G119" s="1" t="s">
        <v>15</v>
      </c>
      <c r="H119" s="1" t="s">
        <v>12</v>
      </c>
    </row>
  </sheetData>
  <mergeCells count="5">
    <mergeCell ref="L38:S38"/>
    <mergeCell ref="L39:M39"/>
    <mergeCell ref="L40:L45"/>
    <mergeCell ref="L46:L51"/>
    <mergeCell ref="L52:L57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7EE3-F406-47B9-B915-2FB6C8E62E39}">
  <dimension ref="A1:L119"/>
  <sheetViews>
    <sheetView tabSelected="1" workbookViewId="0">
      <selection activeCell="L13" sqref="L13"/>
    </sheetView>
  </sheetViews>
  <sheetFormatPr defaultRowHeight="15.75" x14ac:dyDescent="0.25"/>
  <cols>
    <col min="8" max="8" width="20" bestFit="1" customWidth="1"/>
    <col min="9" max="9" width="12.5" bestFit="1" customWidth="1"/>
    <col min="10" max="10" width="20.75" bestFit="1" customWidth="1"/>
    <col min="11" max="11" width="11.875" bestFit="1" customWidth="1"/>
    <col min="12" max="12" width="20" bestFit="1" customWidth="1"/>
  </cols>
  <sheetData>
    <row r="1" spans="1:12" x14ac:dyDescent="0.25">
      <c r="A1" s="5" t="s">
        <v>693</v>
      </c>
      <c r="B1" s="5" t="s">
        <v>690</v>
      </c>
      <c r="C1" s="10" t="s">
        <v>5</v>
      </c>
      <c r="D1" s="6" t="s">
        <v>692</v>
      </c>
      <c r="H1" s="14"/>
      <c r="I1" s="14" t="s">
        <v>693</v>
      </c>
      <c r="J1" s="14" t="s">
        <v>690</v>
      </c>
      <c r="K1" s="14" t="s">
        <v>5</v>
      </c>
      <c r="L1" s="14" t="s">
        <v>692</v>
      </c>
    </row>
    <row r="2" spans="1:12" x14ac:dyDescent="0.25">
      <c r="A2" s="3">
        <v>19290</v>
      </c>
      <c r="B2" s="3">
        <v>31083</v>
      </c>
      <c r="C2" s="10">
        <v>2</v>
      </c>
      <c r="D2">
        <v>2</v>
      </c>
      <c r="H2" t="s">
        <v>693</v>
      </c>
      <c r="I2">
        <v>1</v>
      </c>
      <c r="J2">
        <v>-0.72754251642839562</v>
      </c>
      <c r="K2">
        <v>-0.15823678139043809</v>
      </c>
      <c r="L2">
        <v>5.6886388075764814E-2</v>
      </c>
    </row>
    <row r="3" spans="1:12" x14ac:dyDescent="0.25">
      <c r="A3" s="3">
        <v>16490</v>
      </c>
      <c r="B3" s="3">
        <v>50000</v>
      </c>
      <c r="C3" s="10">
        <v>2</v>
      </c>
      <c r="D3">
        <v>1</v>
      </c>
      <c r="H3" t="s">
        <v>690</v>
      </c>
      <c r="I3">
        <v>-0.72754251642839562</v>
      </c>
      <c r="J3">
        <v>1</v>
      </c>
      <c r="K3">
        <v>0.14254018120307779</v>
      </c>
      <c r="L3">
        <v>3.0331149413147601E-2</v>
      </c>
    </row>
    <row r="4" spans="1:12" x14ac:dyDescent="0.25">
      <c r="A4" s="3">
        <v>17650</v>
      </c>
      <c r="B4" s="3">
        <v>59964</v>
      </c>
      <c r="C4" s="10">
        <v>2</v>
      </c>
      <c r="D4">
        <v>2</v>
      </c>
      <c r="H4" t="s">
        <v>5</v>
      </c>
      <c r="I4">
        <v>-0.15823678139043809</v>
      </c>
      <c r="J4">
        <v>0.14254018120307779</v>
      </c>
      <c r="K4">
        <v>1</v>
      </c>
      <c r="L4">
        <v>1.9956786528732718E-2</v>
      </c>
    </row>
    <row r="5" spans="1:12" ht="16.5" thickBot="1" x14ac:dyDescent="0.3">
      <c r="A5" s="3">
        <v>12400</v>
      </c>
      <c r="B5" s="3">
        <v>81200</v>
      </c>
      <c r="C5" s="10">
        <v>2</v>
      </c>
      <c r="D5">
        <v>1</v>
      </c>
      <c r="H5" s="13" t="s">
        <v>692</v>
      </c>
      <c r="I5" s="13">
        <v>5.6886388075764814E-2</v>
      </c>
      <c r="J5" s="13">
        <v>3.0331149413147601E-2</v>
      </c>
      <c r="K5" s="13">
        <v>1.9956786528732718E-2</v>
      </c>
      <c r="L5" s="13">
        <v>1</v>
      </c>
    </row>
    <row r="6" spans="1:12" x14ac:dyDescent="0.25">
      <c r="A6" s="3">
        <v>16585.439999999999</v>
      </c>
      <c r="B6" s="3">
        <v>64646</v>
      </c>
      <c r="C6" s="10">
        <v>1.4</v>
      </c>
      <c r="D6">
        <v>2</v>
      </c>
    </row>
    <row r="7" spans="1:12" x14ac:dyDescent="0.25">
      <c r="A7" s="3">
        <v>16500</v>
      </c>
      <c r="B7" s="3">
        <v>12157</v>
      </c>
      <c r="C7" s="10">
        <v>2</v>
      </c>
      <c r="D7">
        <v>1</v>
      </c>
    </row>
    <row r="8" spans="1:12" x14ac:dyDescent="0.25">
      <c r="A8" s="3">
        <v>15995</v>
      </c>
      <c r="B8" s="3">
        <v>70000</v>
      </c>
      <c r="C8" s="10">
        <v>2</v>
      </c>
      <c r="D8">
        <v>1</v>
      </c>
      <c r="H8" t="s">
        <v>787</v>
      </c>
      <c r="I8">
        <v>18963</v>
      </c>
      <c r="J8" s="2">
        <f t="shared" ref="J8:J14" si="0">(I8/$I$15)*100</f>
        <v>14.658297711162815</v>
      </c>
    </row>
    <row r="9" spans="1:12" x14ac:dyDescent="0.25">
      <c r="A9" s="3">
        <v>15999</v>
      </c>
      <c r="B9" s="3">
        <v>58195</v>
      </c>
      <c r="C9" s="10">
        <v>2</v>
      </c>
      <c r="D9">
        <v>1</v>
      </c>
      <c r="H9" t="s">
        <v>788</v>
      </c>
      <c r="I9">
        <v>21051</v>
      </c>
      <c r="J9" s="2">
        <f t="shared" si="0"/>
        <v>16.272310558334041</v>
      </c>
    </row>
    <row r="10" spans="1:12" x14ac:dyDescent="0.25">
      <c r="A10" s="3">
        <v>19876.439999999999</v>
      </c>
      <c r="B10" s="3">
        <v>21484</v>
      </c>
      <c r="C10" s="10">
        <v>1.4</v>
      </c>
      <c r="D10">
        <v>2</v>
      </c>
      <c r="H10" t="s">
        <v>789</v>
      </c>
      <c r="I10">
        <v>24720</v>
      </c>
      <c r="J10" s="2">
        <f t="shared" si="0"/>
        <v>19.108427960762793</v>
      </c>
    </row>
    <row r="11" spans="1:12" x14ac:dyDescent="0.25">
      <c r="A11" s="3">
        <v>22599.439999999999</v>
      </c>
      <c r="B11" s="3">
        <v>53000</v>
      </c>
      <c r="C11" s="10">
        <v>1.4</v>
      </c>
      <c r="D11">
        <v>1</v>
      </c>
      <c r="H11" t="s">
        <v>790</v>
      </c>
      <c r="I11">
        <v>19042</v>
      </c>
      <c r="J11" s="2">
        <f t="shared" si="0"/>
        <v>14.719364289192763</v>
      </c>
    </row>
    <row r="12" spans="1:12" x14ac:dyDescent="0.25">
      <c r="A12" s="3">
        <v>16500</v>
      </c>
      <c r="B12" s="3">
        <v>12157</v>
      </c>
      <c r="C12" s="10">
        <v>2</v>
      </c>
      <c r="D12">
        <v>1</v>
      </c>
      <c r="H12" t="s">
        <v>791</v>
      </c>
      <c r="I12">
        <v>18815</v>
      </c>
      <c r="J12" s="2">
        <f t="shared" si="0"/>
        <v>14.543894501688992</v>
      </c>
    </row>
    <row r="13" spans="1:12" x14ac:dyDescent="0.25">
      <c r="A13" s="3">
        <v>24499</v>
      </c>
      <c r="B13" s="3">
        <v>15891</v>
      </c>
      <c r="C13" s="10">
        <v>2</v>
      </c>
      <c r="D13">
        <v>2</v>
      </c>
      <c r="H13" t="s">
        <v>792</v>
      </c>
      <c r="I13">
        <v>5798</v>
      </c>
      <c r="J13" s="2">
        <f t="shared" si="0"/>
        <v>4.4818230306028584</v>
      </c>
    </row>
    <row r="14" spans="1:12" x14ac:dyDescent="0.25">
      <c r="A14" s="3">
        <v>13900.66</v>
      </c>
      <c r="B14" s="3">
        <v>45681</v>
      </c>
      <c r="C14" s="10">
        <v>1.6</v>
      </c>
      <c r="D14">
        <v>1</v>
      </c>
      <c r="H14" t="s">
        <v>793</v>
      </c>
      <c r="I14">
        <v>20978</v>
      </c>
      <c r="J14" s="2">
        <f t="shared" si="0"/>
        <v>16.215881948255735</v>
      </c>
    </row>
    <row r="15" spans="1:12" x14ac:dyDescent="0.25">
      <c r="A15" s="3">
        <v>32490.22</v>
      </c>
      <c r="B15" s="3">
        <v>12417</v>
      </c>
      <c r="C15" s="10">
        <v>2</v>
      </c>
      <c r="D15">
        <v>1</v>
      </c>
      <c r="H15" t="s">
        <v>794</v>
      </c>
      <c r="I15">
        <f>SUM(I8:I14)</f>
        <v>129367</v>
      </c>
      <c r="J15" s="2">
        <f>SUM(J8:J14)</f>
        <v>100</v>
      </c>
    </row>
    <row r="16" spans="1:12" x14ac:dyDescent="0.25">
      <c r="A16" s="3">
        <v>37980</v>
      </c>
      <c r="B16" s="3">
        <v>1042</v>
      </c>
      <c r="C16" s="10">
        <v>2</v>
      </c>
      <c r="D16">
        <v>1</v>
      </c>
    </row>
    <row r="17" spans="1:4" x14ac:dyDescent="0.25">
      <c r="A17" s="3">
        <v>13000.66</v>
      </c>
      <c r="B17" s="3">
        <v>58000</v>
      </c>
      <c r="C17" s="10">
        <v>1.6</v>
      </c>
      <c r="D17">
        <v>1</v>
      </c>
    </row>
    <row r="18" spans="1:4" x14ac:dyDescent="0.25">
      <c r="A18" s="3">
        <v>16000</v>
      </c>
      <c r="B18" s="3">
        <v>57964</v>
      </c>
      <c r="C18" s="10">
        <v>2</v>
      </c>
      <c r="D18">
        <v>1</v>
      </c>
    </row>
    <row r="19" spans="1:4" x14ac:dyDescent="0.25">
      <c r="A19" s="3">
        <v>17490</v>
      </c>
      <c r="B19" s="3">
        <v>50590</v>
      </c>
      <c r="C19" s="10">
        <v>2</v>
      </c>
      <c r="D19">
        <v>2</v>
      </c>
    </row>
    <row r="20" spans="1:4" x14ac:dyDescent="0.25">
      <c r="A20" s="3">
        <v>19886</v>
      </c>
      <c r="B20" s="3">
        <v>58914</v>
      </c>
      <c r="C20" s="10">
        <v>2</v>
      </c>
      <c r="D20">
        <v>2</v>
      </c>
    </row>
    <row r="21" spans="1:4" x14ac:dyDescent="0.25">
      <c r="A21" s="3">
        <v>16500</v>
      </c>
      <c r="B21" s="3">
        <v>49107</v>
      </c>
      <c r="C21" s="10">
        <v>2</v>
      </c>
      <c r="D21">
        <v>1</v>
      </c>
    </row>
    <row r="22" spans="1:4" x14ac:dyDescent="0.25">
      <c r="A22" s="3">
        <v>19980.439999999999</v>
      </c>
      <c r="B22" s="3">
        <v>44392</v>
      </c>
      <c r="C22" s="10">
        <v>1.4</v>
      </c>
      <c r="D22">
        <v>1</v>
      </c>
    </row>
    <row r="23" spans="1:4" x14ac:dyDescent="0.25">
      <c r="A23" s="3">
        <v>25995.55</v>
      </c>
      <c r="B23" s="3">
        <v>12000</v>
      </c>
      <c r="C23" s="10">
        <v>1.5</v>
      </c>
      <c r="D23">
        <v>1</v>
      </c>
    </row>
    <row r="24" spans="1:4" x14ac:dyDescent="0.25">
      <c r="A24" s="3">
        <v>11979</v>
      </c>
      <c r="B24" s="3">
        <v>93300</v>
      </c>
      <c r="C24" s="10">
        <v>2</v>
      </c>
      <c r="D24">
        <v>1</v>
      </c>
    </row>
    <row r="25" spans="1:4" x14ac:dyDescent="0.25">
      <c r="A25" s="3">
        <v>11999</v>
      </c>
      <c r="B25" s="3">
        <v>119959</v>
      </c>
      <c r="C25" s="10">
        <v>2</v>
      </c>
      <c r="D25">
        <v>1</v>
      </c>
    </row>
    <row r="26" spans="1:4" x14ac:dyDescent="0.25">
      <c r="A26" s="3">
        <v>17795</v>
      </c>
      <c r="B26" s="3">
        <v>60000</v>
      </c>
      <c r="C26" s="10">
        <v>2</v>
      </c>
      <c r="D26">
        <v>2</v>
      </c>
    </row>
    <row r="27" spans="1:4" x14ac:dyDescent="0.25">
      <c r="A27" s="3">
        <v>16500</v>
      </c>
      <c r="B27" s="3">
        <v>49107</v>
      </c>
      <c r="C27" s="10">
        <v>2</v>
      </c>
      <c r="D27">
        <v>1</v>
      </c>
    </row>
    <row r="28" spans="1:4" x14ac:dyDescent="0.25">
      <c r="A28" s="3">
        <v>23389.55</v>
      </c>
      <c r="B28" s="3">
        <v>13755</v>
      </c>
      <c r="C28" s="10">
        <v>1.5</v>
      </c>
      <c r="D28">
        <v>1</v>
      </c>
    </row>
    <row r="29" spans="1:4" x14ac:dyDescent="0.25">
      <c r="A29" s="3">
        <v>17990</v>
      </c>
      <c r="B29" s="3">
        <v>36300</v>
      </c>
      <c r="C29" s="10">
        <v>2</v>
      </c>
      <c r="D29">
        <v>1</v>
      </c>
    </row>
    <row r="30" spans="1:4" x14ac:dyDescent="0.25">
      <c r="A30" s="3">
        <v>21980.44</v>
      </c>
      <c r="B30" s="3">
        <v>76164</v>
      </c>
      <c r="C30" s="10">
        <v>1.4</v>
      </c>
      <c r="D30">
        <v>1</v>
      </c>
    </row>
    <row r="31" spans="1:4" x14ac:dyDescent="0.25">
      <c r="A31" s="3">
        <v>27000</v>
      </c>
      <c r="B31" s="3">
        <v>37870</v>
      </c>
      <c r="C31" s="10">
        <v>2</v>
      </c>
      <c r="D31">
        <v>1</v>
      </c>
    </row>
    <row r="32" spans="1:4" x14ac:dyDescent="0.25">
      <c r="A32" s="3">
        <v>15700.66</v>
      </c>
      <c r="B32" s="3">
        <v>42403</v>
      </c>
      <c r="C32" s="10">
        <v>1.6</v>
      </c>
      <c r="D32">
        <v>1</v>
      </c>
    </row>
    <row r="33" spans="1:4" x14ac:dyDescent="0.25">
      <c r="A33" s="3">
        <v>16995</v>
      </c>
      <c r="B33" s="3">
        <v>50500</v>
      </c>
      <c r="C33" s="10">
        <v>2</v>
      </c>
      <c r="D33">
        <v>3</v>
      </c>
    </row>
    <row r="34" spans="1:4" x14ac:dyDescent="0.25">
      <c r="A34" s="3">
        <v>18090</v>
      </c>
      <c r="B34" s="3">
        <v>64771</v>
      </c>
      <c r="C34" s="10">
        <v>2</v>
      </c>
      <c r="D34">
        <v>3</v>
      </c>
    </row>
    <row r="35" spans="1:4" x14ac:dyDescent="0.25">
      <c r="A35" s="3">
        <v>13145.66</v>
      </c>
      <c r="B35" s="3">
        <v>108442</v>
      </c>
      <c r="C35" s="10">
        <v>1.6</v>
      </c>
      <c r="D35">
        <v>2</v>
      </c>
    </row>
    <row r="36" spans="1:4" x14ac:dyDescent="0.25">
      <c r="A36" s="3">
        <v>16585.439999999999</v>
      </c>
      <c r="B36" s="3">
        <v>64646</v>
      </c>
      <c r="C36" s="10">
        <v>1.4</v>
      </c>
      <c r="D36">
        <v>2</v>
      </c>
    </row>
    <row r="37" spans="1:4" x14ac:dyDescent="0.25">
      <c r="A37" s="3">
        <v>18148.439999999999</v>
      </c>
      <c r="B37" s="3">
        <v>85648</v>
      </c>
      <c r="C37" s="10">
        <v>1.4</v>
      </c>
      <c r="D37">
        <v>1</v>
      </c>
    </row>
    <row r="38" spans="1:4" x14ac:dyDescent="0.25">
      <c r="A38" s="3">
        <v>13900.66</v>
      </c>
      <c r="B38" s="3">
        <v>45681</v>
      </c>
      <c r="C38" s="10">
        <v>1.6</v>
      </c>
      <c r="D38">
        <v>1</v>
      </c>
    </row>
    <row r="39" spans="1:4" x14ac:dyDescent="0.25">
      <c r="A39" s="3">
        <v>16500</v>
      </c>
      <c r="B39" s="3">
        <v>12157</v>
      </c>
      <c r="C39" s="10">
        <v>2</v>
      </c>
      <c r="D39">
        <v>1</v>
      </c>
    </row>
    <row r="40" spans="1:4" x14ac:dyDescent="0.25">
      <c r="A40" s="3">
        <v>16500</v>
      </c>
      <c r="B40" s="3">
        <v>49107</v>
      </c>
      <c r="C40" s="10">
        <v>2</v>
      </c>
      <c r="D40">
        <v>1</v>
      </c>
    </row>
    <row r="41" spans="1:4" x14ac:dyDescent="0.25">
      <c r="A41" s="3">
        <v>19999</v>
      </c>
      <c r="B41" s="3">
        <v>51396</v>
      </c>
      <c r="C41" s="10">
        <v>2</v>
      </c>
      <c r="D41">
        <v>3</v>
      </c>
    </row>
    <row r="42" spans="1:4" x14ac:dyDescent="0.25">
      <c r="A42" s="3">
        <v>28255</v>
      </c>
      <c r="B42" s="3">
        <v>11724</v>
      </c>
      <c r="C42" s="10">
        <v>2</v>
      </c>
      <c r="D42">
        <v>2</v>
      </c>
    </row>
    <row r="43" spans="1:4" x14ac:dyDescent="0.25">
      <c r="A43" s="3">
        <v>11595</v>
      </c>
      <c r="B43" s="3">
        <v>120670</v>
      </c>
      <c r="C43" s="10">
        <v>2</v>
      </c>
      <c r="D43">
        <v>1</v>
      </c>
    </row>
    <row r="44" spans="1:4" x14ac:dyDescent="0.25">
      <c r="A44" s="3">
        <v>13489.66</v>
      </c>
      <c r="B44" s="3">
        <v>76653</v>
      </c>
      <c r="C44" s="10">
        <v>1.6</v>
      </c>
      <c r="D44">
        <v>2</v>
      </c>
    </row>
    <row r="45" spans="1:4" x14ac:dyDescent="0.25">
      <c r="A45" s="3">
        <v>13950.66</v>
      </c>
      <c r="B45" s="3">
        <v>65580</v>
      </c>
      <c r="C45" s="10">
        <v>1.6</v>
      </c>
      <c r="D45">
        <v>1</v>
      </c>
    </row>
    <row r="46" spans="1:4" x14ac:dyDescent="0.25">
      <c r="A46" s="3">
        <v>14500.66</v>
      </c>
      <c r="B46" s="3">
        <v>53975</v>
      </c>
      <c r="C46" s="10">
        <v>1.6</v>
      </c>
      <c r="D46">
        <v>1</v>
      </c>
    </row>
    <row r="47" spans="1:4" x14ac:dyDescent="0.25">
      <c r="A47" s="3">
        <v>13825.66</v>
      </c>
      <c r="B47" s="3">
        <v>62051</v>
      </c>
      <c r="C47" s="10">
        <v>1.6</v>
      </c>
      <c r="D47">
        <v>1</v>
      </c>
    </row>
    <row r="48" spans="1:4" x14ac:dyDescent="0.25">
      <c r="A48" s="3">
        <v>27770.55</v>
      </c>
      <c r="B48" s="3">
        <v>3221</v>
      </c>
      <c r="C48" s="10">
        <v>1.5</v>
      </c>
      <c r="D48">
        <v>1</v>
      </c>
    </row>
    <row r="49" spans="1:4" x14ac:dyDescent="0.25">
      <c r="A49" s="3">
        <v>20490</v>
      </c>
      <c r="B49" s="3">
        <v>44287</v>
      </c>
      <c r="C49" s="10">
        <v>2</v>
      </c>
      <c r="D49">
        <v>2</v>
      </c>
    </row>
    <row r="50" spans="1:4" x14ac:dyDescent="0.25">
      <c r="A50" s="3">
        <v>18513</v>
      </c>
      <c r="B50" s="3">
        <v>59222</v>
      </c>
      <c r="C50" s="10">
        <v>2</v>
      </c>
      <c r="D50">
        <v>1</v>
      </c>
    </row>
    <row r="51" spans="1:4" x14ac:dyDescent="0.25">
      <c r="A51" s="3">
        <v>12000</v>
      </c>
      <c r="B51" s="3">
        <v>88933</v>
      </c>
      <c r="C51" s="10">
        <v>2</v>
      </c>
      <c r="D51">
        <v>2</v>
      </c>
    </row>
    <row r="52" spans="1:4" x14ac:dyDescent="0.25">
      <c r="A52" s="3">
        <v>12000.66</v>
      </c>
      <c r="B52" s="3">
        <v>78000</v>
      </c>
      <c r="C52" s="10">
        <v>1.6</v>
      </c>
      <c r="D52">
        <v>1</v>
      </c>
    </row>
    <row r="53" spans="1:4" x14ac:dyDescent="0.25">
      <c r="A53" s="3">
        <v>18599.66</v>
      </c>
      <c r="B53" s="3">
        <v>40291</v>
      </c>
      <c r="C53" s="10">
        <v>1.6</v>
      </c>
      <c r="D53">
        <v>1</v>
      </c>
    </row>
    <row r="54" spans="1:4" x14ac:dyDescent="0.25">
      <c r="A54" s="3">
        <v>17795</v>
      </c>
      <c r="B54" s="3">
        <v>38314</v>
      </c>
      <c r="C54" s="10">
        <v>2</v>
      </c>
      <c r="D54">
        <v>2</v>
      </c>
    </row>
    <row r="55" spans="1:4" x14ac:dyDescent="0.25">
      <c r="A55" s="3">
        <v>13825.66</v>
      </c>
      <c r="B55" s="3">
        <v>62051</v>
      </c>
      <c r="C55" s="10">
        <v>1.6</v>
      </c>
      <c r="D55">
        <v>1</v>
      </c>
    </row>
    <row r="56" spans="1:4" x14ac:dyDescent="0.25">
      <c r="A56" s="3">
        <v>20800.55</v>
      </c>
      <c r="B56" s="3">
        <v>38559</v>
      </c>
      <c r="C56" s="10">
        <v>1.5</v>
      </c>
      <c r="D56">
        <v>1</v>
      </c>
    </row>
    <row r="57" spans="1:4" x14ac:dyDescent="0.25">
      <c r="A57" s="3">
        <v>11995</v>
      </c>
      <c r="B57" s="3">
        <v>82051</v>
      </c>
      <c r="C57" s="10">
        <v>2</v>
      </c>
      <c r="D57">
        <v>2</v>
      </c>
    </row>
    <row r="58" spans="1:4" x14ac:dyDescent="0.25">
      <c r="A58" s="3">
        <v>19290</v>
      </c>
      <c r="B58" s="3">
        <v>22312</v>
      </c>
      <c r="C58" s="10">
        <v>2</v>
      </c>
      <c r="D58">
        <v>2</v>
      </c>
    </row>
    <row r="59" spans="1:4" x14ac:dyDescent="0.25">
      <c r="A59" s="3">
        <v>30995</v>
      </c>
      <c r="B59" s="3">
        <v>1483</v>
      </c>
      <c r="C59" s="10">
        <v>2</v>
      </c>
      <c r="D59">
        <v>1</v>
      </c>
    </row>
    <row r="60" spans="1:4" x14ac:dyDescent="0.25">
      <c r="A60" s="3">
        <v>36490</v>
      </c>
      <c r="B60" s="3">
        <v>3000</v>
      </c>
      <c r="C60" s="10">
        <v>2</v>
      </c>
      <c r="D60">
        <v>1</v>
      </c>
    </row>
    <row r="61" spans="1:4" x14ac:dyDescent="0.25">
      <c r="A61" s="3">
        <v>18799</v>
      </c>
      <c r="B61" s="3">
        <v>31818</v>
      </c>
      <c r="C61" s="10">
        <v>2</v>
      </c>
      <c r="D61">
        <v>2</v>
      </c>
    </row>
    <row r="62" spans="1:4" x14ac:dyDescent="0.25">
      <c r="A62" s="3">
        <v>22559.439999999999</v>
      </c>
      <c r="B62" s="3">
        <v>63000</v>
      </c>
      <c r="C62" s="10">
        <v>1.4</v>
      </c>
      <c r="D62">
        <v>1</v>
      </c>
    </row>
    <row r="63" spans="1:4" x14ac:dyDescent="0.25">
      <c r="A63" s="3">
        <v>30740.44</v>
      </c>
      <c r="B63" s="3">
        <v>9800</v>
      </c>
      <c r="C63" s="10">
        <v>1.4</v>
      </c>
      <c r="D63">
        <v>2</v>
      </c>
    </row>
    <row r="64" spans="1:4" x14ac:dyDescent="0.25">
      <c r="A64" s="3">
        <v>11000</v>
      </c>
      <c r="B64" s="3">
        <v>85000</v>
      </c>
      <c r="C64" s="10">
        <v>2</v>
      </c>
      <c r="D64">
        <v>1</v>
      </c>
    </row>
    <row r="65" spans="1:4" x14ac:dyDescent="0.25">
      <c r="A65" s="3">
        <v>16500</v>
      </c>
      <c r="B65" s="3">
        <v>49107</v>
      </c>
      <c r="C65" s="10">
        <v>2</v>
      </c>
      <c r="D65">
        <v>1</v>
      </c>
    </row>
    <row r="66" spans="1:4" x14ac:dyDescent="0.25">
      <c r="A66" s="3">
        <v>23485.439999999999</v>
      </c>
      <c r="B66" s="3">
        <v>60205</v>
      </c>
      <c r="C66" s="10">
        <v>1.4</v>
      </c>
      <c r="D66">
        <v>1</v>
      </c>
    </row>
    <row r="67" spans="1:4" x14ac:dyDescent="0.25">
      <c r="A67" s="3">
        <v>13900.66</v>
      </c>
      <c r="B67" s="3">
        <v>45681</v>
      </c>
      <c r="C67" s="10">
        <v>1.6</v>
      </c>
      <c r="D67">
        <v>1</v>
      </c>
    </row>
    <row r="68" spans="1:4" x14ac:dyDescent="0.25">
      <c r="A68" s="3">
        <v>14920</v>
      </c>
      <c r="B68" s="3">
        <v>86000</v>
      </c>
      <c r="C68" s="10">
        <v>2</v>
      </c>
      <c r="D68">
        <v>1</v>
      </c>
    </row>
    <row r="69" spans="1:4" x14ac:dyDescent="0.25">
      <c r="A69" s="3">
        <v>16585.439999999999</v>
      </c>
      <c r="B69" s="3">
        <v>64646</v>
      </c>
      <c r="C69" s="10">
        <v>1.4</v>
      </c>
      <c r="D69">
        <v>2</v>
      </c>
    </row>
    <row r="70" spans="1:4" x14ac:dyDescent="0.25">
      <c r="A70" s="3">
        <v>25900.44</v>
      </c>
      <c r="B70" s="3">
        <v>37257</v>
      </c>
      <c r="C70" s="10">
        <v>1.4</v>
      </c>
      <c r="D70">
        <v>2</v>
      </c>
    </row>
    <row r="71" spans="1:4" x14ac:dyDescent="0.25">
      <c r="A71" s="3">
        <v>16500</v>
      </c>
      <c r="B71" s="3">
        <v>49107</v>
      </c>
      <c r="C71" s="10">
        <v>2</v>
      </c>
      <c r="D71">
        <v>1</v>
      </c>
    </row>
    <row r="72" spans="1:4" x14ac:dyDescent="0.25">
      <c r="A72" s="3">
        <v>10000</v>
      </c>
      <c r="B72" s="3">
        <v>93000</v>
      </c>
      <c r="C72" s="10">
        <v>2</v>
      </c>
      <c r="D72">
        <v>1</v>
      </c>
    </row>
    <row r="73" spans="1:4" x14ac:dyDescent="0.25">
      <c r="A73" s="3">
        <v>21195.439999999999</v>
      </c>
      <c r="B73" s="3">
        <v>39615</v>
      </c>
      <c r="C73" s="10">
        <v>1.4</v>
      </c>
      <c r="D73">
        <v>2</v>
      </c>
    </row>
    <row r="74" spans="1:4" x14ac:dyDescent="0.25">
      <c r="A74" s="3">
        <v>15999</v>
      </c>
      <c r="B74" s="3">
        <v>79100</v>
      </c>
      <c r="C74" s="10">
        <v>2</v>
      </c>
      <c r="D74">
        <v>1</v>
      </c>
    </row>
    <row r="75" spans="1:4" x14ac:dyDescent="0.25">
      <c r="A75" s="3">
        <v>16500</v>
      </c>
      <c r="B75" s="3">
        <v>49107</v>
      </c>
      <c r="C75" s="10">
        <v>2</v>
      </c>
      <c r="D75">
        <v>1</v>
      </c>
    </row>
    <row r="76" spans="1:4" x14ac:dyDescent="0.25">
      <c r="A76" s="3">
        <v>20290.55</v>
      </c>
      <c r="B76" s="3">
        <v>10000</v>
      </c>
      <c r="C76" s="10">
        <v>1.5</v>
      </c>
      <c r="D76">
        <v>1</v>
      </c>
    </row>
    <row r="77" spans="1:4" x14ac:dyDescent="0.25">
      <c r="A77" s="3">
        <v>15995</v>
      </c>
      <c r="B77" s="3">
        <v>42638</v>
      </c>
      <c r="C77" s="10">
        <v>2</v>
      </c>
      <c r="D77">
        <v>1</v>
      </c>
    </row>
    <row r="78" spans="1:4" x14ac:dyDescent="0.25">
      <c r="A78" s="3">
        <v>20000.55</v>
      </c>
      <c r="B78" s="3">
        <v>8813</v>
      </c>
      <c r="C78" s="10">
        <v>1.5</v>
      </c>
      <c r="D78">
        <v>1</v>
      </c>
    </row>
    <row r="79" spans="1:4" x14ac:dyDescent="0.25">
      <c r="A79" s="3">
        <v>14575.66</v>
      </c>
      <c r="B79" s="3">
        <v>43255</v>
      </c>
      <c r="C79" s="10">
        <v>1.6</v>
      </c>
      <c r="D79">
        <v>2</v>
      </c>
    </row>
    <row r="80" spans="1:4" x14ac:dyDescent="0.25">
      <c r="A80" s="3">
        <v>23499.439999999999</v>
      </c>
      <c r="B80" s="3">
        <v>52000</v>
      </c>
      <c r="C80" s="10">
        <v>1.4</v>
      </c>
      <c r="D80">
        <v>1</v>
      </c>
    </row>
    <row r="81" spans="1:4" x14ac:dyDescent="0.25">
      <c r="A81" s="3">
        <v>24995</v>
      </c>
      <c r="B81" s="3">
        <v>14448</v>
      </c>
      <c r="C81" s="10">
        <v>2</v>
      </c>
      <c r="D81">
        <v>1</v>
      </c>
    </row>
    <row r="82" spans="1:4" x14ac:dyDescent="0.25">
      <c r="A82" s="3">
        <v>12990</v>
      </c>
      <c r="B82" s="3">
        <v>96000</v>
      </c>
      <c r="C82" s="10">
        <v>2</v>
      </c>
      <c r="D82">
        <v>2</v>
      </c>
    </row>
    <row r="83" spans="1:4" x14ac:dyDescent="0.25">
      <c r="A83" s="3">
        <v>17999.55</v>
      </c>
      <c r="B83" s="3">
        <v>26000</v>
      </c>
      <c r="C83" s="10">
        <v>1.5</v>
      </c>
      <c r="D83">
        <v>2</v>
      </c>
    </row>
    <row r="84" spans="1:4" x14ac:dyDescent="0.25">
      <c r="A84" s="3">
        <v>14000.66</v>
      </c>
      <c r="B84" s="3">
        <v>58762</v>
      </c>
      <c r="C84" s="10">
        <v>1.6</v>
      </c>
      <c r="D84">
        <v>1</v>
      </c>
    </row>
    <row r="85" spans="1:4" x14ac:dyDescent="0.25">
      <c r="A85" s="3">
        <v>30185</v>
      </c>
      <c r="B85" s="3">
        <v>2794</v>
      </c>
      <c r="C85" s="10">
        <v>2</v>
      </c>
      <c r="D85">
        <v>1</v>
      </c>
    </row>
    <row r="86" spans="1:4" x14ac:dyDescent="0.25">
      <c r="A86" s="3">
        <v>13825.66</v>
      </c>
      <c r="B86" s="3">
        <v>62051</v>
      </c>
      <c r="C86" s="10">
        <v>1.6</v>
      </c>
      <c r="D86">
        <v>1</v>
      </c>
    </row>
    <row r="87" spans="1:4" x14ac:dyDescent="0.25">
      <c r="A87" s="3">
        <v>13900.66</v>
      </c>
      <c r="B87" s="3">
        <v>45681</v>
      </c>
      <c r="C87" s="10">
        <v>1.6</v>
      </c>
      <c r="D87">
        <v>1</v>
      </c>
    </row>
    <row r="88" spans="1:4" x14ac:dyDescent="0.25">
      <c r="A88" s="3">
        <v>16500</v>
      </c>
      <c r="B88" s="3">
        <v>12157</v>
      </c>
      <c r="C88" s="10">
        <v>2</v>
      </c>
      <c r="D88">
        <v>1</v>
      </c>
    </row>
    <row r="89" spans="1:4" x14ac:dyDescent="0.25">
      <c r="A89" s="3">
        <v>21300.55</v>
      </c>
      <c r="B89" s="3">
        <v>18255</v>
      </c>
      <c r="C89" s="10">
        <v>1.5</v>
      </c>
      <c r="D89">
        <v>2</v>
      </c>
    </row>
    <row r="90" spans="1:4" x14ac:dyDescent="0.25">
      <c r="A90" s="3">
        <v>11400.66</v>
      </c>
      <c r="B90" s="3">
        <v>78040</v>
      </c>
      <c r="C90" s="10">
        <v>1.6</v>
      </c>
      <c r="D90">
        <v>1</v>
      </c>
    </row>
    <row r="91" spans="1:4" x14ac:dyDescent="0.25">
      <c r="A91" s="3">
        <v>13900.66</v>
      </c>
      <c r="B91" s="3">
        <v>45681</v>
      </c>
      <c r="C91" s="10">
        <v>1.6</v>
      </c>
      <c r="D91">
        <v>1</v>
      </c>
    </row>
    <row r="92" spans="1:4" x14ac:dyDescent="0.25">
      <c r="A92" s="3">
        <v>16600.439999999999</v>
      </c>
      <c r="B92" s="3">
        <v>31563</v>
      </c>
      <c r="C92" s="10">
        <v>1.4</v>
      </c>
      <c r="D92">
        <v>1</v>
      </c>
    </row>
    <row r="93" spans="1:4" x14ac:dyDescent="0.25">
      <c r="A93" s="3">
        <v>17495.439999999999</v>
      </c>
      <c r="B93" s="3">
        <v>42321</v>
      </c>
      <c r="C93" s="10">
        <v>1.4</v>
      </c>
      <c r="D93">
        <v>2</v>
      </c>
    </row>
    <row r="94" spans="1:4" x14ac:dyDescent="0.25">
      <c r="A94" s="3">
        <v>16600.439999999999</v>
      </c>
      <c r="B94" s="3">
        <v>31563</v>
      </c>
      <c r="C94" s="10">
        <v>1.4</v>
      </c>
      <c r="D94">
        <v>1</v>
      </c>
    </row>
    <row r="95" spans="1:4" x14ac:dyDescent="0.25">
      <c r="A95" s="3">
        <v>14950</v>
      </c>
      <c r="B95" s="3">
        <v>59703</v>
      </c>
      <c r="C95" s="10">
        <v>2</v>
      </c>
      <c r="D95">
        <v>1</v>
      </c>
    </row>
    <row r="96" spans="1:4" x14ac:dyDescent="0.25">
      <c r="A96" s="3">
        <v>32153</v>
      </c>
      <c r="B96" s="3">
        <v>14268</v>
      </c>
      <c r="C96" s="10">
        <v>2</v>
      </c>
      <c r="D96">
        <v>2</v>
      </c>
    </row>
    <row r="97" spans="1:4" x14ac:dyDescent="0.25">
      <c r="A97" s="3">
        <v>14991</v>
      </c>
      <c r="B97" s="3">
        <v>56000</v>
      </c>
      <c r="C97" s="10">
        <v>2</v>
      </c>
      <c r="D97">
        <v>1</v>
      </c>
    </row>
    <row r="98" spans="1:4" x14ac:dyDescent="0.25">
      <c r="A98" s="3">
        <v>29194.55</v>
      </c>
      <c r="B98" s="3">
        <v>2500</v>
      </c>
      <c r="C98" s="10">
        <v>1.5</v>
      </c>
      <c r="D98">
        <v>1</v>
      </c>
    </row>
    <row r="99" spans="1:4" x14ac:dyDescent="0.25">
      <c r="A99" s="3">
        <v>16500</v>
      </c>
      <c r="B99" s="3">
        <v>49107</v>
      </c>
      <c r="C99" s="10">
        <v>2</v>
      </c>
      <c r="D99">
        <v>1</v>
      </c>
    </row>
    <row r="100" spans="1:4" x14ac:dyDescent="0.25">
      <c r="A100" s="3">
        <v>15995</v>
      </c>
      <c r="B100" s="3">
        <v>54760</v>
      </c>
      <c r="C100" s="10">
        <v>2</v>
      </c>
      <c r="D100">
        <v>1</v>
      </c>
    </row>
    <row r="101" spans="1:4" x14ac:dyDescent="0.25">
      <c r="A101" s="3">
        <v>15900</v>
      </c>
      <c r="B101" s="3">
        <v>68109</v>
      </c>
      <c r="C101" s="10">
        <v>2</v>
      </c>
      <c r="D101">
        <v>1</v>
      </c>
    </row>
    <row r="102" spans="1:4" x14ac:dyDescent="0.25">
      <c r="A102" s="3">
        <v>25499.55</v>
      </c>
      <c r="B102" s="3">
        <v>15693</v>
      </c>
      <c r="C102" s="10">
        <v>1.5</v>
      </c>
      <c r="D102">
        <v>1</v>
      </c>
    </row>
    <row r="103" spans="1:4" x14ac:dyDescent="0.25">
      <c r="A103" s="3">
        <v>13825.66</v>
      </c>
      <c r="B103" s="3">
        <v>62051</v>
      </c>
      <c r="C103" s="10">
        <v>1.6</v>
      </c>
      <c r="D103">
        <v>1</v>
      </c>
    </row>
    <row r="104" spans="1:4" x14ac:dyDescent="0.25">
      <c r="A104" s="3">
        <v>12995</v>
      </c>
      <c r="B104" s="3">
        <v>93817</v>
      </c>
      <c r="C104" s="10">
        <v>2</v>
      </c>
      <c r="D104">
        <v>1</v>
      </c>
    </row>
    <row r="105" spans="1:4" x14ac:dyDescent="0.25">
      <c r="A105" s="3">
        <v>14995.66</v>
      </c>
      <c r="B105" s="3">
        <v>47746</v>
      </c>
      <c r="C105" s="10">
        <v>1.6</v>
      </c>
      <c r="D105">
        <v>1</v>
      </c>
    </row>
    <row r="106" spans="1:4" x14ac:dyDescent="0.25">
      <c r="A106" s="3">
        <v>13864.66</v>
      </c>
      <c r="B106" s="3">
        <v>64051</v>
      </c>
      <c r="C106" s="10">
        <v>1.6</v>
      </c>
      <c r="D106">
        <v>1</v>
      </c>
    </row>
    <row r="107" spans="1:4" x14ac:dyDescent="0.25">
      <c r="A107" s="3">
        <v>31632.44</v>
      </c>
      <c r="B107" s="3">
        <v>7942</v>
      </c>
      <c r="C107" s="10">
        <v>1.4</v>
      </c>
      <c r="D107">
        <v>1</v>
      </c>
    </row>
    <row r="108" spans="1:4" x14ac:dyDescent="0.25">
      <c r="A108" s="3">
        <v>32495.439999999999</v>
      </c>
      <c r="B108" s="3">
        <v>15000</v>
      </c>
      <c r="C108" s="10">
        <v>1.4</v>
      </c>
      <c r="D108">
        <v>2</v>
      </c>
    </row>
    <row r="109" spans="1:4" x14ac:dyDescent="0.25">
      <c r="A109" s="3">
        <v>16199</v>
      </c>
      <c r="B109" s="3">
        <v>53410</v>
      </c>
      <c r="C109" s="10">
        <v>2</v>
      </c>
      <c r="D109">
        <v>1</v>
      </c>
    </row>
    <row r="110" spans="1:4" x14ac:dyDescent="0.25">
      <c r="A110" s="3">
        <v>17399</v>
      </c>
      <c r="B110" s="3">
        <v>34330</v>
      </c>
      <c r="C110" s="10">
        <v>2</v>
      </c>
      <c r="D110">
        <v>1</v>
      </c>
    </row>
    <row r="111" spans="1:4" x14ac:dyDescent="0.25">
      <c r="A111" s="3">
        <v>12999</v>
      </c>
      <c r="B111" s="3">
        <v>104000</v>
      </c>
      <c r="C111" s="10">
        <v>2</v>
      </c>
      <c r="D111">
        <v>1</v>
      </c>
    </row>
    <row r="112" spans="1:4" x14ac:dyDescent="0.25">
      <c r="A112" s="3">
        <v>26491.439999999999</v>
      </c>
      <c r="B112" s="3">
        <v>40470</v>
      </c>
      <c r="C112" s="10">
        <v>1.4</v>
      </c>
      <c r="D112">
        <v>2</v>
      </c>
    </row>
    <row r="113" spans="1:4" x14ac:dyDescent="0.25">
      <c r="A113" s="3">
        <v>20300</v>
      </c>
      <c r="B113" s="3">
        <v>14517</v>
      </c>
      <c r="C113" s="10">
        <v>2</v>
      </c>
      <c r="D113">
        <v>1</v>
      </c>
    </row>
    <row r="114" spans="1:4" x14ac:dyDescent="0.25">
      <c r="A114" s="3">
        <v>14690</v>
      </c>
      <c r="B114" s="3">
        <v>78000</v>
      </c>
      <c r="C114" s="10">
        <v>2</v>
      </c>
      <c r="D114">
        <v>3</v>
      </c>
    </row>
    <row r="115" spans="1:4" x14ac:dyDescent="0.25">
      <c r="A115" s="3">
        <v>38490.44</v>
      </c>
      <c r="B115" s="3">
        <v>3500</v>
      </c>
      <c r="C115" s="10">
        <v>1.4</v>
      </c>
      <c r="D115">
        <v>1</v>
      </c>
    </row>
    <row r="116" spans="1:4" x14ac:dyDescent="0.25">
      <c r="A116" s="3">
        <v>32900</v>
      </c>
      <c r="B116" s="3">
        <v>3000</v>
      </c>
      <c r="C116" s="10">
        <v>2</v>
      </c>
      <c r="D116">
        <v>1</v>
      </c>
    </row>
    <row r="117" spans="1:4" x14ac:dyDescent="0.25">
      <c r="A117" s="3">
        <v>15299</v>
      </c>
      <c r="B117" s="3">
        <v>32000</v>
      </c>
      <c r="C117" s="10">
        <v>2</v>
      </c>
      <c r="D117">
        <v>1</v>
      </c>
    </row>
    <row r="118" spans="1:4" x14ac:dyDescent="0.25">
      <c r="A118" s="3">
        <v>23599.55</v>
      </c>
      <c r="B118" s="3">
        <v>13020</v>
      </c>
      <c r="C118" s="10">
        <v>1.5</v>
      </c>
      <c r="D118">
        <v>2</v>
      </c>
    </row>
    <row r="119" spans="1:4" x14ac:dyDescent="0.25">
      <c r="A119" s="3">
        <v>13900.66</v>
      </c>
      <c r="B119" s="3">
        <v>45681</v>
      </c>
      <c r="C119" s="10">
        <v>1.6</v>
      </c>
      <c r="D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Sample Car Data for DA</vt:lpstr>
      <vt:lpstr>Pivot table 1</vt:lpstr>
      <vt:lpstr>Descriptive Analysis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2022-02-12T17:46:11Z</dcterms:created>
  <dcterms:modified xsi:type="dcterms:W3CDTF">2023-12-07T01:21:11Z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2022-02-12T17:05:58.123Z</dcterms:created>
  <dcterms:modified xsi:type="dcterms:W3CDTF">2022-02-12T17:05:58.123Z</dcterms:modified>
  <cp:revision>0</cp:revision>
</cp:coreProperties>
</file>