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<sst xmlns="http://schemas.openxmlformats.org/spreadsheetml/2006/main" count="65" uniqueCount="56">
  <si>
    <t>sr.no</t>
  </si>
  <si>
    <t>Name</t>
  </si>
  <si>
    <t>roll no</t>
  </si>
  <si>
    <t xml:space="preserve">phone no </t>
  </si>
  <si>
    <t xml:space="preserve"> address </t>
  </si>
  <si>
    <t>attendance</t>
  </si>
  <si>
    <t>mark</t>
  </si>
  <si>
    <t>index</t>
  </si>
  <si>
    <t>match</t>
  </si>
  <si>
    <t>sam</t>
  </si>
  <si>
    <t>calforinia</t>
  </si>
  <si>
    <t>sun</t>
  </si>
  <si>
    <t>namebia</t>
  </si>
  <si>
    <t xml:space="preserve">counta </t>
  </si>
  <si>
    <t>moon</t>
  </si>
  <si>
    <t>austria</t>
  </si>
  <si>
    <t xml:space="preserve">lion </t>
  </si>
  <si>
    <t>saria</t>
  </si>
  <si>
    <t>rat</t>
  </si>
  <si>
    <t>us</t>
  </si>
  <si>
    <t>genral</t>
  </si>
  <si>
    <t>caneda</t>
  </si>
  <si>
    <t>Mean=&gt; average of dataset</t>
  </si>
  <si>
    <t>frog</t>
  </si>
  <si>
    <t>russia</t>
  </si>
  <si>
    <t>median=&gt;middle value</t>
  </si>
  <si>
    <t>ram</t>
  </si>
  <si>
    <t>india</t>
  </si>
  <si>
    <t>mode=&gt; most frequently occuring value in dataset</t>
  </si>
  <si>
    <t>kule</t>
  </si>
  <si>
    <t>nepal</t>
  </si>
  <si>
    <t>teim</t>
  </si>
  <si>
    <t>buthan</t>
  </si>
  <si>
    <t>sum</t>
  </si>
  <si>
    <t>count</t>
  </si>
  <si>
    <t>sumif</t>
  </si>
  <si>
    <t>min</t>
  </si>
  <si>
    <t>mean</t>
  </si>
  <si>
    <t>max</t>
  </si>
  <si>
    <t>mode</t>
  </si>
  <si>
    <t>average</t>
  </si>
  <si>
    <t>median</t>
  </si>
  <si>
    <t>power</t>
  </si>
  <si>
    <t>concatinate</t>
  </si>
  <si>
    <t>concat</t>
  </si>
  <si>
    <t>trim</t>
  </si>
  <si>
    <t>replace</t>
  </si>
  <si>
    <t>INDEX=&gt; retrun the value of cell in the table based on column and row number</t>
  </si>
  <si>
    <t>upper</t>
  </si>
  <si>
    <t>MATCH=&gt;return the position of the cell in row or column</t>
  </si>
  <si>
    <t>date</t>
  </si>
  <si>
    <t>second</t>
  </si>
  <si>
    <t>day</t>
  </si>
  <si>
    <t>month</t>
  </si>
  <si>
    <t>year</t>
  </si>
  <si>
    <t xml:space="preserve">if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</si>
</sst>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6">
    <font>
      <sz val="10.0"/>
      <color rgb="FF000000"/>
      <name val="Arial"/>
      <scheme val="minor"/>
    </font>
    <font>
      <b/>
      <u/>
      <color rgb="FF0000FF"/>
    </font>
    <font>
      <b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9900"/>
        <bgColor rgb="FFFF9900"/>
      </patternFill>
    </fill>
    <fill>
      <patternFill patternType="solid">
        <fgColor rgb="FFFFFF00"/>
        <bgColor rgb="FFFFFF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1" fillId="2" fontId="2" numFmtId="0" xfId="0" applyAlignment="1" applyBorder="1" applyFont="1">
      <alignment readingOrder="0"/>
    </xf>
    <xf borderId="1" fillId="2" fontId="3" numFmtId="0" xfId="0" applyAlignment="1" applyBorder="1" applyFont="1">
      <alignment readingOrder="0"/>
    </xf>
    <xf borderId="1" fillId="0" fontId="4" numFmtId="0" xfId="0" applyAlignment="1" applyBorder="1" applyFont="1">
      <alignment readingOrder="0"/>
    </xf>
    <xf borderId="1" fillId="0" fontId="4" numFmtId="9" xfId="0" applyAlignment="1" applyBorder="1" applyFont="1" applyNumberFormat="1">
      <alignment readingOrder="0"/>
    </xf>
    <xf borderId="1" fillId="0" fontId="4" numFmtId="0" xfId="0" applyBorder="1" applyFont="1"/>
    <xf borderId="0" fillId="0" fontId="4" numFmtId="0" xfId="0" applyAlignment="1" applyFont="1">
      <alignment readingOrder="0"/>
    </xf>
    <xf borderId="0" fillId="0" fontId="4" numFmtId="0" xfId="0" applyFont="1"/>
    <xf borderId="1" fillId="3" fontId="2" numFmtId="0" xfId="0" applyAlignment="1" applyBorder="1" applyFill="1" applyFont="1">
      <alignment readingOrder="0"/>
    </xf>
    <xf borderId="1" fillId="0" fontId="4" numFmtId="9" xfId="0" applyBorder="1" applyFont="1" applyNumberFormat="1"/>
    <xf borderId="1" fillId="3" fontId="3" numFmtId="0" xfId="0" applyAlignment="1" applyBorder="1" applyFont="1">
      <alignment readingOrder="0"/>
    </xf>
    <xf borderId="0" fillId="0" fontId="5" numFmtId="0" xfId="0" applyAlignment="1" applyFont="1">
      <alignment vertical="bottom"/>
    </xf>
    <xf borderId="1" fillId="0" fontId="4" numFmtId="164" xfId="0" applyBorder="1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sr.no/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</row>
    <row r="2">
      <c r="A2" s="4">
        <v>1.0</v>
      </c>
      <c r="B2" s="4" t="s">
        <v>9</v>
      </c>
      <c r="C2" s="4">
        <v>21.0</v>
      </c>
      <c r="D2" s="4">
        <v>1.234567896E9</v>
      </c>
      <c r="E2" s="4" t="s">
        <v>10</v>
      </c>
      <c r="F2" s="4">
        <v>50.0</v>
      </c>
      <c r="G2" s="5">
        <v>0.78</v>
      </c>
      <c r="H2" s="6" t="str">
        <f t="array" ref="H2:H110">INDEX(B2:B110,0)</f>
        <v>sam</v>
      </c>
      <c r="I2" s="6">
        <f t="shared" ref="I2:I11" si="1">MATCH(C2,$C$2:$C$11)</f>
        <v>1</v>
      </c>
    </row>
    <row r="3">
      <c r="A3" s="4">
        <v>2.0</v>
      </c>
      <c r="B3" s="4" t="s">
        <v>11</v>
      </c>
      <c r="C3" s="4">
        <v>22.0</v>
      </c>
      <c r="D3" s="4">
        <v>6.532947562E9</v>
      </c>
      <c r="E3" s="4" t="s">
        <v>12</v>
      </c>
      <c r="F3" s="4">
        <v>53.0</v>
      </c>
      <c r="G3" s="5">
        <v>0.79</v>
      </c>
      <c r="H3" s="6" t="s">
        <v>11</v>
      </c>
      <c r="I3" s="6">
        <f t="shared" si="1"/>
        <v>2</v>
      </c>
      <c r="K3" s="7" t="s">
        <v>13</v>
      </c>
      <c r="L3" s="8">
        <f>COUNTA(A3:G3)</f>
        <v>7</v>
      </c>
    </row>
    <row r="4">
      <c r="A4" s="4">
        <v>3.0</v>
      </c>
      <c r="B4" s="4" t="s">
        <v>14</v>
      </c>
      <c r="C4" s="4">
        <v>23.0</v>
      </c>
      <c r="D4" s="4">
        <v>8.956231047E9</v>
      </c>
      <c r="E4" s="4" t="s">
        <v>15</v>
      </c>
      <c r="F4" s="4">
        <v>60.0</v>
      </c>
      <c r="G4" s="5">
        <v>0.76</v>
      </c>
      <c r="H4" s="6" t="s">
        <v>14</v>
      </c>
      <c r="I4" s="6">
        <f t="shared" si="1"/>
        <v>3</v>
      </c>
    </row>
    <row r="5">
      <c r="A5" s="4">
        <v>4.0</v>
      </c>
      <c r="B5" s="4" t="s">
        <v>16</v>
      </c>
      <c r="C5" s="4">
        <v>24.0</v>
      </c>
      <c r="D5" s="4">
        <v>7.845120326E9</v>
      </c>
      <c r="E5" s="4" t="s">
        <v>17</v>
      </c>
      <c r="F5" s="4">
        <v>53.0</v>
      </c>
      <c r="G5" s="5">
        <v>0.75</v>
      </c>
      <c r="H5" s="6" t="s">
        <v>16</v>
      </c>
      <c r="I5" s="6">
        <f t="shared" si="1"/>
        <v>4</v>
      </c>
    </row>
    <row r="6">
      <c r="A6" s="4">
        <v>5.0</v>
      </c>
      <c r="B6" s="4" t="s">
        <v>18</v>
      </c>
      <c r="C6" s="4">
        <v>25.0</v>
      </c>
      <c r="D6" s="4">
        <v>5.469857542E9</v>
      </c>
      <c r="E6" s="4" t="s">
        <v>19</v>
      </c>
      <c r="F6" s="4">
        <v>54.0</v>
      </c>
      <c r="G6" s="5">
        <v>0.8</v>
      </c>
      <c r="H6" s="6" t="s">
        <v>18</v>
      </c>
      <c r="I6" s="6">
        <f t="shared" si="1"/>
        <v>5</v>
      </c>
    </row>
    <row r="7">
      <c r="A7" s="4">
        <v>6.0</v>
      </c>
      <c r="B7" s="4" t="s">
        <v>20</v>
      </c>
      <c r="C7" s="4">
        <v>26.0</v>
      </c>
      <c r="D7" s="4">
        <v>6.548796136E9</v>
      </c>
      <c r="E7" s="4" t="s">
        <v>21</v>
      </c>
      <c r="F7" s="4">
        <v>55.0</v>
      </c>
      <c r="G7" s="5">
        <v>0.73</v>
      </c>
      <c r="H7" s="6" t="s">
        <v>20</v>
      </c>
      <c r="I7" s="6">
        <f t="shared" si="1"/>
        <v>6</v>
      </c>
      <c r="N7" s="8" t="s">
        <v>22</v>
      </c>
    </row>
    <row r="8">
      <c r="A8" s="4">
        <v>7.0</v>
      </c>
      <c r="B8" s="4" t="s">
        <v>23</v>
      </c>
      <c r="C8" s="4">
        <v>27.0</v>
      </c>
      <c r="D8" s="4">
        <v>6.465857631E9</v>
      </c>
      <c r="E8" s="4" t="s">
        <v>24</v>
      </c>
      <c r="F8" s="4">
        <v>57.0</v>
      </c>
      <c r="G8" s="5">
        <v>0.72</v>
      </c>
      <c r="H8" s="6" t="s">
        <v>23</v>
      </c>
      <c r="I8" s="6">
        <f t="shared" si="1"/>
        <v>7</v>
      </c>
      <c r="N8" s="8" t="s">
        <v>25</v>
      </c>
    </row>
    <row r="9">
      <c r="A9" s="4">
        <v>8.0</v>
      </c>
      <c r="B9" s="4" t="s">
        <v>26</v>
      </c>
      <c r="C9" s="4">
        <v>28.0</v>
      </c>
      <c r="D9" s="4">
        <v>5.47485961E9</v>
      </c>
      <c r="E9" s="4" t="s">
        <v>27</v>
      </c>
      <c r="F9" s="4">
        <v>58.0</v>
      </c>
      <c r="G9" s="5">
        <v>0.71</v>
      </c>
      <c r="H9" s="6" t="s">
        <v>26</v>
      </c>
      <c r="I9" s="6">
        <f t="shared" si="1"/>
        <v>8</v>
      </c>
      <c r="N9" s="8" t="s">
        <v>28</v>
      </c>
    </row>
    <row r="10">
      <c r="A10" s="4">
        <v>9.0</v>
      </c>
      <c r="B10" s="4" t="s">
        <v>29</v>
      </c>
      <c r="C10" s="4">
        <v>29.0</v>
      </c>
      <c r="D10" s="4">
        <v>7.452516981E9</v>
      </c>
      <c r="E10" s="4" t="s">
        <v>30</v>
      </c>
      <c r="F10" s="4">
        <v>53.0</v>
      </c>
      <c r="G10" s="5">
        <v>0.79</v>
      </c>
      <c r="H10" s="6" t="s">
        <v>29</v>
      </c>
      <c r="I10" s="6">
        <f t="shared" si="1"/>
        <v>9</v>
      </c>
    </row>
    <row r="11">
      <c r="A11" s="4">
        <v>10.0</v>
      </c>
      <c r="B11" s="4" t="s">
        <v>31</v>
      </c>
      <c r="C11" s="4">
        <v>30.0</v>
      </c>
      <c r="D11" s="4">
        <v>9.68574102E9</v>
      </c>
      <c r="E11" s="4" t="s">
        <v>32</v>
      </c>
      <c r="F11" s="4">
        <v>60.0</v>
      </c>
      <c r="G11" s="5">
        <v>0.75</v>
      </c>
      <c r="H11" s="6" t="s">
        <v>31</v>
      </c>
      <c r="I11" s="6">
        <f t="shared" si="1"/>
        <v>10</v>
      </c>
    </row>
    <row r="12">
      <c r="H12" s="8"/>
      <c r="K12" s="7">
        <v>2.0</v>
      </c>
    </row>
    <row r="13">
      <c r="D13" s="9" t="s">
        <v>33</v>
      </c>
      <c r="E13" s="6">
        <f>SUM(F2:F11)</f>
        <v>553</v>
      </c>
      <c r="H13" s="8"/>
    </row>
    <row r="14">
      <c r="D14" s="9" t="s">
        <v>34</v>
      </c>
      <c r="E14" s="6">
        <f>COUNT(C2:C11)</f>
        <v>10</v>
      </c>
      <c r="H14" s="8"/>
    </row>
    <row r="15">
      <c r="D15" s="9" t="s">
        <v>35</v>
      </c>
      <c r="E15" s="6">
        <f>SUMIF(F2:F11,"&gt;55")</f>
        <v>235</v>
      </c>
      <c r="H15" s="8"/>
    </row>
    <row r="16">
      <c r="D16" s="9" t="s">
        <v>36</v>
      </c>
      <c r="E16" s="10">
        <f>MIN(G2:G11)</f>
        <v>0.71</v>
      </c>
      <c r="H16" s="8"/>
      <c r="K16" s="11" t="s">
        <v>37</v>
      </c>
      <c r="L16" s="6">
        <f>AVERAGE(F2:F11)</f>
        <v>55.3</v>
      </c>
    </row>
    <row r="17">
      <c r="D17" s="9" t="s">
        <v>38</v>
      </c>
      <c r="E17" s="5">
        <f>MAX(G2:G11)</f>
        <v>0.8</v>
      </c>
      <c r="H17" s="8"/>
      <c r="K17" s="11" t="s">
        <v>39</v>
      </c>
      <c r="L17" s="6">
        <f>MODE(F2:F11)</f>
        <v>53</v>
      </c>
    </row>
    <row r="18">
      <c r="D18" s="9" t="s">
        <v>40</v>
      </c>
      <c r="E18" s="6">
        <f>AVERAGE(C2:C11)</f>
        <v>25.5</v>
      </c>
      <c r="H18" s="8"/>
      <c r="K18" s="11" t="s">
        <v>41</v>
      </c>
      <c r="L18" s="4">
        <f>MEDIAN(F2:F11)</f>
        <v>54.5</v>
      </c>
    </row>
    <row r="19">
      <c r="D19" s="9" t="s">
        <v>42</v>
      </c>
      <c r="E19" s="6">
        <f>POWER(K120,2)</f>
        <v>0</v>
      </c>
      <c r="H19" s="8"/>
    </row>
    <row r="20">
      <c r="D20" s="9" t="s">
        <v>43</v>
      </c>
      <c r="E20" s="6" t="str">
        <f>CONCATENATE(B11,E11)</f>
        <v>teimbuthan</v>
      </c>
      <c r="H20" s="8"/>
    </row>
    <row r="21">
      <c r="D21" s="9" t="s">
        <v>44</v>
      </c>
      <c r="E21" s="6" t="str">
        <f>CONCAT(B11,E11)</f>
        <v>teimbuthan</v>
      </c>
      <c r="H21" s="8"/>
    </row>
    <row r="22">
      <c r="D22" s="9" t="s">
        <v>45</v>
      </c>
      <c r="E22" s="6" t="str">
        <f>trim(B11)</f>
        <v>teim</v>
      </c>
      <c r="H22" s="8"/>
    </row>
    <row r="23">
      <c r="D23" s="9" t="s">
        <v>46</v>
      </c>
      <c r="E23" s="6" t="str">
        <f>REPLACE(B11,1,4,"eata")</f>
        <v>eata</v>
      </c>
      <c r="H23" s="8"/>
      <c r="L23" s="12" t="s">
        <v>47</v>
      </c>
      <c r="M23" s="12"/>
      <c r="N23" s="12"/>
      <c r="O23" s="12"/>
    </row>
    <row r="24">
      <c r="D24" s="9" t="s">
        <v>48</v>
      </c>
      <c r="E24" s="6" t="str">
        <f>UPPER(E8)</f>
        <v>RUSSIA</v>
      </c>
      <c r="H24" s="8"/>
      <c r="L24" s="12" t="s">
        <v>49</v>
      </c>
      <c r="M24" s="12"/>
      <c r="N24" s="12"/>
      <c r="O24" s="12"/>
    </row>
    <row r="25">
      <c r="D25" s="9" t="s">
        <v>50</v>
      </c>
      <c r="E25" s="13">
        <f>now()</f>
        <v>45505.76564</v>
      </c>
      <c r="H25" s="8"/>
    </row>
    <row r="26">
      <c r="D26" s="9" t="s">
        <v>51</v>
      </c>
      <c r="E26" s="6">
        <f>SECOND(now())</f>
        <v>31</v>
      </c>
      <c r="H26" s="8"/>
    </row>
    <row r="27">
      <c r="D27" s="9" t="s">
        <v>52</v>
      </c>
      <c r="E27" s="6">
        <f>DAY(today())</f>
        <v>1</v>
      </c>
      <c r="H27" s="8"/>
    </row>
    <row r="28">
      <c r="D28" s="9" t="s">
        <v>53</v>
      </c>
      <c r="E28" s="6">
        <f>MONTH(today())</f>
        <v>8</v>
      </c>
      <c r="H28" s="8"/>
    </row>
    <row r="29">
      <c r="D29" s="9" t="s">
        <v>54</v>
      </c>
      <c r="E29" s="6">
        <f>YEAR(today())</f>
        <v>2024</v>
      </c>
      <c r="H29" s="8"/>
    </row>
    <row r="30">
      <c r="D30" s="9" t="s">
        <v>55</v>
      </c>
      <c r="E30" s="6" t="str">
        <f>IF(C2&gt;20,"true","false")</f>
        <v>true</v>
      </c>
      <c r="H30" s="8"/>
    </row>
    <row r="31">
      <c r="H31" s="8"/>
    </row>
    <row r="32">
      <c r="H32" s="8"/>
    </row>
    <row r="33">
      <c r="H33" s="8"/>
    </row>
    <row r="34">
      <c r="H34" s="8"/>
    </row>
    <row r="35">
      <c r="H35" s="8"/>
    </row>
    <row r="36">
      <c r="H36" s="8"/>
    </row>
    <row r="37">
      <c r="H37" s="8"/>
    </row>
    <row r="38">
      <c r="H38" s="8"/>
    </row>
    <row r="39">
      <c r="H39" s="8"/>
    </row>
    <row r="40">
      <c r="H40" s="8"/>
    </row>
    <row r="41">
      <c r="H41" s="8"/>
    </row>
    <row r="42">
      <c r="H42" s="8"/>
    </row>
    <row r="43">
      <c r="H43" s="8"/>
    </row>
    <row r="44">
      <c r="H44" s="8"/>
    </row>
    <row r="45">
      <c r="H45" s="8"/>
    </row>
    <row r="46">
      <c r="H46" s="8"/>
    </row>
    <row r="47">
      <c r="H47" s="8"/>
    </row>
    <row r="48">
      <c r="H48" s="8"/>
    </row>
    <row r="49">
      <c r="H49" s="8"/>
    </row>
    <row r="50">
      <c r="H50" s="8"/>
    </row>
    <row r="51">
      <c r="H51" s="8"/>
    </row>
    <row r="52">
      <c r="H52" s="8"/>
    </row>
    <row r="53">
      <c r="H53" s="8"/>
    </row>
    <row r="54">
      <c r="H54" s="8"/>
    </row>
    <row r="55">
      <c r="H55" s="8"/>
    </row>
    <row r="56">
      <c r="H56" s="8"/>
    </row>
    <row r="57">
      <c r="H57" s="8"/>
    </row>
    <row r="58">
      <c r="H58" s="8"/>
    </row>
    <row r="59">
      <c r="H59" s="8"/>
    </row>
    <row r="60">
      <c r="H60" s="8"/>
    </row>
    <row r="61">
      <c r="H61" s="8"/>
    </row>
    <row r="62">
      <c r="H62" s="8"/>
    </row>
    <row r="63">
      <c r="H63" s="8"/>
    </row>
    <row r="64">
      <c r="H64" s="8"/>
    </row>
    <row r="65">
      <c r="H65" s="8"/>
    </row>
    <row r="66">
      <c r="H66" s="8"/>
    </row>
    <row r="67">
      <c r="H67" s="8"/>
    </row>
    <row r="68">
      <c r="H68" s="8"/>
    </row>
    <row r="69">
      <c r="H69" s="8"/>
    </row>
    <row r="70">
      <c r="H70" s="8"/>
    </row>
    <row r="71">
      <c r="H71" s="8"/>
    </row>
    <row r="72">
      <c r="H72" s="8"/>
    </row>
    <row r="73">
      <c r="H73" s="8"/>
    </row>
    <row r="74">
      <c r="H74" s="8"/>
    </row>
    <row r="75">
      <c r="H75" s="8"/>
    </row>
    <row r="76">
      <c r="H76" s="8"/>
    </row>
    <row r="77">
      <c r="H77" s="8"/>
    </row>
    <row r="78">
      <c r="H78" s="8"/>
    </row>
    <row r="79">
      <c r="H79" s="8"/>
    </row>
    <row r="80">
      <c r="H80" s="8"/>
    </row>
    <row r="81">
      <c r="H81" s="8"/>
    </row>
    <row r="82">
      <c r="H82" s="8"/>
    </row>
    <row r="83">
      <c r="H83" s="8"/>
    </row>
    <row r="84">
      <c r="H84" s="8"/>
    </row>
    <row r="85">
      <c r="H85" s="8"/>
    </row>
    <row r="86">
      <c r="H86" s="8"/>
    </row>
    <row r="87">
      <c r="H87" s="8"/>
    </row>
    <row r="88">
      <c r="H88" s="8"/>
    </row>
    <row r="89">
      <c r="H89" s="8"/>
    </row>
    <row r="90">
      <c r="H90" s="8"/>
    </row>
    <row r="91">
      <c r="H91" s="8"/>
    </row>
    <row r="92">
      <c r="H92" s="8"/>
    </row>
    <row r="93">
      <c r="H93" s="8"/>
    </row>
    <row r="94">
      <c r="H94" s="8"/>
    </row>
    <row r="95">
      <c r="H95" s="8"/>
    </row>
    <row r="96">
      <c r="H96" s="8"/>
    </row>
    <row r="97">
      <c r="H97" s="8"/>
    </row>
    <row r="98">
      <c r="H98" s="8"/>
    </row>
    <row r="99">
      <c r="H99" s="8"/>
    </row>
    <row r="100">
      <c r="H100" s="8"/>
    </row>
    <row r="101">
      <c r="H101" s="8"/>
    </row>
    <row r="102">
      <c r="H102" s="8"/>
    </row>
    <row r="103">
      <c r="H103" s="8"/>
    </row>
    <row r="104">
      <c r="H104" s="8"/>
    </row>
    <row r="105">
      <c r="H105" s="8"/>
    </row>
    <row r="106">
      <c r="H106" s="8"/>
    </row>
    <row r="107">
      <c r="H107" s="8"/>
    </row>
    <row r="108">
      <c r="H108" s="8"/>
    </row>
    <row r="109">
      <c r="H109" s="8"/>
    </row>
    <row r="110">
      <c r="H110" s="8"/>
    </row>
  </sheetData>
  <hyperlinks>
    <hyperlink r:id="rId1" ref="A1"/>
  </hyperlinks>
  <drawing r:id="rId2"/>
</worksheet>
</file>