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udip Tasks\"/>
    </mc:Choice>
  </mc:AlternateContent>
  <xr:revisionPtr revIDLastSave="0" documentId="8_{472D284F-5587-43F9-85DC-4772840AAEF8}" xr6:coauthVersionLast="47" xr6:coauthVersionMax="47" xr10:uidLastSave="{00000000-0000-0000-0000-000000000000}"/>
  <bookViews>
    <workbookView xWindow="-108" yWindow="-108" windowWidth="23256" windowHeight="12456" xr2:uid="{B86F6628-D9C6-4E01-8C86-EC5E7E8ADA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2" i="1"/>
  <c r="M3" i="1"/>
  <c r="M4" i="1"/>
  <c r="M5" i="1"/>
  <c r="M6" i="1"/>
  <c r="M7" i="1"/>
  <c r="M2" i="1"/>
  <c r="L3" i="1"/>
  <c r="L4" i="1"/>
  <c r="L5" i="1"/>
  <c r="L6" i="1"/>
  <c r="L7" i="1"/>
  <c r="L2" i="1"/>
  <c r="J7" i="1"/>
  <c r="K7" i="1"/>
  <c r="K3" i="1"/>
  <c r="K4" i="1"/>
  <c r="K5" i="1"/>
  <c r="K6" i="1"/>
  <c r="K2" i="1"/>
  <c r="J2" i="1"/>
  <c r="J3" i="1"/>
  <c r="J4" i="1"/>
  <c r="J5" i="1"/>
  <c r="J6" i="1"/>
  <c r="H7" i="1"/>
  <c r="H3" i="1"/>
  <c r="H4" i="1"/>
  <c r="H5" i="1"/>
  <c r="H6" i="1"/>
  <c r="H2" i="1"/>
  <c r="G3" i="1"/>
  <c r="G4" i="1"/>
  <c r="G5" i="1"/>
  <c r="G6" i="1"/>
  <c r="G7" i="1"/>
  <c r="G2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<sst xmlns="http://schemas.openxmlformats.org/spreadsheetml/2006/main" count="25" uniqueCount="23">
  <si>
    <t xml:space="preserve">ProductID </t>
  </si>
  <si>
    <t>Product</t>
  </si>
  <si>
    <t>Sales</t>
  </si>
  <si>
    <t>Region</t>
  </si>
  <si>
    <t>Product A</t>
  </si>
  <si>
    <t>Product B</t>
  </si>
  <si>
    <t>Product C</t>
  </si>
  <si>
    <t>Product D</t>
  </si>
  <si>
    <t>Product E</t>
  </si>
  <si>
    <t>Product F</t>
  </si>
  <si>
    <t>North</t>
  </si>
  <si>
    <t>South</t>
  </si>
  <si>
    <t>East</t>
  </si>
  <si>
    <t>West</t>
  </si>
  <si>
    <t xml:space="preserve">Target </t>
  </si>
  <si>
    <t>Target Achieve</t>
  </si>
  <si>
    <t>Bonus</t>
  </si>
  <si>
    <t>Commision</t>
  </si>
  <si>
    <t>Bonus Amount</t>
  </si>
  <si>
    <t>Performance</t>
  </si>
  <si>
    <t>Price Tier</t>
  </si>
  <si>
    <t>Year end Bonus</t>
  </si>
  <si>
    <t>Performers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</si>
</sst>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3156E-21D0-468D-87DB-F90AE51EEBA8}">
  <dimension ref="A1:M7"/>
  <sheetViews>
    <sheetView tabSelected="1" workbookViewId="0">
      <selection activeCell="H19" sqref="H19"/>
    </sheetView>
  </sheetViews>
  <sheetFormatPr defaultRowHeight="14.4" x14ac:dyDescent="0.3"/>
  <cols>
    <col min="1" max="1" width="14.77734375" customWidth="1"/>
    <col min="2" max="2" width="8.88671875" customWidth="1"/>
    <col min="6" max="6" width="13.88671875" customWidth="1"/>
    <col min="7" max="7" width="11.6640625" customWidth="1"/>
    <col min="8" max="8" width="10.6640625" customWidth="1"/>
    <col min="9" max="9" width="12.44140625" customWidth="1"/>
    <col min="10" max="10" width="31.109375" customWidth="1"/>
    <col min="12" max="12" width="13.5546875" customWidth="1"/>
    <col min="13" max="13" width="16.10937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14</v>
      </c>
      <c r="E1" s="1" t="s">
        <v>3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</row>
    <row r="2" spans="1:13" x14ac:dyDescent="0.3">
      <c r="A2">
        <v>101</v>
      </c>
      <c r="B2" t="s">
        <v>4</v>
      </c>
      <c r="C2">
        <v>120</v>
      </c>
      <c r="D2">
        <v>150</v>
      </c>
      <c r="E2" t="s">
        <v>10</v>
      </c>
      <c r="F2" t="str">
        <f>IF(C2="150","Yes","No")</f>
        <v>No</v>
      </c>
      <c r="G2" t="str">
        <f>IF(AND(E2="North", C2&gt;200), "Eligible", "Not Eligible")</f>
        <v>Not Eligible</v>
      </c>
      <c r="H2" t="str">
        <f>IF(C2&gt;=200,"10%",IF(C2&gt;=150,"7%","5%"))</f>
        <v>5%</v>
      </c>
      <c r="I2">
        <f>IF(C2 &gt;= D2, C2 * 0.1, C2 * 0.05)</f>
        <v>6</v>
      </c>
      <c r="J2" t="str">
        <f>IF(C2&gt;=200,"Excellent",IF(C2&gt;=150,"Good","Need Improvement"))</f>
        <v>Need Improvement</v>
      </c>
      <c r="K2" t="str">
        <f>IF(C2 &gt; 200, "High", IF(C2 &gt;= 100, "Medium", "Low"))</f>
        <v>Medium</v>
      </c>
      <c r="L2">
        <f>IF(AND(C2&gt;=150,E2="North"),500,300)</f>
        <v>300</v>
      </c>
      <c r="M2" t="str">
        <f>IF(C2 &gt;= 170, "High Performer", "Regular")</f>
        <v>Regular</v>
      </c>
    </row>
    <row r="3" spans="1:13" x14ac:dyDescent="0.3">
      <c r="A3">
        <v>102</v>
      </c>
      <c r="B3" t="s">
        <v>5</v>
      </c>
      <c r="C3">
        <v>150</v>
      </c>
      <c r="D3">
        <v>140</v>
      </c>
      <c r="E3" t="s">
        <v>11</v>
      </c>
      <c r="F3" t="str">
        <f>IF(C3&gt;140,"Yes","No")</f>
        <v>Yes</v>
      </c>
      <c r="G3" t="str">
        <f t="shared" ref="G3:G7" si="0">IF(AND(E3="North", C3&gt;200), "Eligible", "Not Eligible")</f>
        <v>Not Eligible</v>
      </c>
      <c r="H3" t="str">
        <f t="shared" ref="H3:H6" si="1">IF(C3&gt;=200,"10%",IF(C3&gt;=150,"7%","5%"))</f>
        <v>7%</v>
      </c>
      <c r="I3">
        <f t="shared" ref="I3:I7" si="2">IF(C3 &gt;= D3, C3 * 0.1, C3 * 0.05)</f>
        <v>15</v>
      </c>
      <c r="J3" t="str">
        <f t="shared" ref="J3:J6" si="3">IF(C3&gt;=200,"Excellent",IF(C3&gt;=150,"Good","Need Improvement"))</f>
        <v>Good</v>
      </c>
      <c r="K3" t="str">
        <f t="shared" ref="K3:K7" si="4">IF(C3 &gt; 200, "High", IF(C3 &gt;= 100, "Medium", "Low"))</f>
        <v>Medium</v>
      </c>
      <c r="L3">
        <f t="shared" ref="L3:L7" si="5">IF(AND(C3&gt;=150,E3="North"),500,300)</f>
        <v>300</v>
      </c>
      <c r="M3" t="str">
        <f t="shared" ref="M3:M7" si="6">IF(C3 &gt;= 170, "High Performer", "Regular")</f>
        <v>Regular</v>
      </c>
    </row>
    <row r="4" spans="1:13" x14ac:dyDescent="0.3">
      <c r="A4">
        <v>103</v>
      </c>
      <c r="B4" t="s">
        <v>6</v>
      </c>
      <c r="C4">
        <v>200</v>
      </c>
      <c r="D4">
        <v>200</v>
      </c>
      <c r="E4" t="s">
        <v>12</v>
      </c>
      <c r="F4" t="str">
        <f>IF(C4&gt;=200,"Yes","No")</f>
        <v>Yes</v>
      </c>
      <c r="G4" t="str">
        <f t="shared" si="0"/>
        <v>Not Eligible</v>
      </c>
      <c r="H4" t="str">
        <f t="shared" si="1"/>
        <v>10%</v>
      </c>
      <c r="I4">
        <f t="shared" si="2"/>
        <v>20</v>
      </c>
      <c r="J4" t="str">
        <f t="shared" si="3"/>
        <v>Excellent</v>
      </c>
      <c r="K4" t="str">
        <f t="shared" si="4"/>
        <v>Medium</v>
      </c>
      <c r="L4">
        <f t="shared" si="5"/>
        <v>300</v>
      </c>
      <c r="M4" t="str">
        <f t="shared" si="6"/>
        <v>High Performer</v>
      </c>
    </row>
    <row r="5" spans="1:13" x14ac:dyDescent="0.3">
      <c r="A5">
        <v>104</v>
      </c>
      <c r="B5" t="s">
        <v>7</v>
      </c>
      <c r="C5">
        <v>90</v>
      </c>
      <c r="D5">
        <v>100</v>
      </c>
      <c r="E5" t="s">
        <v>13</v>
      </c>
      <c r="F5" t="str">
        <f>IF(C5&gt;=100,"Yes","No")</f>
        <v>No</v>
      </c>
      <c r="G5" t="str">
        <f t="shared" si="0"/>
        <v>Not Eligible</v>
      </c>
      <c r="H5" t="str">
        <f t="shared" si="1"/>
        <v>5%</v>
      </c>
      <c r="I5">
        <f t="shared" si="2"/>
        <v>4.5</v>
      </c>
      <c r="J5" t="str">
        <f t="shared" si="3"/>
        <v>Need Improvement</v>
      </c>
      <c r="K5" t="str">
        <f t="shared" si="4"/>
        <v>Low</v>
      </c>
      <c r="L5">
        <f t="shared" si="5"/>
        <v>300</v>
      </c>
      <c r="M5" t="str">
        <f t="shared" si="6"/>
        <v>Regular</v>
      </c>
    </row>
    <row r="6" spans="1:13" x14ac:dyDescent="0.3">
      <c r="A6">
        <v>105</v>
      </c>
      <c r="B6" t="s">
        <v>9</v>
      </c>
      <c r="C6">
        <v>220</v>
      </c>
      <c r="D6">
        <v>210</v>
      </c>
      <c r="E6" t="s">
        <v>10</v>
      </c>
      <c r="F6" t="str">
        <f>IF(C6&gt;=210,"Yes","No")</f>
        <v>Yes</v>
      </c>
      <c r="G6" t="str">
        <f t="shared" si="0"/>
        <v>Eligible</v>
      </c>
      <c r="H6" t="str">
        <f t="shared" si="1"/>
        <v>10%</v>
      </c>
      <c r="I6">
        <f t="shared" si="2"/>
        <v>22</v>
      </c>
      <c r="J6" t="str">
        <f>IF(C6&gt;=200,"Excellent",IF(C6&gt;=150,"Good","Need Improvement"))</f>
        <v>Excellent</v>
      </c>
      <c r="K6" t="str">
        <f>IF(C6 &gt; 200, "High", IF(C6 &gt;= 100, "Medium", "Low"))</f>
        <v>High</v>
      </c>
      <c r="L6">
        <f t="shared" si="5"/>
        <v>500</v>
      </c>
      <c r="M6" t="str">
        <f t="shared" si="6"/>
        <v>High Performer</v>
      </c>
    </row>
    <row r="7" spans="1:13" x14ac:dyDescent="0.3">
      <c r="A7">
        <v>106</v>
      </c>
      <c r="B7" t="s">
        <v>8</v>
      </c>
      <c r="C7">
        <v>130</v>
      </c>
      <c r="D7">
        <v>160</v>
      </c>
      <c r="E7" t="s">
        <v>11</v>
      </c>
      <c r="F7" t="str">
        <f>IF(C7&gt;=160,"Yes","No")</f>
        <v>No</v>
      </c>
      <c r="G7" t="str">
        <f t="shared" si="0"/>
        <v>Not Eligible</v>
      </c>
      <c r="H7" t="str">
        <f>IF(C7&gt;=200,"10%",IF(C7&gt;=150,"7%","5%"))</f>
        <v>5%</v>
      </c>
      <c r="I7">
        <f t="shared" si="2"/>
        <v>6.5</v>
      </c>
      <c r="J7" t="str">
        <f>IF(C7&gt;=200,"Excellent",IF(C7&gt;=150,"Good","Need Improvement"))</f>
        <v>Need Improvement</v>
      </c>
      <c r="K7" t="str">
        <f t="shared" si="4"/>
        <v>Medium</v>
      </c>
      <c r="L7">
        <f t="shared" si="5"/>
        <v>300</v>
      </c>
      <c r="M7" t="str">
        <f t="shared" si="6"/>
        <v>Regular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 MANE</dc:creator>
  <cp:lastModifiedBy>SANKET MANE</cp:lastModifiedBy>
  <dcterms:created xsi:type="dcterms:W3CDTF">2024-07-05T06:11:41Z</dcterms:created>
  <dcterms:modified xsi:type="dcterms:W3CDTF">2024-07-07T16:09:34Z</dcterms:modified>
</cp:coreProperties>
</file>