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ne\Dropbox\MasterProject\Experiments\Results\Experiment1_5\"/>
    </mc:Choice>
  </mc:AlternateContent>
  <xr:revisionPtr revIDLastSave="0" documentId="8_{E05BF5B0-BDB8-4149-B281-B0C7B0AD4D2F}" xr6:coauthVersionLast="46" xr6:coauthVersionMax="46" xr10:uidLastSave="{00000000-0000-0000-0000-000000000000}"/>
  <bookViews>
    <workbookView xWindow="-108" yWindow="-108" windowWidth="30936" windowHeight="16896" activeTab="1"/>
  </bookViews>
  <sheets>
    <sheet name="prolific_export_606329db62c2b96" sheetId="1" r:id="rId1"/>
    <sheet name="Approved" sheetId="2" r:id="rId2"/>
  </sheets>
  <definedNames>
    <definedName name="_xlnm._FilterDatabase" localSheetId="0" hidden="1">prolific_export_606329db62c2b96!$C$1:$C$16</definedName>
  </definedNames>
  <calcPr calcId="0"/>
</workbook>
</file>

<file path=xl/calcChain.xml><?xml version="1.0" encoding="utf-8"?>
<calcChain xmlns="http://schemas.openxmlformats.org/spreadsheetml/2006/main">
  <c r="U18" i="2" l="1"/>
  <c r="U17" i="2"/>
  <c r="T16" i="2"/>
  <c r="T15" i="2"/>
  <c r="G12" i="2"/>
  <c r="P21" i="2"/>
  <c r="P20" i="2"/>
  <c r="P19" i="2"/>
  <c r="P18" i="2"/>
  <c r="P17" i="2"/>
  <c r="P16" i="2"/>
  <c r="P15" i="2"/>
  <c r="G16" i="2"/>
  <c r="G17" i="2"/>
</calcChain>
</file>

<file path=xl/sharedStrings.xml><?xml version="1.0" encoding="utf-8"?>
<sst xmlns="http://schemas.openxmlformats.org/spreadsheetml/2006/main" count="346" uniqueCount="92">
  <si>
    <t>session_id</t>
  </si>
  <si>
    <t>participant_id</t>
  </si>
  <si>
    <t>status</t>
  </si>
  <si>
    <t>started_datetime</t>
  </si>
  <si>
    <t>completed_date_time</t>
  </si>
  <si>
    <t>time_taken</t>
  </si>
  <si>
    <t>age</t>
  </si>
  <si>
    <t>num_approvals</t>
  </si>
  <si>
    <t>num_rejections</t>
  </si>
  <si>
    <t>prolific_score</t>
  </si>
  <si>
    <t>reviewed_at_datetime</t>
  </si>
  <si>
    <t>entered_code</t>
  </si>
  <si>
    <t>Country of Birth</t>
  </si>
  <si>
    <t>Current Country of Residence</t>
  </si>
  <si>
    <t>Employment Status</t>
  </si>
  <si>
    <t>First Language</t>
  </si>
  <si>
    <t>Fluent languages</t>
  </si>
  <si>
    <t>Nationality</t>
  </si>
  <si>
    <t>Sex</t>
  </si>
  <si>
    <t>Student Status</t>
  </si>
  <si>
    <t>606471c9ced7013adc40214c</t>
  </si>
  <si>
    <t>5ec7ec8d0125920a254a6cfa</t>
  </si>
  <si>
    <t>APPROVED</t>
  </si>
  <si>
    <t>NOCODE</t>
  </si>
  <si>
    <t>United Kingdom</t>
  </si>
  <si>
    <t>Part-Time</t>
  </si>
  <si>
    <t>English</t>
  </si>
  <si>
    <t>Female</t>
  </si>
  <si>
    <t>No</t>
  </si>
  <si>
    <t>6064722caaeff95bc5cb4c8d</t>
  </si>
  <si>
    <t>5ffc8a4990ccb70e106b02b0</t>
  </si>
  <si>
    <t>Poland</t>
  </si>
  <si>
    <t>Unemployed (and job seeking)</t>
  </si>
  <si>
    <t>English, Polish</t>
  </si>
  <si>
    <t>606472665a1ec1ad4ad8bd73</t>
  </si>
  <si>
    <t>5ffa1ea174ea4b3b304bef6a</t>
  </si>
  <si>
    <t>Greece</t>
  </si>
  <si>
    <t>Greek, English</t>
  </si>
  <si>
    <t>Male</t>
  </si>
  <si>
    <t>Yes</t>
  </si>
  <si>
    <t>606472770d19cc9761d2ffa2</t>
  </si>
  <si>
    <t>60021cc6d5be39201d34f6bf</t>
  </si>
  <si>
    <t>Iran</t>
  </si>
  <si>
    <t>Hungary</t>
  </si>
  <si>
    <t>DATA EXPIRED</t>
  </si>
  <si>
    <t>Chinese, English, Farsi, French, German, Hungarian, Italian, Japanese, Pashto, Portuguese, Russian, Spanish, Mandarin, Punjabi, Gujarati, Arabic, Dutch</t>
  </si>
  <si>
    <t>60647278ff3dd568fbb54626</t>
  </si>
  <si>
    <t>5c055cbe4692a7000166a1f5</t>
  </si>
  <si>
    <t>RETURNED</t>
  </si>
  <si>
    <t>95BC0F2A</t>
  </si>
  <si>
    <t>CONSENT REVOKED</t>
  </si>
  <si>
    <t>6064727e38a3b8a2f9dc7767</t>
  </si>
  <si>
    <t>602a79ad86b0770624288e16</t>
  </si>
  <si>
    <t>6064728e3e50772a1ea50a69</t>
  </si>
  <si>
    <t>5bc79f652885710001a0e82a</t>
  </si>
  <si>
    <t>Not in paid work (e.g. homemaker', 'retired or disabled)</t>
  </si>
  <si>
    <t>Polish</t>
  </si>
  <si>
    <t>606472ab4a513e2c4347aa00</t>
  </si>
  <si>
    <t>5cf9a6420a472100181f587b</t>
  </si>
  <si>
    <t>Portugal</t>
  </si>
  <si>
    <t>Portuguese</t>
  </si>
  <si>
    <t>Portuguese, English</t>
  </si>
  <si>
    <t>606472b6e65bdb871fb3ddc7</t>
  </si>
  <si>
    <t>5f3ab64e0dda76127bcc344e</t>
  </si>
  <si>
    <t>TIMED-OUT</t>
  </si>
  <si>
    <t>Turkey</t>
  </si>
  <si>
    <t>South Africa</t>
  </si>
  <si>
    <t>Afrikaans, English</t>
  </si>
  <si>
    <t>6064739398622870ba0fc2fb</t>
  </si>
  <si>
    <t>5f578fcd87cb442352a8ac79</t>
  </si>
  <si>
    <t>Other</t>
  </si>
  <si>
    <t>English, Greek</t>
  </si>
  <si>
    <t>606475aeee28c606445e0aea</t>
  </si>
  <si>
    <t>5f7236036a261413f61688df</t>
  </si>
  <si>
    <t>Polish, English</t>
  </si>
  <si>
    <t>60647b7dc20ebf9e1c807eb9</t>
  </si>
  <si>
    <t>5f2b24c4224df7527baee383</t>
  </si>
  <si>
    <t>6064840c5097732d8558f2b9</t>
  </si>
  <si>
    <t>5fe150610a5e7fbea05b7c92</t>
  </si>
  <si>
    <t>606485947905274a122cc688</t>
  </si>
  <si>
    <t>5db8b0df497a6e000afdf49a</t>
  </si>
  <si>
    <t>6066e9e8b88d430fe3e60082</t>
  </si>
  <si>
    <t>60001fed22d8750008f1848c</t>
  </si>
  <si>
    <t>Czech Republic</t>
  </si>
  <si>
    <t>Czech, English, Slovak</t>
  </si>
  <si>
    <t>UK</t>
  </si>
  <si>
    <t>Czech</t>
  </si>
  <si>
    <t>Student</t>
  </si>
  <si>
    <t>Not</t>
  </si>
  <si>
    <t>Of which</t>
  </si>
  <si>
    <t>Unemployed</t>
  </si>
  <si>
    <t>Par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</si>
</sst>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colors>
    <mruColors>
      <color rgb="FFE6AB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E6ABE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6B8-4D29-88AA-1238C082D903}"/>
              </c:ext>
            </c:extLst>
          </c:dPt>
          <c:dPt>
            <c:idx val="1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6B8-4D29-88AA-1238C082D903}"/>
              </c:ext>
            </c:extLst>
          </c:dPt>
          <c:dLbls>
            <c:dLbl>
              <c:idx val="0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6B8-4D29-88AA-1238C082D903}"/>
                </c:ext>
              </c:extLst>
            </c:dLbl>
            <c:dLbl>
              <c:idx val="1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6B8-4D29-88AA-1238C082D9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Approved!$F$16:$F$17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Approved!$G$16:$G$17</c:f>
              <c:numCache>
                <c:formatCode>General</c:formatCode>
                <c:ptCount val="2"/>
                <c:pt idx="0">
                  <c:v>4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B8-4D29-88AA-1238C082D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297180</xdr:colOff>
      <xdr:row>12</xdr:row>
      <xdr:rowOff>91440</xdr:rowOff>
    </xdr:from>
    <xdr:to>
      <xdr:col>12</xdr:col>
      <xdr:colOff>563880</xdr:colOff>
      <xdr:row>23</xdr:row>
      <xdr:rowOff>87630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B9FC3A9-A16B-40A5-960E-E99F0E2F77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6"/>
  <sheetViews>
    <sheetView workbookViewId="0">
      <selection sqref="A1:T16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s="1">
        <v>44286.540145740742</v>
      </c>
      <c r="E2" s="1">
        <v>44286.551531979167</v>
      </c>
      <c r="F2">
        <v>983.77099999999996</v>
      </c>
      <c r="G2">
        <v>25</v>
      </c>
      <c r="H2">
        <v>107</v>
      </c>
      <c r="I2">
        <v>0</v>
      </c>
      <c r="J2">
        <v>100</v>
      </c>
      <c r="K2" s="1">
        <v>44289.44977684028</v>
      </c>
      <c r="L2" t="s">
        <v>23</v>
      </c>
      <c r="M2" t="s">
        <v>24</v>
      </c>
      <c r="N2" t="s">
        <v>24</v>
      </c>
      <c r="O2" t="s">
        <v>25</v>
      </c>
      <c r="P2" t="s">
        <v>26</v>
      </c>
      <c r="Q2" t="s">
        <v>26</v>
      </c>
      <c r="R2" t="s">
        <v>24</v>
      </c>
      <c r="S2" t="s">
        <v>27</v>
      </c>
      <c r="T2" t="s">
        <v>28</v>
      </c>
    </row>
    <row r="3" spans="1:20" x14ac:dyDescent="0.3">
      <c r="A3" t="s">
        <v>29</v>
      </c>
      <c r="B3" t="s">
        <v>30</v>
      </c>
      <c r="C3" t="s">
        <v>22</v>
      </c>
      <c r="D3" s="1">
        <v>44286.541275729163</v>
      </c>
      <c r="E3" s="1">
        <v>44286.553692777779</v>
      </c>
      <c r="F3">
        <v>1072.8330000000001</v>
      </c>
      <c r="G3">
        <v>20</v>
      </c>
      <c r="H3">
        <v>9</v>
      </c>
      <c r="I3">
        <v>0</v>
      </c>
      <c r="J3">
        <v>100</v>
      </c>
      <c r="K3" s="1">
        <v>44289.453872175924</v>
      </c>
      <c r="L3" t="s">
        <v>23</v>
      </c>
      <c r="M3" t="s">
        <v>31</v>
      </c>
      <c r="N3" t="s">
        <v>31</v>
      </c>
      <c r="O3" t="s">
        <v>32</v>
      </c>
      <c r="Q3" t="s">
        <v>33</v>
      </c>
      <c r="R3" t="s">
        <v>31</v>
      </c>
      <c r="S3" t="s">
        <v>27</v>
      </c>
      <c r="T3" t="s">
        <v>28</v>
      </c>
    </row>
    <row r="4" spans="1:20" x14ac:dyDescent="0.3">
      <c r="A4" t="s">
        <v>34</v>
      </c>
      <c r="B4" t="s">
        <v>35</v>
      </c>
      <c r="C4" t="s">
        <v>22</v>
      </c>
      <c r="D4" s="1">
        <v>44286.5419296412</v>
      </c>
      <c r="E4" s="1">
        <v>44286.557445810184</v>
      </c>
      <c r="F4">
        <v>1340.597</v>
      </c>
      <c r="G4">
        <v>23</v>
      </c>
      <c r="H4">
        <v>33</v>
      </c>
      <c r="I4">
        <v>0</v>
      </c>
      <c r="J4">
        <v>100</v>
      </c>
      <c r="K4" s="1">
        <v>44289.450930370367</v>
      </c>
      <c r="L4" t="s">
        <v>23</v>
      </c>
      <c r="M4" t="s">
        <v>36</v>
      </c>
      <c r="N4" t="s">
        <v>36</v>
      </c>
      <c r="O4" t="s">
        <v>25</v>
      </c>
      <c r="Q4" t="s">
        <v>37</v>
      </c>
      <c r="R4" t="s">
        <v>36</v>
      </c>
      <c r="S4" t="s">
        <v>38</v>
      </c>
      <c r="T4" t="s">
        <v>39</v>
      </c>
    </row>
    <row r="5" spans="1:20" x14ac:dyDescent="0.3">
      <c r="A5" t="s">
        <v>40</v>
      </c>
      <c r="B5" t="s">
        <v>41</v>
      </c>
      <c r="C5" t="s">
        <v>22</v>
      </c>
      <c r="D5" s="1">
        <v>44286.542128854169</v>
      </c>
      <c r="E5" s="1">
        <v>44286.564089074076</v>
      </c>
      <c r="F5">
        <v>1897.3630000000001</v>
      </c>
      <c r="G5">
        <v>24</v>
      </c>
      <c r="H5">
        <v>53</v>
      </c>
      <c r="I5">
        <v>1</v>
      </c>
      <c r="J5">
        <v>99</v>
      </c>
      <c r="K5" s="1">
        <v>44289.451158993055</v>
      </c>
      <c r="L5" t="s">
        <v>23</v>
      </c>
      <c r="M5" t="s">
        <v>42</v>
      </c>
      <c r="N5" t="s">
        <v>43</v>
      </c>
      <c r="O5" t="s">
        <v>32</v>
      </c>
      <c r="P5" t="s">
        <v>44</v>
      </c>
      <c r="Q5" t="s">
        <v>45</v>
      </c>
      <c r="R5" t="s">
        <v>42</v>
      </c>
      <c r="S5" t="s">
        <v>38</v>
      </c>
      <c r="T5" t="s">
        <v>39</v>
      </c>
    </row>
    <row r="6" spans="1:20" hidden="1" x14ac:dyDescent="0.3">
      <c r="A6" t="s">
        <v>46</v>
      </c>
      <c r="B6" t="s">
        <v>47</v>
      </c>
      <c r="C6" t="s">
        <v>48</v>
      </c>
      <c r="D6" s="1">
        <v>44286.54270140046</v>
      </c>
      <c r="E6" s="1">
        <v>44286.543028449072</v>
      </c>
      <c r="F6">
        <v>28.257000000000001</v>
      </c>
      <c r="G6">
        <v>25</v>
      </c>
      <c r="H6">
        <v>192</v>
      </c>
      <c r="I6">
        <v>2</v>
      </c>
      <c r="J6">
        <v>100</v>
      </c>
      <c r="L6" t="s">
        <v>49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</row>
    <row r="7" spans="1:20" hidden="1" x14ac:dyDescent="0.3">
      <c r="A7" t="s">
        <v>51</v>
      </c>
      <c r="B7" t="s">
        <v>52</v>
      </c>
      <c r="C7" t="s">
        <v>48</v>
      </c>
      <c r="D7" s="1">
        <v>44286.542591504629</v>
      </c>
      <c r="F7">
        <v>2920210.48483</v>
      </c>
      <c r="G7">
        <v>18</v>
      </c>
      <c r="H7">
        <v>30</v>
      </c>
      <c r="I7">
        <v>0</v>
      </c>
      <c r="J7">
        <v>100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</row>
    <row r="8" spans="1:20" x14ac:dyDescent="0.3">
      <c r="A8" t="s">
        <v>53</v>
      </c>
      <c r="B8" t="s">
        <v>54</v>
      </c>
      <c r="C8" t="s">
        <v>22</v>
      </c>
      <c r="D8" s="1">
        <v>44286.542413680552</v>
      </c>
      <c r="E8" s="1">
        <v>44286.557445254628</v>
      </c>
      <c r="F8">
        <v>1298.7280000000001</v>
      </c>
      <c r="G8">
        <v>22</v>
      </c>
      <c r="H8">
        <v>56</v>
      </c>
      <c r="I8">
        <v>0</v>
      </c>
      <c r="J8">
        <v>100</v>
      </c>
      <c r="K8" s="1">
        <v>44289.452178530089</v>
      </c>
      <c r="L8" t="s">
        <v>23</v>
      </c>
      <c r="M8" t="s">
        <v>31</v>
      </c>
      <c r="N8" t="s">
        <v>31</v>
      </c>
      <c r="O8" t="s">
        <v>55</v>
      </c>
      <c r="P8" t="s">
        <v>56</v>
      </c>
      <c r="Q8" t="s">
        <v>33</v>
      </c>
      <c r="R8" t="s">
        <v>31</v>
      </c>
      <c r="S8" t="s">
        <v>38</v>
      </c>
      <c r="T8" t="s">
        <v>39</v>
      </c>
    </row>
    <row r="9" spans="1:20" x14ac:dyDescent="0.3">
      <c r="A9" t="s">
        <v>57</v>
      </c>
      <c r="B9" t="s">
        <v>58</v>
      </c>
      <c r="C9" t="s">
        <v>22</v>
      </c>
      <c r="D9" s="1">
        <v>44286.5427503588</v>
      </c>
      <c r="E9" s="1">
        <v>44286.557659409722</v>
      </c>
      <c r="F9">
        <v>1288.1420000000001</v>
      </c>
      <c r="G9">
        <v>22</v>
      </c>
      <c r="H9">
        <v>197</v>
      </c>
      <c r="I9">
        <v>0</v>
      </c>
      <c r="J9">
        <v>100</v>
      </c>
      <c r="K9" s="1">
        <v>44289.452493969904</v>
      </c>
      <c r="L9" t="s">
        <v>23</v>
      </c>
      <c r="M9" t="s">
        <v>59</v>
      </c>
      <c r="N9" t="s">
        <v>59</v>
      </c>
      <c r="O9" t="s">
        <v>32</v>
      </c>
      <c r="P9" t="s">
        <v>60</v>
      </c>
      <c r="Q9" t="s">
        <v>61</v>
      </c>
      <c r="R9" t="s">
        <v>59</v>
      </c>
      <c r="S9" t="s">
        <v>38</v>
      </c>
      <c r="T9" t="s">
        <v>39</v>
      </c>
    </row>
    <row r="10" spans="1:20" hidden="1" x14ac:dyDescent="0.3">
      <c r="A10" t="s">
        <v>62</v>
      </c>
      <c r="B10" t="s">
        <v>63</v>
      </c>
      <c r="C10" t="s">
        <v>64</v>
      </c>
      <c r="D10" s="1">
        <v>44286.542848425925</v>
      </c>
      <c r="F10">
        <v>2920188.3155550002</v>
      </c>
      <c r="G10">
        <v>21</v>
      </c>
      <c r="H10">
        <v>65</v>
      </c>
      <c r="I10">
        <v>0</v>
      </c>
      <c r="J10">
        <v>100</v>
      </c>
      <c r="M10" t="s">
        <v>65</v>
      </c>
      <c r="N10" t="s">
        <v>66</v>
      </c>
      <c r="O10" t="s">
        <v>32</v>
      </c>
      <c r="P10" t="s">
        <v>44</v>
      </c>
      <c r="Q10" t="s">
        <v>67</v>
      </c>
      <c r="R10" t="s">
        <v>66</v>
      </c>
      <c r="S10" t="s">
        <v>38</v>
      </c>
      <c r="T10" t="s">
        <v>39</v>
      </c>
    </row>
    <row r="11" spans="1:20" x14ac:dyDescent="0.3">
      <c r="A11" t="s">
        <v>68</v>
      </c>
      <c r="B11" t="s">
        <v>69</v>
      </c>
      <c r="C11" t="s">
        <v>22</v>
      </c>
      <c r="D11" s="1">
        <v>44286.545408310187</v>
      </c>
      <c r="E11" s="1">
        <v>44286.56240383102</v>
      </c>
      <c r="F11">
        <v>1468.413</v>
      </c>
      <c r="G11">
        <v>21</v>
      </c>
      <c r="H11">
        <v>59</v>
      </c>
      <c r="I11">
        <v>0</v>
      </c>
      <c r="J11">
        <v>100</v>
      </c>
      <c r="K11" s="1">
        <v>44289.452688067133</v>
      </c>
      <c r="L11" t="s">
        <v>23</v>
      </c>
      <c r="M11" t="s">
        <v>36</v>
      </c>
      <c r="N11" t="s">
        <v>36</v>
      </c>
      <c r="O11" t="s">
        <v>70</v>
      </c>
      <c r="P11" t="s">
        <v>44</v>
      </c>
      <c r="Q11" t="s">
        <v>71</v>
      </c>
      <c r="R11" t="s">
        <v>36</v>
      </c>
      <c r="S11" t="s">
        <v>38</v>
      </c>
      <c r="T11" t="s">
        <v>39</v>
      </c>
    </row>
    <row r="12" spans="1:20" x14ac:dyDescent="0.3">
      <c r="A12" t="s">
        <v>72</v>
      </c>
      <c r="B12" t="s">
        <v>73</v>
      </c>
      <c r="C12" t="s">
        <v>22</v>
      </c>
      <c r="D12" s="1">
        <v>44286.551732557869</v>
      </c>
      <c r="E12" s="1">
        <v>44286.564208356482</v>
      </c>
      <c r="F12">
        <v>1077.9090000000001</v>
      </c>
      <c r="G12">
        <v>19</v>
      </c>
      <c r="H12">
        <v>72</v>
      </c>
      <c r="I12">
        <v>0</v>
      </c>
      <c r="J12">
        <v>100</v>
      </c>
      <c r="K12" s="1">
        <v>44289.452843171297</v>
      </c>
      <c r="L12" t="s">
        <v>23</v>
      </c>
      <c r="M12" t="s">
        <v>31</v>
      </c>
      <c r="N12" t="s">
        <v>31</v>
      </c>
      <c r="O12" t="s">
        <v>44</v>
      </c>
      <c r="P12" t="s">
        <v>44</v>
      </c>
      <c r="Q12" t="s">
        <v>74</v>
      </c>
      <c r="R12" t="s">
        <v>31</v>
      </c>
      <c r="S12" t="s">
        <v>38</v>
      </c>
      <c r="T12" t="s">
        <v>39</v>
      </c>
    </row>
    <row r="13" spans="1:20" hidden="1" x14ac:dyDescent="0.3">
      <c r="A13" t="s">
        <v>75</v>
      </c>
      <c r="B13" t="s">
        <v>76</v>
      </c>
      <c r="C13" t="s">
        <v>48</v>
      </c>
      <c r="D13" s="1">
        <v>44286.568972395835</v>
      </c>
      <c r="E13" s="1">
        <v>44286.595969189817</v>
      </c>
      <c r="F13">
        <v>2332.5230000000001</v>
      </c>
      <c r="G13">
        <v>20</v>
      </c>
      <c r="H13">
        <v>164</v>
      </c>
      <c r="I13">
        <v>2</v>
      </c>
      <c r="J13">
        <v>100</v>
      </c>
      <c r="L13" t="s">
        <v>23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</row>
    <row r="14" spans="1:20" hidden="1" x14ac:dyDescent="0.3">
      <c r="A14" t="s">
        <v>77</v>
      </c>
      <c r="B14" t="s">
        <v>78</v>
      </c>
      <c r="C14" t="s">
        <v>48</v>
      </c>
      <c r="D14" s="1">
        <v>44286.594219791667</v>
      </c>
      <c r="F14">
        <v>2915749.866653</v>
      </c>
      <c r="G14">
        <v>23</v>
      </c>
      <c r="H14">
        <v>73</v>
      </c>
      <c r="I14">
        <v>0</v>
      </c>
      <c r="J14">
        <v>100</v>
      </c>
      <c r="M14" t="s">
        <v>50</v>
      </c>
      <c r="N14" t="s">
        <v>50</v>
      </c>
      <c r="O14" t="s">
        <v>50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</row>
    <row r="15" spans="1:20" x14ac:dyDescent="0.3">
      <c r="A15" t="s">
        <v>79</v>
      </c>
      <c r="B15" t="s">
        <v>80</v>
      </c>
      <c r="C15" t="s">
        <v>22</v>
      </c>
      <c r="D15" s="1">
        <v>44286.598790266202</v>
      </c>
      <c r="E15" s="1">
        <v>44286.59891940972</v>
      </c>
      <c r="F15">
        <v>11.157999999999999</v>
      </c>
      <c r="G15">
        <v>21</v>
      </c>
      <c r="H15">
        <v>38</v>
      </c>
      <c r="I15">
        <v>2</v>
      </c>
      <c r="J15">
        <v>93</v>
      </c>
      <c r="K15" s="1">
        <v>44292.360080335646</v>
      </c>
      <c r="L15" t="s">
        <v>49</v>
      </c>
      <c r="M15" t="s">
        <v>24</v>
      </c>
      <c r="N15" t="s">
        <v>24</v>
      </c>
      <c r="O15" t="s">
        <v>44</v>
      </c>
      <c r="P15" t="s">
        <v>44</v>
      </c>
      <c r="Q15" t="s">
        <v>26</v>
      </c>
      <c r="R15" t="s">
        <v>24</v>
      </c>
      <c r="S15" t="s">
        <v>27</v>
      </c>
      <c r="T15" t="s">
        <v>39</v>
      </c>
    </row>
    <row r="16" spans="1:20" x14ac:dyDescent="0.3">
      <c r="A16" t="s">
        <v>81</v>
      </c>
      <c r="B16" t="s">
        <v>82</v>
      </c>
      <c r="C16" t="s">
        <v>22</v>
      </c>
      <c r="D16" s="1">
        <v>44288.413288252312</v>
      </c>
      <c r="E16" s="1">
        <v>44288.431098252317</v>
      </c>
      <c r="F16">
        <v>1538.7840000000001</v>
      </c>
      <c r="G16">
        <v>20</v>
      </c>
      <c r="H16">
        <v>65</v>
      </c>
      <c r="I16">
        <v>0</v>
      </c>
      <c r="J16">
        <v>100</v>
      </c>
      <c r="K16" s="1">
        <v>44289.453082777778</v>
      </c>
      <c r="L16" t="s">
        <v>23</v>
      </c>
      <c r="M16" t="s">
        <v>83</v>
      </c>
      <c r="N16" t="s">
        <v>83</v>
      </c>
      <c r="O16" t="s">
        <v>25</v>
      </c>
      <c r="P16" t="s">
        <v>44</v>
      </c>
      <c r="Q16" t="s">
        <v>84</v>
      </c>
      <c r="R16" t="s">
        <v>83</v>
      </c>
      <c r="S16" t="s">
        <v>27</v>
      </c>
      <c r="T16" t="s">
        <v>39</v>
      </c>
    </row>
  </sheetData>
  <autoFilter ref="C1:C16">
    <filterColumn colId="0">
      <filters>
        <filter val="APPROV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U19" sqref="U19"/>
    </sheetView>
  </sheetViews>
  <sheetFormatPr defaultRowHeight="14.4" x14ac:dyDescent="0.3"/>
  <cols>
    <col min="15" max="15" width="23.777343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s="1">
        <v>44286.540145740742</v>
      </c>
      <c r="E2" s="1">
        <v>44286.551531979167</v>
      </c>
      <c r="F2">
        <v>983.77099999999996</v>
      </c>
      <c r="G2">
        <v>25</v>
      </c>
      <c r="H2">
        <v>107</v>
      </c>
      <c r="I2">
        <v>0</v>
      </c>
      <c r="J2">
        <v>100</v>
      </c>
      <c r="K2" s="1">
        <v>44289.44977684028</v>
      </c>
      <c r="L2" t="s">
        <v>23</v>
      </c>
      <c r="M2" t="s">
        <v>24</v>
      </c>
      <c r="N2" t="s">
        <v>24</v>
      </c>
      <c r="O2" t="s">
        <v>25</v>
      </c>
      <c r="P2" t="s">
        <v>26</v>
      </c>
      <c r="Q2" t="s">
        <v>26</v>
      </c>
      <c r="R2" t="s">
        <v>24</v>
      </c>
      <c r="S2" t="s">
        <v>27</v>
      </c>
      <c r="T2" t="s">
        <v>28</v>
      </c>
    </row>
    <row r="3" spans="1:20" x14ac:dyDescent="0.3">
      <c r="A3" t="s">
        <v>29</v>
      </c>
      <c r="B3" t="s">
        <v>30</v>
      </c>
      <c r="C3" t="s">
        <v>22</v>
      </c>
      <c r="D3" s="1">
        <v>44286.541275729163</v>
      </c>
      <c r="E3" s="1">
        <v>44286.553692777779</v>
      </c>
      <c r="F3">
        <v>1072.8330000000001</v>
      </c>
      <c r="G3">
        <v>20</v>
      </c>
      <c r="H3">
        <v>9</v>
      </c>
      <c r="I3">
        <v>0</v>
      </c>
      <c r="J3">
        <v>100</v>
      </c>
      <c r="K3" s="1">
        <v>44289.453872175924</v>
      </c>
      <c r="L3" t="s">
        <v>23</v>
      </c>
      <c r="M3" t="s">
        <v>31</v>
      </c>
      <c r="N3" t="s">
        <v>31</v>
      </c>
      <c r="O3" t="s">
        <v>32</v>
      </c>
      <c r="Q3" t="s">
        <v>33</v>
      </c>
      <c r="R3" t="s">
        <v>31</v>
      </c>
      <c r="S3" t="s">
        <v>27</v>
      </c>
      <c r="T3" t="s">
        <v>28</v>
      </c>
    </row>
    <row r="4" spans="1:20" x14ac:dyDescent="0.3">
      <c r="A4" t="s">
        <v>34</v>
      </c>
      <c r="B4" t="s">
        <v>35</v>
      </c>
      <c r="C4" t="s">
        <v>22</v>
      </c>
      <c r="D4" s="1">
        <v>44286.5419296412</v>
      </c>
      <c r="E4" s="1">
        <v>44286.557445810184</v>
      </c>
      <c r="F4">
        <v>1340.597</v>
      </c>
      <c r="G4">
        <v>23</v>
      </c>
      <c r="H4">
        <v>33</v>
      </c>
      <c r="I4">
        <v>0</v>
      </c>
      <c r="J4">
        <v>100</v>
      </c>
      <c r="K4" s="1">
        <v>44289.450930370367</v>
      </c>
      <c r="L4" t="s">
        <v>23</v>
      </c>
      <c r="M4" t="s">
        <v>36</v>
      </c>
      <c r="N4" t="s">
        <v>36</v>
      </c>
      <c r="O4" t="s">
        <v>25</v>
      </c>
      <c r="Q4" t="s">
        <v>37</v>
      </c>
      <c r="R4" t="s">
        <v>36</v>
      </c>
      <c r="S4" t="s">
        <v>38</v>
      </c>
      <c r="T4" t="s">
        <v>39</v>
      </c>
    </row>
    <row r="5" spans="1:20" x14ac:dyDescent="0.3">
      <c r="A5" t="s">
        <v>40</v>
      </c>
      <c r="B5" t="s">
        <v>41</v>
      </c>
      <c r="C5" t="s">
        <v>22</v>
      </c>
      <c r="D5" s="1">
        <v>44286.542128854169</v>
      </c>
      <c r="E5" s="1">
        <v>44286.564089074076</v>
      </c>
      <c r="F5">
        <v>1897.3630000000001</v>
      </c>
      <c r="G5">
        <v>24</v>
      </c>
      <c r="H5">
        <v>53</v>
      </c>
      <c r="I5">
        <v>1</v>
      </c>
      <c r="J5">
        <v>99</v>
      </c>
      <c r="K5" s="1">
        <v>44289.451158993055</v>
      </c>
      <c r="L5" t="s">
        <v>23</v>
      </c>
      <c r="M5" t="s">
        <v>42</v>
      </c>
      <c r="N5" t="s">
        <v>43</v>
      </c>
      <c r="O5" t="s">
        <v>32</v>
      </c>
      <c r="P5" t="s">
        <v>44</v>
      </c>
      <c r="Q5" t="s">
        <v>45</v>
      </c>
      <c r="R5" t="s">
        <v>42</v>
      </c>
      <c r="S5" t="s">
        <v>38</v>
      </c>
      <c r="T5" t="s">
        <v>39</v>
      </c>
    </row>
    <row r="6" spans="1:20" x14ac:dyDescent="0.3">
      <c r="A6" t="s">
        <v>53</v>
      </c>
      <c r="B6" t="s">
        <v>54</v>
      </c>
      <c r="C6" t="s">
        <v>22</v>
      </c>
      <c r="D6" s="1">
        <v>44286.542413680552</v>
      </c>
      <c r="E6" s="1">
        <v>44286.557445254628</v>
      </c>
      <c r="F6">
        <v>1298.7280000000001</v>
      </c>
      <c r="G6">
        <v>22</v>
      </c>
      <c r="H6">
        <v>56</v>
      </c>
      <c r="I6">
        <v>0</v>
      </c>
      <c r="J6">
        <v>100</v>
      </c>
      <c r="K6" s="1">
        <v>44289.452178530089</v>
      </c>
      <c r="L6" t="s">
        <v>23</v>
      </c>
      <c r="M6" t="s">
        <v>31</v>
      </c>
      <c r="N6" t="s">
        <v>31</v>
      </c>
      <c r="O6" t="s">
        <v>55</v>
      </c>
      <c r="P6" t="s">
        <v>56</v>
      </c>
      <c r="Q6" t="s">
        <v>33</v>
      </c>
      <c r="R6" t="s">
        <v>31</v>
      </c>
      <c r="S6" t="s">
        <v>38</v>
      </c>
      <c r="T6" t="s">
        <v>39</v>
      </c>
    </row>
    <row r="7" spans="1:20" x14ac:dyDescent="0.3">
      <c r="A7" t="s">
        <v>57</v>
      </c>
      <c r="B7" t="s">
        <v>58</v>
      </c>
      <c r="C7" t="s">
        <v>22</v>
      </c>
      <c r="D7" s="1">
        <v>44286.5427503588</v>
      </c>
      <c r="E7" s="1">
        <v>44286.557659409722</v>
      </c>
      <c r="F7">
        <v>1288.1420000000001</v>
      </c>
      <c r="G7">
        <v>22</v>
      </c>
      <c r="H7">
        <v>197</v>
      </c>
      <c r="I7">
        <v>0</v>
      </c>
      <c r="J7">
        <v>100</v>
      </c>
      <c r="K7" s="1">
        <v>44289.452493969904</v>
      </c>
      <c r="L7" t="s">
        <v>23</v>
      </c>
      <c r="M7" t="s">
        <v>59</v>
      </c>
      <c r="N7" t="s">
        <v>59</v>
      </c>
      <c r="O7" t="s">
        <v>32</v>
      </c>
      <c r="P7" t="s">
        <v>60</v>
      </c>
      <c r="Q7" t="s">
        <v>61</v>
      </c>
      <c r="R7" t="s">
        <v>59</v>
      </c>
      <c r="S7" t="s">
        <v>38</v>
      </c>
      <c r="T7" t="s">
        <v>39</v>
      </c>
    </row>
    <row r="8" spans="1:20" x14ac:dyDescent="0.3">
      <c r="A8" t="s">
        <v>68</v>
      </c>
      <c r="B8" t="s">
        <v>69</v>
      </c>
      <c r="C8" t="s">
        <v>22</v>
      </c>
      <c r="D8" s="1">
        <v>44286.545408310187</v>
      </c>
      <c r="E8" s="1">
        <v>44286.56240383102</v>
      </c>
      <c r="F8">
        <v>1468.413</v>
      </c>
      <c r="G8">
        <v>21</v>
      </c>
      <c r="H8">
        <v>59</v>
      </c>
      <c r="I8">
        <v>0</v>
      </c>
      <c r="J8">
        <v>100</v>
      </c>
      <c r="K8" s="1">
        <v>44289.452688067133</v>
      </c>
      <c r="L8" t="s">
        <v>23</v>
      </c>
      <c r="M8" t="s">
        <v>36</v>
      </c>
      <c r="N8" t="s">
        <v>36</v>
      </c>
      <c r="O8" t="s">
        <v>70</v>
      </c>
      <c r="P8" t="s">
        <v>44</v>
      </c>
      <c r="Q8" t="s">
        <v>71</v>
      </c>
      <c r="R8" t="s">
        <v>36</v>
      </c>
      <c r="S8" t="s">
        <v>38</v>
      </c>
      <c r="T8" t="s">
        <v>39</v>
      </c>
    </row>
    <row r="9" spans="1:20" x14ac:dyDescent="0.3">
      <c r="A9" t="s">
        <v>72</v>
      </c>
      <c r="B9" t="s">
        <v>73</v>
      </c>
      <c r="C9" t="s">
        <v>22</v>
      </c>
      <c r="D9" s="1">
        <v>44286.551732557869</v>
      </c>
      <c r="E9" s="1">
        <v>44286.564208356482</v>
      </c>
      <c r="F9">
        <v>1077.9090000000001</v>
      </c>
      <c r="G9">
        <v>19</v>
      </c>
      <c r="H9">
        <v>72</v>
      </c>
      <c r="I9">
        <v>0</v>
      </c>
      <c r="J9">
        <v>100</v>
      </c>
      <c r="K9" s="1">
        <v>44289.452843171297</v>
      </c>
      <c r="L9" t="s">
        <v>23</v>
      </c>
      <c r="M9" t="s">
        <v>31</v>
      </c>
      <c r="N9" t="s">
        <v>31</v>
      </c>
      <c r="O9" t="s">
        <v>44</v>
      </c>
      <c r="P9" t="s">
        <v>44</v>
      </c>
      <c r="Q9" t="s">
        <v>74</v>
      </c>
      <c r="R9" t="s">
        <v>31</v>
      </c>
      <c r="S9" t="s">
        <v>38</v>
      </c>
      <c r="T9" t="s">
        <v>39</v>
      </c>
    </row>
    <row r="10" spans="1:20" x14ac:dyDescent="0.3">
      <c r="A10" t="s">
        <v>79</v>
      </c>
      <c r="B10" t="s">
        <v>80</v>
      </c>
      <c r="C10" t="s">
        <v>22</v>
      </c>
      <c r="D10" s="1">
        <v>44286.598790266202</v>
      </c>
      <c r="E10" s="1">
        <v>44286.59891940972</v>
      </c>
      <c r="F10">
        <v>11.157999999999999</v>
      </c>
      <c r="G10">
        <v>21</v>
      </c>
      <c r="H10">
        <v>38</v>
      </c>
      <c r="I10">
        <v>2</v>
      </c>
      <c r="J10">
        <v>93</v>
      </c>
      <c r="K10" s="1">
        <v>44292.360080335646</v>
      </c>
      <c r="L10" t="s">
        <v>49</v>
      </c>
      <c r="M10" t="s">
        <v>24</v>
      </c>
      <c r="N10" t="s">
        <v>24</v>
      </c>
      <c r="O10" t="s">
        <v>44</v>
      </c>
      <c r="P10" t="s">
        <v>44</v>
      </c>
      <c r="Q10" t="s">
        <v>26</v>
      </c>
      <c r="R10" t="s">
        <v>24</v>
      </c>
      <c r="S10" t="s">
        <v>27</v>
      </c>
      <c r="T10" t="s">
        <v>39</v>
      </c>
    </row>
    <row r="11" spans="1:20" x14ac:dyDescent="0.3">
      <c r="A11" t="s">
        <v>81</v>
      </c>
      <c r="B11" t="s">
        <v>82</v>
      </c>
      <c r="C11" t="s">
        <v>22</v>
      </c>
      <c r="D11" s="1">
        <v>44288.413288252312</v>
      </c>
      <c r="E11" s="1">
        <v>44288.431098252317</v>
      </c>
      <c r="F11">
        <v>1538.7840000000001</v>
      </c>
      <c r="G11">
        <v>20</v>
      </c>
      <c r="H11">
        <v>65</v>
      </c>
      <c r="I11">
        <v>0</v>
      </c>
      <c r="J11">
        <v>100</v>
      </c>
      <c r="K11" s="1">
        <v>44289.453082777778</v>
      </c>
      <c r="L11" t="s">
        <v>23</v>
      </c>
      <c r="M11" t="s">
        <v>83</v>
      </c>
      <c r="N11" t="s">
        <v>83</v>
      </c>
      <c r="O11" t="s">
        <v>25</v>
      </c>
      <c r="P11" t="s">
        <v>44</v>
      </c>
      <c r="Q11" t="s">
        <v>84</v>
      </c>
      <c r="R11" t="s">
        <v>83</v>
      </c>
      <c r="S11" t="s">
        <v>27</v>
      </c>
      <c r="T11" t="s">
        <v>39</v>
      </c>
    </row>
    <row r="12" spans="1:20" x14ac:dyDescent="0.3">
      <c r="G12" s="2">
        <f>AVERAGE(G2:G11)</f>
        <v>21.7</v>
      </c>
    </row>
    <row r="15" spans="1:20" x14ac:dyDescent="0.3">
      <c r="O15" t="s">
        <v>85</v>
      </c>
      <c r="P15">
        <f>COUNTIF(R2:R11, "United Kingdom")</f>
        <v>2</v>
      </c>
      <c r="S15" t="s">
        <v>87</v>
      </c>
      <c r="T15">
        <f>COUNTIF(T2:T11, "Yes")</f>
        <v>8</v>
      </c>
    </row>
    <row r="16" spans="1:20" x14ac:dyDescent="0.3">
      <c r="F16" t="s">
        <v>27</v>
      </c>
      <c r="G16">
        <f>COUNTIF(S2:S11, "Female")</f>
        <v>4</v>
      </c>
      <c r="O16" t="s">
        <v>31</v>
      </c>
      <c r="P16">
        <f>COUNTIF(R2:R11, "Poland")</f>
        <v>3</v>
      </c>
      <c r="S16" t="s">
        <v>88</v>
      </c>
      <c r="T16">
        <f>COUNTIF(T2:T11, "No")</f>
        <v>2</v>
      </c>
    </row>
    <row r="17" spans="6:21" x14ac:dyDescent="0.3">
      <c r="F17" t="s">
        <v>38</v>
      </c>
      <c r="G17">
        <f>COUNTIF(S2:S11, "Male")</f>
        <v>6</v>
      </c>
      <c r="O17" t="s">
        <v>36</v>
      </c>
      <c r="P17">
        <f>COUNTIF(R2:R11, "Greece")</f>
        <v>2</v>
      </c>
      <c r="S17" t="s">
        <v>89</v>
      </c>
      <c r="T17" t="s">
        <v>90</v>
      </c>
      <c r="U17">
        <f>COUNTIFS(T2:T11,"No",O2:O11,"Unemployed (and job seeking)")</f>
        <v>1</v>
      </c>
    </row>
    <row r="18" spans="6:21" x14ac:dyDescent="0.3">
      <c r="O18" t="s">
        <v>42</v>
      </c>
      <c r="P18">
        <f>COUNTIF(R2:R11, "Iran")</f>
        <v>1</v>
      </c>
      <c r="T18" t="s">
        <v>91</v>
      </c>
      <c r="U18">
        <f>COUNTIFS(T2:T11,"No",O2:O11,"Part-Time")</f>
        <v>1</v>
      </c>
    </row>
    <row r="19" spans="6:21" x14ac:dyDescent="0.3">
      <c r="O19" t="s">
        <v>59</v>
      </c>
      <c r="P19">
        <f>COUNTIF(R2:R11, "Portugal")</f>
        <v>1</v>
      </c>
    </row>
    <row r="20" spans="6:21" x14ac:dyDescent="0.3">
      <c r="O20" t="s">
        <v>86</v>
      </c>
      <c r="P20">
        <f>COUNTIF(R2:R11, "Czech Republic")</f>
        <v>1</v>
      </c>
    </row>
    <row r="21" spans="6:21" x14ac:dyDescent="0.3">
      <c r="P21" s="2">
        <f>SUM(P15:P20)</f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prolific_export_606329db62c2b96</vt:lpstr>
      <vt:lpstr>Approved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Sanne P</cp:lastModifiedBy>
  <dcterms:created xsi:type="dcterms:W3CDTF">2021-05-04T08:20:55Z</dcterms:created>
  <dcterms:modified xsi:type="dcterms:W3CDTF">2021-05-04T08:20:55Z</dcterms:modified>
</cp:coreProperties>
</file>