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uanSe ParraS\Desktop\ESCRITORIO M\Henry\M6\"/>
    </mc:Choice>
  </mc:AlternateContent>
  <xr:revisionPtr revIDLastSave="0" documentId="8_{49722417-048D-42BF-90CC-BA4872D931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3" l="1"/>
  <c r="M23" i="3"/>
  <c r="H12" i="3"/>
  <c r="M27" i="3"/>
  <c r="H2" i="3"/>
  <c r="H4" i="3" s="1"/>
  <c r="H15" i="3"/>
  <c r="H19" i="3"/>
  <c r="H11" i="3"/>
  <c r="H7" i="3"/>
  <c r="H6" i="3"/>
  <c r="M28" i="3"/>
  <c r="H8" i="3"/>
  <c r="H10" i="3"/>
  <c r="H3" i="3"/>
  <c r="M25" i="3" l="1"/>
  <c r="M29" i="3" l="1"/>
  <c r="H24" i="3"/>
  <c r="H23" i="3"/>
  <c r="H20" i="3"/>
  <c r="H16" i="3"/>
  <c r="H17" i="3" s="1"/>
  <c r="H21" i="3" l="1"/>
  <c r="H25" i="3"/>
</calcChain>
</file>

<file path=xl/sharedStrings.xml><?xml version="1.0" encoding="utf-8"?>
<sst xmlns="http://schemas.openxmlformats.org/spreadsheetml/2006/main" count="75" uniqueCount="28">
  <si>
    <t>no</t>
  </si>
  <si>
    <t>si</t>
  </si>
  <si>
    <t>Ama palomitas</t>
  </si>
  <si>
    <t>Ama soda</t>
  </si>
  <si>
    <t>Edad</t>
  </si>
  <si>
    <t xml:space="preserve">Ama el helado </t>
  </si>
  <si>
    <t>Edad prom</t>
  </si>
  <si>
    <t>Gini palomitas (si)</t>
  </si>
  <si>
    <t>Gini palomitas (no)</t>
  </si>
  <si>
    <t>Promedio</t>
  </si>
  <si>
    <t>Gini soda (si)</t>
  </si>
  <si>
    <t>Gini soda (no)</t>
  </si>
  <si>
    <t>Gini edad &gt;=9,5</t>
  </si>
  <si>
    <t>Gini edad &lt;=9,5</t>
  </si>
  <si>
    <t>Gini edad &gt;=15</t>
  </si>
  <si>
    <t>Gini edad &lt;=15</t>
  </si>
  <si>
    <t>Gini edad &gt;=26,5</t>
  </si>
  <si>
    <t>Gini edad &lt;=26,5</t>
  </si>
  <si>
    <t>Gini edad &gt;=36,5</t>
  </si>
  <si>
    <t>Gini edad &lt;=36,5</t>
  </si>
  <si>
    <t>Gini edad &gt;=12,5</t>
  </si>
  <si>
    <t>Gini edad &lt;=12,5</t>
  </si>
  <si>
    <t>No hay razon para dividir mas por que el indice de impureza es 0</t>
  </si>
  <si>
    <t>v</t>
  </si>
  <si>
    <t>f</t>
  </si>
  <si>
    <t>tres con "no en palomitas"</t>
  </si>
  <si>
    <t>cuatro con "sí" en palomitas y uno que "sí" ama el helado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</si>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</sst>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0" fontId="2" fillId="5" borderId="1" xfId="0" applyFont="1" applyFill="1" applyBorder="1" applyAlignment="1">
      <alignment horizontal="center"/>
    </xf>
    <xf numFmtId="164" fontId="0" fillId="2" borderId="1" xfId="0" applyNumberFormat="1" applyFill="1" applyBorder="1"/>
    <xf numFmtId="164" fontId="0" fillId="3" borderId="1" xfId="0" applyNumberFormat="1" applyFill="1" applyBorder="1"/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6" borderId="1" xfId="0" applyNumberFormat="1" applyFill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00"/>
      <color rgb="FFFF9F3F"/>
      <color rgb="FFCC6600"/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1</xdr:row>
      <xdr:rowOff>76200</xdr:rowOff>
    </xdr:from>
    <xdr:to>
      <xdr:col>13</xdr:col>
      <xdr:colOff>209550</xdr:colOff>
      <xdr:row>3</xdr:row>
      <xdr:rowOff>133350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401050" y="266700"/>
          <a:ext cx="657225" cy="438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soda</a:t>
          </a:r>
        </a:p>
      </xdr:txBody>
    </xdr:sp>
    <xdr:clientData/>
  </xdr:twoCellAnchor>
  <xdr:twoCellAnchor>
    <xdr:from>
      <xdr:col>11</xdr:col>
      <xdr:colOff>685800</xdr:colOff>
      <xdr:row>5</xdr:row>
      <xdr:rowOff>123824</xdr:rowOff>
    </xdr:from>
    <xdr:to>
      <xdr:col>12</xdr:col>
      <xdr:colOff>314324</xdr:colOff>
      <xdr:row>8</xdr:row>
      <xdr:rowOff>190499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562850" y="1076324"/>
          <a:ext cx="838199" cy="638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Menor15,0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201084</xdr:colOff>
      <xdr:row>5</xdr:row>
      <xdr:rowOff>114301</xdr:rowOff>
    </xdr:from>
    <xdr:to>
      <xdr:col>15</xdr:col>
      <xdr:colOff>85725</xdr:colOff>
      <xdr:row>7</xdr:row>
      <xdr:rowOff>133351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1355917" y="1066801"/>
          <a:ext cx="1588558" cy="400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</a:t>
          </a:r>
          <a:r>
            <a:rPr lang="en-US" sz="1100" baseline="0"/>
            <a:t> ama helado</a:t>
          </a:r>
          <a:endParaRPr lang="en-US" sz="1100"/>
        </a:p>
      </xdr:txBody>
    </xdr:sp>
    <xdr:clientData/>
  </xdr:twoCellAnchor>
  <xdr:twoCellAnchor>
    <xdr:from>
      <xdr:col>11</xdr:col>
      <xdr:colOff>1104900</xdr:colOff>
      <xdr:row>3</xdr:row>
      <xdr:rowOff>69184</xdr:rowOff>
    </xdr:from>
    <xdr:to>
      <xdr:col>12</xdr:col>
      <xdr:colOff>414758</xdr:colOff>
      <xdr:row>5</xdr:row>
      <xdr:rowOff>123824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stCxn id="3" idx="3"/>
          <a:endCxn id="4" idx="0"/>
        </xdr:cNvCxnSpPr>
      </xdr:nvCxnSpPr>
      <xdr:spPr>
        <a:xfrm flipH="1">
          <a:off x="7981950" y="640684"/>
          <a:ext cx="519533" cy="435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108652</xdr:colOff>
      <xdr:row>3</xdr:row>
      <xdr:rowOff>69184</xdr:rowOff>
    </xdr:from>
    <xdr:to>
      <xdr:col>14</xdr:col>
      <xdr:colOff>233363</xdr:colOff>
      <xdr:row>5</xdr:row>
      <xdr:rowOff>114301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>
          <a:stCxn id="3" idx="5"/>
          <a:endCxn id="5" idx="0"/>
        </xdr:cNvCxnSpPr>
      </xdr:nvCxnSpPr>
      <xdr:spPr>
        <a:xfrm>
          <a:off x="11263485" y="640684"/>
          <a:ext cx="886711" cy="4261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11</xdr:row>
      <xdr:rowOff>170392</xdr:rowOff>
    </xdr:from>
    <xdr:to>
      <xdr:col>10</xdr:col>
      <xdr:colOff>476250</xdr:colOff>
      <xdr:row>15</xdr:row>
      <xdr:rowOff>68036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7566932" y="2265892"/>
          <a:ext cx="1304925" cy="65964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 </a:t>
          </a:r>
        </a:p>
        <a:p>
          <a:pPr algn="l"/>
          <a:r>
            <a:rPr lang="en-US" sz="1100"/>
            <a:t>Ama helado</a:t>
          </a:r>
        </a:p>
      </xdr:txBody>
    </xdr:sp>
    <xdr:clientData/>
  </xdr:twoCellAnchor>
  <xdr:twoCellAnchor>
    <xdr:from>
      <xdr:col>12</xdr:col>
      <xdr:colOff>57151</xdr:colOff>
      <xdr:row>10</xdr:row>
      <xdr:rowOff>19050</xdr:rowOff>
    </xdr:from>
    <xdr:to>
      <xdr:col>14</xdr:col>
      <xdr:colOff>19050</xdr:colOff>
      <xdr:row>12</xdr:row>
      <xdr:rowOff>9525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8143876" y="1924050"/>
          <a:ext cx="1514474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 ama helado</a:t>
          </a:r>
        </a:p>
      </xdr:txBody>
    </xdr:sp>
    <xdr:clientData/>
  </xdr:twoCellAnchor>
  <xdr:twoCellAnchor>
    <xdr:from>
      <xdr:col>12</xdr:col>
      <xdr:colOff>191573</xdr:colOff>
      <xdr:row>8</xdr:row>
      <xdr:rowOff>97040</xdr:rowOff>
    </xdr:from>
    <xdr:to>
      <xdr:col>13</xdr:col>
      <xdr:colOff>23813</xdr:colOff>
      <xdr:row>10</xdr:row>
      <xdr:rowOff>19050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>
          <a:stCxn id="4" idx="5"/>
          <a:endCxn id="28" idx="0"/>
        </xdr:cNvCxnSpPr>
      </xdr:nvCxnSpPr>
      <xdr:spPr>
        <a:xfrm>
          <a:off x="8278298" y="1621040"/>
          <a:ext cx="622815" cy="303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328082</xdr:colOff>
      <xdr:row>8</xdr:row>
      <xdr:rowOff>0</xdr:rowOff>
    </xdr:from>
    <xdr:to>
      <xdr:col>11</xdr:col>
      <xdr:colOff>677333</xdr:colOff>
      <xdr:row>11</xdr:row>
      <xdr:rowOff>66675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1F8D9FC4-B527-4240-9EAD-8BE58482269B}"/>
            </a:ext>
          </a:extLst>
        </xdr:cNvPr>
        <xdr:cNvSpPr/>
      </xdr:nvSpPr>
      <xdr:spPr>
        <a:xfrm>
          <a:off x="8720665" y="1524000"/>
          <a:ext cx="1111251" cy="638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Ama Palomitas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751417</xdr:colOff>
      <xdr:row>9</xdr:row>
      <xdr:rowOff>137583</xdr:rowOff>
    </xdr:from>
    <xdr:to>
      <xdr:col>10</xdr:col>
      <xdr:colOff>505775</xdr:colOff>
      <xdr:row>12</xdr:row>
      <xdr:rowOff>1723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F7927C4F-7447-4932-8EF4-E3D81F34FA3C}"/>
            </a:ext>
          </a:extLst>
        </xdr:cNvPr>
        <xdr:cNvCxnSpPr/>
      </xdr:nvCxnSpPr>
      <xdr:spPr>
        <a:xfrm flipH="1">
          <a:off x="8382000" y="1852083"/>
          <a:ext cx="516358" cy="435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338667</xdr:colOff>
      <xdr:row>6</xdr:row>
      <xdr:rowOff>74083</xdr:rowOff>
    </xdr:from>
    <xdr:to>
      <xdr:col>11</xdr:col>
      <xdr:colOff>855025</xdr:colOff>
      <xdr:row>8</xdr:row>
      <xdr:rowOff>128723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A4F81A49-A2B4-49CF-AADE-6AF87CD3FF49}"/>
            </a:ext>
          </a:extLst>
        </xdr:cNvPr>
        <xdr:cNvCxnSpPr/>
      </xdr:nvCxnSpPr>
      <xdr:spPr>
        <a:xfrm flipH="1">
          <a:off x="9493250" y="1217083"/>
          <a:ext cx="516358" cy="435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340178</xdr:colOff>
      <xdr:row>10</xdr:row>
      <xdr:rowOff>163285</xdr:rowOff>
    </xdr:from>
    <xdr:to>
      <xdr:col>11</xdr:col>
      <xdr:colOff>961632</xdr:colOff>
      <xdr:row>12</xdr:row>
      <xdr:rowOff>85295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B040A91F-31B7-4052-ABA3-A67ADF4E3DC8}"/>
            </a:ext>
          </a:extLst>
        </xdr:cNvPr>
        <xdr:cNvCxnSpPr/>
      </xdr:nvCxnSpPr>
      <xdr:spPr>
        <a:xfrm>
          <a:off x="9497785" y="2068285"/>
          <a:ext cx="621454" cy="303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299357</xdr:colOff>
      <xdr:row>12</xdr:row>
      <xdr:rowOff>122464</xdr:rowOff>
    </xdr:from>
    <xdr:to>
      <xdr:col>12</xdr:col>
      <xdr:colOff>374196</xdr:colOff>
      <xdr:row>14</xdr:row>
      <xdr:rowOff>112939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8080E0F5-0919-4F0D-969E-D7E4039B6F3E}"/>
            </a:ext>
          </a:extLst>
        </xdr:cNvPr>
        <xdr:cNvSpPr/>
      </xdr:nvSpPr>
      <xdr:spPr>
        <a:xfrm>
          <a:off x="9456964" y="2408464"/>
          <a:ext cx="128587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Ama helado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5"/>
  <sheetViews>
    <sheetView tabSelected="1" zoomScale="80" zoomScaleNormal="80" workbookViewId="0">
      <selection activeCell="M29" sqref="M29"/>
    </sheetView>
  </sheetViews>
  <sheetFormatPr baseColWidth="10" defaultRowHeight="14.4" x14ac:dyDescent="0.3"/>
  <cols>
    <col min="2" max="2" width="14.109375" bestFit="1" customWidth="1"/>
    <col min="5" max="5" width="13.6640625" bestFit="1" customWidth="1"/>
    <col min="7" max="7" width="18.109375" customWidth="1"/>
    <col min="9" max="10" width="11.44140625"/>
    <col min="12" max="12" width="18.109375" customWidth="1"/>
    <col min="13" max="13" width="11.88671875" bestFit="1" customWidth="1"/>
    <col min="15" max="15" width="14.109375" bestFit="1" customWidth="1"/>
  </cols>
  <sheetData>
    <row r="1" spans="2:14" x14ac:dyDescent="0.3">
      <c r="B1" s="5" t="s">
        <v>2</v>
      </c>
      <c r="C1" s="5" t="s">
        <v>3</v>
      </c>
      <c r="D1" s="5" t="s">
        <v>4</v>
      </c>
      <c r="E1" s="5" t="s">
        <v>5</v>
      </c>
    </row>
    <row r="2" spans="2:14" x14ac:dyDescent="0.3">
      <c r="B2" s="2" t="s">
        <v>1</v>
      </c>
      <c r="C2" s="2" t="s">
        <v>1</v>
      </c>
      <c r="D2" s="2">
        <v>7</v>
      </c>
      <c r="E2" s="2" t="s">
        <v>0</v>
      </c>
      <c r="G2" s="5" t="s">
        <v>7</v>
      </c>
      <c r="H2" s="1">
        <f>1-((1/4)^2)-((3/4)^2)</f>
        <v>0.375</v>
      </c>
      <c r="I2" t="s">
        <v>26</v>
      </c>
    </row>
    <row r="3" spans="2:14" x14ac:dyDescent="0.3">
      <c r="B3" s="15" t="s">
        <v>1</v>
      </c>
      <c r="C3" s="15" t="s">
        <v>0</v>
      </c>
      <c r="D3" s="15">
        <v>12</v>
      </c>
      <c r="E3" s="15" t="s">
        <v>0</v>
      </c>
      <c r="G3" s="5" t="s">
        <v>8</v>
      </c>
      <c r="H3" s="3">
        <f>1-((2/3)^2)-((1/3)^2)</f>
        <v>0.44444444444444448</v>
      </c>
      <c r="I3" s="12" t="s">
        <v>25</v>
      </c>
      <c r="J3" s="12"/>
    </row>
    <row r="4" spans="2:14" x14ac:dyDescent="0.3">
      <c r="B4" s="2" t="s">
        <v>0</v>
      </c>
      <c r="C4" s="2" t="s">
        <v>1</v>
      </c>
      <c r="D4" s="2">
        <v>18</v>
      </c>
      <c r="E4" s="2" t="s">
        <v>1</v>
      </c>
      <c r="G4" s="5" t="s">
        <v>9</v>
      </c>
      <c r="H4" s="11">
        <f>4/7*H2+3/7*H3</f>
        <v>0.40476190476190477</v>
      </c>
      <c r="I4" s="12"/>
      <c r="J4" s="12"/>
    </row>
    <row r="5" spans="2:14" x14ac:dyDescent="0.3">
      <c r="B5" s="2" t="s">
        <v>0</v>
      </c>
      <c r="C5" s="2" t="s">
        <v>1</v>
      </c>
      <c r="D5" s="2">
        <v>35</v>
      </c>
      <c r="E5" s="2" t="s">
        <v>1</v>
      </c>
      <c r="M5" t="s">
        <v>23</v>
      </c>
      <c r="N5" s="8" t="s">
        <v>24</v>
      </c>
    </row>
    <row r="6" spans="2:14" x14ac:dyDescent="0.3">
      <c r="B6" s="2" t="s">
        <v>1</v>
      </c>
      <c r="C6" s="2" t="s">
        <v>1</v>
      </c>
      <c r="D6" s="2">
        <v>38</v>
      </c>
      <c r="E6" s="2" t="s">
        <v>1</v>
      </c>
      <c r="G6" s="5" t="s">
        <v>10</v>
      </c>
      <c r="H6" s="1">
        <f>1-((3/4)^2)-((1/4)^2)</f>
        <v>0.375</v>
      </c>
    </row>
    <row r="7" spans="2:14" x14ac:dyDescent="0.3">
      <c r="B7" s="15" t="s">
        <v>1</v>
      </c>
      <c r="C7" s="15" t="s">
        <v>0</v>
      </c>
      <c r="D7" s="15">
        <v>50</v>
      </c>
      <c r="E7" s="15" t="s">
        <v>0</v>
      </c>
      <c r="G7" s="5" t="s">
        <v>11</v>
      </c>
      <c r="H7" s="1">
        <f>1-((0/3)^2)-((3/3)^2)</f>
        <v>0</v>
      </c>
    </row>
    <row r="8" spans="2:14" x14ac:dyDescent="0.3">
      <c r="B8" s="15" t="s">
        <v>0</v>
      </c>
      <c r="C8" s="15" t="s">
        <v>0</v>
      </c>
      <c r="D8" s="15">
        <v>83</v>
      </c>
      <c r="E8" s="15" t="s">
        <v>0</v>
      </c>
      <c r="G8" s="5" t="s">
        <v>9</v>
      </c>
      <c r="H8" s="7">
        <f>4/7*H6+3/7*H7</f>
        <v>0.21428571428571427</v>
      </c>
      <c r="I8" s="12"/>
      <c r="J8" s="12"/>
    </row>
    <row r="10" spans="2:14" x14ac:dyDescent="0.3">
      <c r="D10" s="5" t="s">
        <v>6</v>
      </c>
      <c r="G10" s="5" t="s">
        <v>13</v>
      </c>
      <c r="H10" s="1">
        <f>1-((0/1)^2)-((1/1)^2)</f>
        <v>0</v>
      </c>
      <c r="L10" t="s">
        <v>23</v>
      </c>
      <c r="M10" s="8" t="s">
        <v>24</v>
      </c>
    </row>
    <row r="11" spans="2:14" x14ac:dyDescent="0.3">
      <c r="D11" s="2">
        <v>9.5</v>
      </c>
      <c r="G11" s="5" t="s">
        <v>12</v>
      </c>
      <c r="H11" s="1">
        <f>1-((3/6)^2)-((3/6)^2)</f>
        <v>0.5</v>
      </c>
    </row>
    <row r="12" spans="2:14" x14ac:dyDescent="0.3">
      <c r="D12" s="2">
        <v>15</v>
      </c>
      <c r="G12" s="5" t="s">
        <v>9</v>
      </c>
      <c r="H12" s="3">
        <f>1/7*H10+6/7*H11</f>
        <v>0.42857142857142855</v>
      </c>
      <c r="I12" s="12"/>
      <c r="J12" s="12"/>
    </row>
    <row r="13" spans="2:14" x14ac:dyDescent="0.3">
      <c r="D13" s="2">
        <v>26.5</v>
      </c>
      <c r="K13" t="s">
        <v>27</v>
      </c>
      <c r="L13" s="8" t="s">
        <v>24</v>
      </c>
    </row>
    <row r="14" spans="2:14" x14ac:dyDescent="0.3">
      <c r="D14" s="2"/>
    </row>
    <row r="15" spans="2:14" x14ac:dyDescent="0.3">
      <c r="D15" s="2"/>
      <c r="G15" s="5" t="s">
        <v>15</v>
      </c>
      <c r="H15" s="1">
        <f>1-((0/2)^2)-((2/2)^2)</f>
        <v>0</v>
      </c>
    </row>
    <row r="16" spans="2:14" x14ac:dyDescent="0.3">
      <c r="D16" s="2"/>
      <c r="G16" s="5" t="s">
        <v>14</v>
      </c>
      <c r="H16" s="1">
        <f>1-((3/5)^2)-((2/5)^2)</f>
        <v>0.48</v>
      </c>
    </row>
    <row r="17" spans="4:17" x14ac:dyDescent="0.3">
      <c r="D17" s="2">
        <v>36.5</v>
      </c>
      <c r="G17" s="5" t="s">
        <v>9</v>
      </c>
      <c r="H17" s="6">
        <f>2/7*H15+5/7*H16</f>
        <v>0.34285714285714286</v>
      </c>
      <c r="L17" s="5" t="s">
        <v>2</v>
      </c>
      <c r="M17" s="5" t="s">
        <v>3</v>
      </c>
      <c r="N17" s="5" t="s">
        <v>4</v>
      </c>
      <c r="O17" s="5" t="s">
        <v>5</v>
      </c>
    </row>
    <row r="18" spans="4:17" x14ac:dyDescent="0.3">
      <c r="D18" s="2">
        <v>44</v>
      </c>
      <c r="L18" s="16" t="s">
        <v>1</v>
      </c>
      <c r="M18" s="2" t="s">
        <v>1</v>
      </c>
      <c r="N18" s="2">
        <v>7</v>
      </c>
      <c r="O18" s="10" t="s">
        <v>0</v>
      </c>
      <c r="P18" s="18" t="s">
        <v>22</v>
      </c>
      <c r="Q18" s="19"/>
    </row>
    <row r="19" spans="4:17" x14ac:dyDescent="0.3">
      <c r="D19" s="2">
        <v>66.5</v>
      </c>
      <c r="G19" s="5" t="s">
        <v>17</v>
      </c>
      <c r="H19" s="4">
        <f>1-((1/3)^2)-((2/3)^2)</f>
        <v>0.44444444444444442</v>
      </c>
      <c r="I19" s="12"/>
      <c r="J19" s="12"/>
      <c r="L19" s="17" t="s">
        <v>0</v>
      </c>
      <c r="M19" s="2" t="s">
        <v>1</v>
      </c>
      <c r="N19" s="2">
        <v>18</v>
      </c>
      <c r="O19" s="17" t="s">
        <v>1</v>
      </c>
      <c r="P19" s="18"/>
      <c r="Q19" s="19"/>
    </row>
    <row r="20" spans="4:17" x14ac:dyDescent="0.3">
      <c r="G20" s="5" t="s">
        <v>16</v>
      </c>
      <c r="H20" s="1">
        <f>1-((2/4)^2)-((2/4)^2)</f>
        <v>0.5</v>
      </c>
      <c r="L20" s="17" t="s">
        <v>0</v>
      </c>
      <c r="M20" s="2" t="s">
        <v>1</v>
      </c>
      <c r="N20" s="2">
        <v>35</v>
      </c>
      <c r="O20" s="17" t="s">
        <v>1</v>
      </c>
      <c r="P20" s="18"/>
      <c r="Q20" s="19"/>
    </row>
    <row r="21" spans="4:17" x14ac:dyDescent="0.3">
      <c r="G21" s="5" t="s">
        <v>9</v>
      </c>
      <c r="H21" s="3">
        <f>1/7*H19+6/7*H20</f>
        <v>0.49206349206349204</v>
      </c>
      <c r="I21" s="13"/>
      <c r="J21" s="13"/>
      <c r="L21" s="16" t="s">
        <v>1</v>
      </c>
      <c r="M21" s="2" t="s">
        <v>1</v>
      </c>
      <c r="N21" s="2">
        <v>38</v>
      </c>
      <c r="O21" s="9" t="s">
        <v>1</v>
      </c>
    </row>
    <row r="23" spans="4:17" x14ac:dyDescent="0.3">
      <c r="G23" s="5" t="s">
        <v>19</v>
      </c>
      <c r="H23" s="4">
        <f>1-((2/4)^2)-((2/4)^2)</f>
        <v>0.5</v>
      </c>
      <c r="I23" s="12"/>
      <c r="J23" s="12"/>
      <c r="L23" s="5" t="s">
        <v>7</v>
      </c>
      <c r="M23" s="1">
        <f>1-((1/2)^2)-((1/2)^2)</f>
        <v>0.5</v>
      </c>
    </row>
    <row r="24" spans="4:17" x14ac:dyDescent="0.3">
      <c r="G24" s="5" t="s">
        <v>18</v>
      </c>
      <c r="H24" s="4">
        <f>1-((1/3)^2)-((2/3)^2)</f>
        <v>0.44444444444444442</v>
      </c>
      <c r="L24" s="5" t="s">
        <v>8</v>
      </c>
      <c r="M24" s="4">
        <f>1-((2/2)^2)-((0/2)^2)</f>
        <v>0</v>
      </c>
    </row>
    <row r="25" spans="4:17" x14ac:dyDescent="0.3">
      <c r="G25" s="5" t="s">
        <v>9</v>
      </c>
      <c r="H25" s="3">
        <f>4/7*H23+3/7*H24</f>
        <v>0.47619047619047616</v>
      </c>
      <c r="I25" s="13"/>
      <c r="J25" s="13"/>
      <c r="L25" s="5" t="s">
        <v>9</v>
      </c>
      <c r="M25" s="4">
        <f>2/4*M23+2/4*M24</f>
        <v>0.25</v>
      </c>
    </row>
    <row r="26" spans="4:17" x14ac:dyDescent="0.3">
      <c r="I26" s="13"/>
      <c r="J26" s="13"/>
    </row>
    <row r="27" spans="4:17" x14ac:dyDescent="0.3">
      <c r="G27" s="14"/>
      <c r="H27" s="14"/>
      <c r="I27" s="12"/>
      <c r="J27" s="12"/>
      <c r="L27" s="5" t="s">
        <v>20</v>
      </c>
      <c r="M27" s="4">
        <f>1-((0/1)^2)-((1/1)^2)</f>
        <v>0</v>
      </c>
    </row>
    <row r="28" spans="4:17" x14ac:dyDescent="0.3">
      <c r="G28" s="14"/>
      <c r="H28" s="14"/>
      <c r="L28" s="5" t="s">
        <v>21</v>
      </c>
      <c r="M28" s="1">
        <f>1-((3/3)^2)-((0/3)^2)</f>
        <v>0</v>
      </c>
    </row>
    <row r="29" spans="4:17" x14ac:dyDescent="0.3">
      <c r="G29" s="14"/>
      <c r="H29" s="14"/>
      <c r="I29" s="13"/>
      <c r="J29" s="13"/>
      <c r="L29" s="5" t="s">
        <v>9</v>
      </c>
      <c r="M29" s="6">
        <f>1/7*M27+6/7*M28</f>
        <v>0</v>
      </c>
    </row>
    <row r="30" spans="4:17" x14ac:dyDescent="0.3">
      <c r="G30" s="14"/>
      <c r="H30" s="14"/>
      <c r="I30" s="13"/>
      <c r="J30" s="13"/>
    </row>
    <row r="31" spans="4:17" x14ac:dyDescent="0.3">
      <c r="G31" s="14"/>
      <c r="H31" s="14"/>
      <c r="I31" s="12"/>
      <c r="J31" s="12"/>
    </row>
    <row r="32" spans="4:17" x14ac:dyDescent="0.3">
      <c r="G32" s="14"/>
      <c r="H32" s="14"/>
    </row>
    <row r="33" spans="7:10" x14ac:dyDescent="0.3">
      <c r="G33" s="14"/>
      <c r="H33" s="14"/>
      <c r="I33" s="13"/>
      <c r="J33" s="13"/>
    </row>
    <row r="34" spans="7:10" x14ac:dyDescent="0.3">
      <c r="I34" s="13"/>
      <c r="J34" s="13"/>
    </row>
    <row r="35" spans="7:10" x14ac:dyDescent="0.3">
      <c r="I35" s="12"/>
      <c r="J35" s="12"/>
    </row>
  </sheetData>
  <mergeCells count="1">
    <mergeCell ref="P18:Q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JuanSe ParraS</cp:lastModifiedBy>
  <dcterms:created xsi:type="dcterms:W3CDTF">2022-03-21T13:39:22Z</dcterms:created>
  <dcterms:modified xsi:type="dcterms:W3CDTF">2023-01-03T15:38:04Z</dcterms:modified>
</cp:coreProperties>
</file>