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kritigarg/Desktop/"/>
    </mc:Choice>
  </mc:AlternateContent>
  <xr:revisionPtr revIDLastSave="0" documentId="13_ncr:1_{669D6608-0872-2846-A3B9-3E94CDC62CBC}" xr6:coauthVersionLast="47" xr6:coauthVersionMax="47" xr10:uidLastSave="{00000000-0000-0000-0000-000000000000}"/>
  <bookViews>
    <workbookView xWindow="0" yWindow="720" windowWidth="29400" windowHeight="18400" activeTab="1" xr2:uid="{15D2E516-804C-434D-AEAF-BAD529452E8D}"/>
  </bookViews>
  <sheets>
    <sheet name="Sector" sheetId="1" r:id="rId1"/>
    <sheet name="Z 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E4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5" i="2"/>
  <c r="C5" i="2"/>
  <c r="D4" i="2"/>
  <c r="C4" i="2"/>
  <c r="D239" i="1"/>
  <c r="D238" i="1"/>
  <c r="D233" i="1"/>
  <c r="D234" i="1"/>
  <c r="D235" i="1"/>
  <c r="D236" i="1"/>
  <c r="D232" i="1"/>
  <c r="C236" i="1"/>
  <c r="C235" i="1"/>
  <c r="C234" i="1"/>
  <c r="C233" i="1"/>
  <c r="C232" i="1"/>
  <c r="B237" i="1"/>
  <c r="D249" i="1"/>
  <c r="D248" i="1"/>
  <c r="D244" i="1"/>
  <c r="D245" i="1"/>
  <c r="D246" i="1"/>
  <c r="D243" i="1"/>
  <c r="D242" i="1"/>
  <c r="C246" i="1"/>
  <c r="C245" i="1"/>
  <c r="C244" i="1"/>
  <c r="C243" i="1"/>
  <c r="C242" i="1"/>
  <c r="B247" i="1"/>
  <c r="D229" i="1"/>
  <c r="D228" i="1"/>
  <c r="D223" i="1"/>
  <c r="D224" i="1"/>
  <c r="D225" i="1"/>
  <c r="D226" i="1"/>
  <c r="D222" i="1"/>
  <c r="C226" i="1"/>
  <c r="C225" i="1"/>
  <c r="C224" i="1"/>
  <c r="C223" i="1"/>
  <c r="C222" i="1"/>
  <c r="B227" i="1"/>
  <c r="D219" i="1"/>
  <c r="D218" i="1"/>
  <c r="D213" i="1"/>
  <c r="D214" i="1"/>
  <c r="D215" i="1"/>
  <c r="D216" i="1"/>
  <c r="D212" i="1"/>
  <c r="C216" i="1"/>
  <c r="C215" i="1"/>
  <c r="C214" i="1"/>
  <c r="C213" i="1"/>
  <c r="C212" i="1"/>
  <c r="B217" i="1"/>
  <c r="D209" i="1"/>
  <c r="D208" i="1"/>
  <c r="D203" i="1"/>
  <c r="D204" i="1"/>
  <c r="D205" i="1"/>
  <c r="D206" i="1"/>
  <c r="D202" i="1"/>
  <c r="C206" i="1"/>
  <c r="C205" i="1"/>
  <c r="C204" i="1"/>
  <c r="C203" i="1"/>
  <c r="C202" i="1"/>
  <c r="B207" i="1"/>
  <c r="D199" i="1"/>
  <c r="D198" i="1"/>
  <c r="D193" i="1"/>
  <c r="D194" i="1"/>
  <c r="D195" i="1"/>
  <c r="D196" i="1"/>
  <c r="D192" i="1"/>
  <c r="C196" i="1"/>
  <c r="C195" i="1"/>
  <c r="C194" i="1"/>
  <c r="C193" i="1"/>
  <c r="C192" i="1"/>
  <c r="B197" i="1"/>
  <c r="D189" i="1"/>
  <c r="D188" i="1"/>
  <c r="D183" i="1"/>
  <c r="D184" i="1"/>
  <c r="D185" i="1"/>
  <c r="D186" i="1"/>
  <c r="D182" i="1"/>
  <c r="C183" i="1"/>
  <c r="C184" i="1"/>
  <c r="C186" i="1"/>
  <c r="C185" i="1"/>
  <c r="C182" i="1"/>
  <c r="B187" i="1"/>
  <c r="D179" i="1"/>
  <c r="D178" i="1"/>
  <c r="D176" i="1"/>
  <c r="D175" i="1"/>
  <c r="D174" i="1"/>
  <c r="D173" i="1"/>
  <c r="D172" i="1"/>
  <c r="C176" i="1"/>
  <c r="C175" i="1"/>
  <c r="C174" i="1"/>
  <c r="C173" i="1"/>
  <c r="C172" i="1"/>
  <c r="B177" i="1"/>
  <c r="D169" i="1"/>
  <c r="D168" i="1"/>
  <c r="D163" i="1"/>
  <c r="D164" i="1"/>
  <c r="D165" i="1"/>
  <c r="D166" i="1"/>
  <c r="D162" i="1"/>
  <c r="C166" i="1"/>
  <c r="C162" i="1"/>
  <c r="C163" i="1"/>
  <c r="C164" i="1"/>
  <c r="C165" i="1"/>
  <c r="B167" i="1"/>
  <c r="D159" i="1"/>
  <c r="D158" i="1"/>
  <c r="D153" i="1"/>
  <c r="D154" i="1"/>
  <c r="D155" i="1"/>
  <c r="D156" i="1"/>
  <c r="D152" i="1"/>
  <c r="C156" i="1"/>
  <c r="C155" i="1"/>
  <c r="C154" i="1"/>
  <c r="C153" i="1"/>
  <c r="C152" i="1"/>
  <c r="B157" i="1"/>
  <c r="D149" i="1"/>
  <c r="D148" i="1"/>
  <c r="D143" i="1"/>
  <c r="D144" i="1"/>
  <c r="D145" i="1"/>
  <c r="D146" i="1"/>
  <c r="D142" i="1"/>
  <c r="C146" i="1"/>
  <c r="C145" i="1"/>
  <c r="C144" i="1"/>
  <c r="C143" i="1"/>
  <c r="C142" i="1"/>
  <c r="B147" i="1"/>
  <c r="B137" i="1"/>
  <c r="C133" i="1" s="1"/>
  <c r="D133" i="1" s="1"/>
  <c r="B127" i="1"/>
  <c r="C126" i="1" s="1"/>
  <c r="D126" i="1" s="1"/>
  <c r="B117" i="1"/>
  <c r="C115" i="1" s="1"/>
  <c r="D115" i="1" s="1"/>
  <c r="B107" i="1"/>
  <c r="C102" i="1" s="1"/>
  <c r="D102" i="1" s="1"/>
  <c r="D93" i="1"/>
  <c r="D95" i="1"/>
  <c r="C93" i="1"/>
  <c r="C94" i="1"/>
  <c r="D94" i="1" s="1"/>
  <c r="C96" i="1"/>
  <c r="D96" i="1" s="1"/>
  <c r="C95" i="1"/>
  <c r="B97" i="1"/>
  <c r="C92" i="1" s="1"/>
  <c r="D92" i="1" s="1"/>
  <c r="B87" i="1"/>
  <c r="C83" i="1" s="1"/>
  <c r="D83" i="1" s="1"/>
  <c r="C75" i="1"/>
  <c r="D75" i="1" s="1"/>
  <c r="B77" i="1"/>
  <c r="C76" i="1" s="1"/>
  <c r="D76" i="1" s="1"/>
  <c r="D66" i="1"/>
  <c r="C66" i="1"/>
  <c r="C64" i="1"/>
  <c r="D64" i="1" s="1"/>
  <c r="C63" i="1"/>
  <c r="D63" i="1" s="1"/>
  <c r="C62" i="1"/>
  <c r="D62" i="1" s="1"/>
  <c r="B67" i="1"/>
  <c r="C65" i="1" s="1"/>
  <c r="D65" i="1" s="1"/>
  <c r="C53" i="1"/>
  <c r="D53" i="1" s="1"/>
  <c r="B57" i="1"/>
  <c r="C52" i="1" s="1"/>
  <c r="D52" i="1" s="1"/>
  <c r="D46" i="1"/>
  <c r="C46" i="1"/>
  <c r="C45" i="1"/>
  <c r="D45" i="1" s="1"/>
  <c r="C44" i="1"/>
  <c r="D44" i="1" s="1"/>
  <c r="B47" i="1"/>
  <c r="C43" i="1" s="1"/>
  <c r="D43" i="1" s="1"/>
  <c r="B27" i="1"/>
  <c r="B37" i="1"/>
  <c r="C34" i="1" s="1"/>
  <c r="D34" i="1" s="1"/>
  <c r="D24" i="1"/>
  <c r="D25" i="1"/>
  <c r="C26" i="1"/>
  <c r="D26" i="1" s="1"/>
  <c r="C25" i="1"/>
  <c r="C24" i="1"/>
  <c r="C23" i="1"/>
  <c r="D23" i="1" s="1"/>
  <c r="C22" i="1"/>
  <c r="D22" i="1" s="1"/>
  <c r="D28" i="1" s="1"/>
  <c r="D29" i="1" s="1"/>
  <c r="B17" i="1"/>
  <c r="C12" i="1" s="1"/>
  <c r="C17" i="2" l="1"/>
  <c r="C132" i="1"/>
  <c r="C35" i="1"/>
  <c r="D35" i="1" s="1"/>
  <c r="C36" i="1"/>
  <c r="D36" i="1" s="1"/>
  <c r="C6" i="2"/>
  <c r="C15" i="1"/>
  <c r="C3" i="2"/>
  <c r="D68" i="1"/>
  <c r="D69" i="1" s="1"/>
  <c r="D98" i="1"/>
  <c r="D99" i="1" s="1"/>
  <c r="C134" i="1"/>
  <c r="D134" i="1" s="1"/>
  <c r="C84" i="1"/>
  <c r="D84" i="1" s="1"/>
  <c r="C33" i="1"/>
  <c r="D33" i="1" s="1"/>
  <c r="C42" i="1"/>
  <c r="D42" i="1" s="1"/>
  <c r="D48" i="1" s="1"/>
  <c r="D49" i="1" s="1"/>
  <c r="C55" i="1"/>
  <c r="D55" i="1" s="1"/>
  <c r="C73" i="1"/>
  <c r="D73" i="1" s="1"/>
  <c r="C86" i="1"/>
  <c r="D86" i="1" s="1"/>
  <c r="C104" i="1"/>
  <c r="D104" i="1" s="1"/>
  <c r="C122" i="1"/>
  <c r="D122" i="1" s="1"/>
  <c r="C135" i="1"/>
  <c r="D135" i="1" s="1"/>
  <c r="C32" i="1"/>
  <c r="D32" i="1" s="1"/>
  <c r="C54" i="1"/>
  <c r="D54" i="1" s="1"/>
  <c r="D58" i="1" s="1"/>
  <c r="D59" i="1" s="1"/>
  <c r="C72" i="1"/>
  <c r="D72" i="1" s="1"/>
  <c r="C85" i="1"/>
  <c r="D85" i="1" s="1"/>
  <c r="C103" i="1"/>
  <c r="D103" i="1" s="1"/>
  <c r="D108" i="1" s="1"/>
  <c r="D109" i="1" s="1"/>
  <c r="C116" i="1"/>
  <c r="D116" i="1" s="1"/>
  <c r="C56" i="1"/>
  <c r="D56" i="1" s="1"/>
  <c r="C74" i="1"/>
  <c r="D74" i="1" s="1"/>
  <c r="C105" i="1"/>
  <c r="D105" i="1" s="1"/>
  <c r="C123" i="1"/>
  <c r="D123" i="1" s="1"/>
  <c r="C136" i="1"/>
  <c r="D136" i="1" s="1"/>
  <c r="C124" i="1"/>
  <c r="D124" i="1" s="1"/>
  <c r="C112" i="1"/>
  <c r="D112" i="1" s="1"/>
  <c r="C125" i="1"/>
  <c r="D125" i="1" s="1"/>
  <c r="C106" i="1"/>
  <c r="D106" i="1" s="1"/>
  <c r="C82" i="1"/>
  <c r="D82" i="1" s="1"/>
  <c r="D88" i="1" s="1"/>
  <c r="D89" i="1" s="1"/>
  <c r="C113" i="1"/>
  <c r="D113" i="1" s="1"/>
  <c r="C114" i="1"/>
  <c r="D114" i="1" s="1"/>
  <c r="D132" i="1"/>
  <c r="D15" i="1"/>
  <c r="D12" i="1"/>
  <c r="C16" i="1"/>
  <c r="D16" i="1" s="1"/>
  <c r="C14" i="1"/>
  <c r="D14" i="1" s="1"/>
  <c r="C13" i="1"/>
  <c r="D13" i="1" s="1"/>
  <c r="B7" i="1"/>
  <c r="C2" i="2"/>
  <c r="D6" i="1"/>
  <c r="D5" i="1"/>
  <c r="D4" i="1"/>
  <c r="C6" i="1"/>
  <c r="C5" i="1"/>
  <c r="C4" i="1"/>
  <c r="C3" i="1"/>
  <c r="D3" i="1" s="1"/>
  <c r="C2" i="1"/>
  <c r="D2" i="1" s="1"/>
  <c r="D8" i="1" s="1"/>
  <c r="D9" i="1" s="1"/>
  <c r="D2" i="2" s="1"/>
  <c r="E2" i="2" s="1"/>
  <c r="D138" i="1" l="1"/>
  <c r="D139" i="1" s="1"/>
  <c r="D17" i="2" s="1"/>
  <c r="D38" i="1"/>
  <c r="D39" i="1" s="1"/>
  <c r="D6" i="2" s="1"/>
  <c r="D18" i="1"/>
  <c r="D19" i="1" s="1"/>
  <c r="D3" i="2" s="1"/>
  <c r="E3" i="2" s="1"/>
  <c r="D128" i="1"/>
  <c r="D129" i="1" s="1"/>
  <c r="D118" i="1"/>
  <c r="D119" i="1" s="1"/>
  <c r="D78" i="1"/>
  <c r="D79" i="1" s="1"/>
</calcChain>
</file>

<file path=xl/sharedStrings.xml><?xml version="1.0" encoding="utf-8"?>
<sst xmlns="http://schemas.openxmlformats.org/spreadsheetml/2006/main" count="339" uniqueCount="184">
  <si>
    <t>HDFC Bank</t>
  </si>
  <si>
    <t>ICICI Bank</t>
  </si>
  <si>
    <t>State Bank of India (SBI)</t>
  </si>
  <si>
    <t xml:space="preserve">Kotak Mahindra Bank </t>
  </si>
  <si>
    <t>Axis Bank</t>
  </si>
  <si>
    <t>Yearly Return</t>
  </si>
  <si>
    <t>Deviation from Mean</t>
  </si>
  <si>
    <t>Squared Deviation</t>
  </si>
  <si>
    <t>Mean</t>
  </si>
  <si>
    <t>Sum of Squared Deviation</t>
  </si>
  <si>
    <t>Company Name</t>
  </si>
  <si>
    <t>HDFC Bank Ltd.</t>
  </si>
  <si>
    <t>Bajaj Finance Limited</t>
  </si>
  <si>
    <t>Zomato Limited (Eternal Ltd)</t>
  </si>
  <si>
    <t>SBI Life Insurance Company Limited</t>
  </si>
  <si>
    <t>Tata Consultancy Services Ltd.</t>
  </si>
  <si>
    <t>Cummins India Ltd.</t>
  </si>
  <si>
    <t>DLF Limited</t>
  </si>
  <si>
    <t>Maruti Suzuki India Ltd.</t>
  </si>
  <si>
    <t>Indian Oil Corporation Ltd.</t>
  </si>
  <si>
    <t>Hindustan Unilever Ltd.</t>
  </si>
  <si>
    <t>UltraTech Cement Ltd</t>
  </si>
  <si>
    <t>Dr. Reddy's Laboratories Ltd.</t>
  </si>
  <si>
    <t>Titan Company Limited</t>
  </si>
  <si>
    <t>Reliance Industries Ltd</t>
  </si>
  <si>
    <t>Indian Hotels Co. Ltd</t>
  </si>
  <si>
    <t>Apollo Hospitals Enterprises Ltd.</t>
  </si>
  <si>
    <t>IndusInd Bank Ltd.</t>
  </si>
  <si>
    <t>Jindal Steel &amp; Power Ltd</t>
  </si>
  <si>
    <t>Oracle Financial Services Software Limited</t>
  </si>
  <si>
    <t>Godrej Industries Ltd.</t>
  </si>
  <si>
    <t>Indian Renewable Energy Development Agency Limited</t>
  </si>
  <si>
    <t>GMR Airports Limited</t>
  </si>
  <si>
    <t>Motherson Sumi Wiring India Limited</t>
  </si>
  <si>
    <t>Vedant Fashions Limited</t>
  </si>
  <si>
    <t>Star Health and Allied Insurance Company Limited</t>
  </si>
  <si>
    <t>Mangalore Refinery &amp; Petrochemicals</t>
  </si>
  <si>
    <t>Godfrey Phillips India Ltd.</t>
  </si>
  <si>
    <t>K.P.R. Mill Ltd.</t>
  </si>
  <si>
    <t>Multi Commodity Exchange of India Ltd</t>
  </si>
  <si>
    <t>SUN TV NETWORK LIMITED</t>
  </si>
  <si>
    <t>Bandhan Bank Limited</t>
  </si>
  <si>
    <t>Gland Pharma Limited</t>
  </si>
  <si>
    <t>Global Health Limited</t>
  </si>
  <si>
    <t>ADITYA BIRLA REAL ESTATE LIMITED</t>
  </si>
  <si>
    <t>Z Score</t>
  </si>
  <si>
    <t>BANKING SECTOR</t>
  </si>
  <si>
    <t>NBFCs</t>
  </si>
  <si>
    <t>Bajaj Finance Ltd.</t>
  </si>
  <si>
    <t>Bajaj Finserv Ltd.</t>
  </si>
  <si>
    <t>LIC Housing Finance</t>
  </si>
  <si>
    <t>Cholamandalam Inv. &amp; Finance</t>
  </si>
  <si>
    <t xml:space="preserve"> Muthoot Finance Ltd.</t>
  </si>
  <si>
    <t>Info Edge (India) Ltd.</t>
  </si>
  <si>
    <t>IndiaMART InterMESH Ltd.</t>
  </si>
  <si>
    <t>EaseMyTrip (Easy Trip Planners)</t>
  </si>
  <si>
    <t>CarTrade Tech Ltd.</t>
  </si>
  <si>
    <t>INTERNET-BASED CONSUMER</t>
  </si>
  <si>
    <t>INFORMATION TECHNOLOGY</t>
  </si>
  <si>
    <t>Tata Consultancy Services (TCS)</t>
  </si>
  <si>
    <t>Infosys Ltd.</t>
  </si>
  <si>
    <t>HCL Technologies Ltd.</t>
  </si>
  <si>
    <t>Wipro Ltd.</t>
  </si>
  <si>
    <t>LTIMindtree Ltd.</t>
  </si>
  <si>
    <t>Larsen &amp; Toubro Ltd. (L&amp;T)</t>
  </si>
  <si>
    <t>Siemens Ltd.</t>
  </si>
  <si>
    <t>ABB India Ltd.</t>
  </si>
  <si>
    <t>Bharat Heavy Electricals Ltd. (BHEL)</t>
  </si>
  <si>
    <t>CAPITAL GOODS</t>
  </si>
  <si>
    <t>Yearly Return (x)</t>
  </si>
  <si>
    <t>Std Dev</t>
  </si>
  <si>
    <t>INFRASTRUCTURE</t>
  </si>
  <si>
    <t>DLF Ltd.</t>
  </si>
  <si>
    <t>Macrotech Developers (Lodha)</t>
  </si>
  <si>
    <t>Godrej Properties Ltd.</t>
  </si>
  <si>
    <t>Oberoi Realty Ltd.</t>
  </si>
  <si>
    <t>Phoenix Mills Ltd.</t>
  </si>
  <si>
    <t>AUTOMOBILE</t>
  </si>
  <si>
    <t>Tata Motors Ltd.</t>
  </si>
  <si>
    <t>Mahindra &amp; Mahindra Ltd.</t>
  </si>
  <si>
    <t>Bajaj Auto Ltd.</t>
  </si>
  <si>
    <t>Hero MotoCorp Ltd.</t>
  </si>
  <si>
    <t>OIL &amp; GAS</t>
  </si>
  <si>
    <t>Reliance Industries Ltd.</t>
  </si>
  <si>
    <t>Oil &amp; Natural Gas Corp. (ONGC)</t>
  </si>
  <si>
    <t>Bharat Petroleum Corp. Ltd. (BPCL)</t>
  </si>
  <si>
    <t>GAIL (India) Ltd.</t>
  </si>
  <si>
    <t>FMCG</t>
  </si>
  <si>
    <t>Hindustan Unilever Ltd. (HUL)</t>
  </si>
  <si>
    <t>ITC Ltd.</t>
  </si>
  <si>
    <t>Nestlé India Ltd.</t>
  </si>
  <si>
    <t>Britannia Industries</t>
  </si>
  <si>
    <t>Dabur India Ltd.</t>
  </si>
  <si>
    <t>CEMENT</t>
  </si>
  <si>
    <t>UltraTech Cement Ltd.</t>
  </si>
  <si>
    <t>Ambuja Cements Ltd.</t>
  </si>
  <si>
    <t>Shree Cement Ltd.</t>
  </si>
  <si>
    <t>ACC Ltd.</t>
  </si>
  <si>
    <t>Dalmia Bharat Ltd.</t>
  </si>
  <si>
    <t>Sun Pharmaceutical Industries</t>
  </si>
  <si>
    <t>Dr. Reddy’s Laboratories Ltd.</t>
  </si>
  <si>
    <t>Cipla Ltd.</t>
  </si>
  <si>
    <t>Divi’s Laboratories Ltd.</t>
  </si>
  <si>
    <t xml:space="preserve">	Lupin Ltd.</t>
  </si>
  <si>
    <t>PHARMA</t>
  </si>
  <si>
    <t>Titan Company Ltd.</t>
  </si>
  <si>
    <t xml:space="preserve">	Voltas Ltd.</t>
  </si>
  <si>
    <t xml:space="preserve">	Dixon Technologies	</t>
  </si>
  <si>
    <t>Blue Star Ltd.</t>
  </si>
  <si>
    <t>Metro Brands Ltd.</t>
  </si>
  <si>
    <t>CONSUMER GOODS</t>
  </si>
  <si>
    <t xml:space="preserve">HOTEL &amp; HOSPITALITY </t>
  </si>
  <si>
    <t>Indian Hotels Company Ltd.</t>
  </si>
  <si>
    <t xml:space="preserve">EIH Ltd. (Oberoi Group)	</t>
  </si>
  <si>
    <t xml:space="preserve">Lemon Tree Hotels Ltd.	</t>
  </si>
  <si>
    <t>Chalet Hotels Ltd.</t>
  </si>
  <si>
    <t xml:space="preserve">	Mahindra Holidays &amp; Resorts Ltd.</t>
  </si>
  <si>
    <t>HEALTHCARE &amp; HOSPITAL</t>
  </si>
  <si>
    <t>Apollo Hospitals Enterprise Ltd.</t>
  </si>
  <si>
    <t>Max Healthcare Institute Ltd.</t>
  </si>
  <si>
    <t>Krishna Institute of Medical Sciences</t>
  </si>
  <si>
    <t>Narayana Hrudayalaya Ltd.</t>
  </si>
  <si>
    <t>Fortis Healthcare Ltd.</t>
  </si>
  <si>
    <t xml:space="preserve">METAL &amp; MINING </t>
  </si>
  <si>
    <t>Tata Steel Ltd.</t>
  </si>
  <si>
    <t>JSW Steel Ltd.</t>
  </si>
  <si>
    <t>Hindalco Industries Ltd.</t>
  </si>
  <si>
    <t>Jindal Steel &amp; Power Ltd.</t>
  </si>
  <si>
    <t>NMDC Ltd.</t>
  </si>
  <si>
    <t>CONGLOMERATES</t>
  </si>
  <si>
    <t>Tata Group (via TCS, Titan, etc.)</t>
  </si>
  <si>
    <t>Adani Group (via Adani Ent., Ports, Green)</t>
  </si>
  <si>
    <t>Godrej Industries Ltd. (via GODREJIND, GCPL etc.)</t>
  </si>
  <si>
    <t>RENEWABLE</t>
  </si>
  <si>
    <t>Adani Green Energy Ltd.</t>
  </si>
  <si>
    <t xml:space="preserve">	Tata Power Co. Ltd.</t>
  </si>
  <si>
    <t>JSW Energy Ltd.</t>
  </si>
  <si>
    <t>Suzlon Energy Ltd.</t>
  </si>
  <si>
    <t>NHPC Ltd.</t>
  </si>
  <si>
    <t>AIRPORT</t>
  </si>
  <si>
    <t>GMR Airports Infrastructure Ltd.</t>
  </si>
  <si>
    <t>Samvardhana Motherson International (SMIL)</t>
  </si>
  <si>
    <t>Bosch Ltd.</t>
  </si>
  <si>
    <t>Schaeffler India Ltd.</t>
  </si>
  <si>
    <t>Sona BLW Precision Forgings Ltd.</t>
  </si>
  <si>
    <t>Exide Industries Ltd.</t>
  </si>
  <si>
    <t>AUTO ANCILLARY</t>
  </si>
  <si>
    <t>Page Industries Ltd.</t>
  </si>
  <si>
    <t>APPAREL &amp; ACCCESSORIES</t>
  </si>
  <si>
    <t>Trent Ltd.</t>
  </si>
  <si>
    <t>Arvind Ltd.</t>
  </si>
  <si>
    <t>Vedant Fashions Ltd.</t>
  </si>
  <si>
    <t>Monte Carlo Fashions Ltd.</t>
  </si>
  <si>
    <t>INSURANCE</t>
  </si>
  <si>
    <t>Life Insurance Corporation (LIC)</t>
  </si>
  <si>
    <t>SBI Life Insurance Co. Ltd.</t>
  </si>
  <si>
    <t>HDFC Life Insurance Co. Ltd.</t>
  </si>
  <si>
    <t>ICICI Lombard General Insurance Co. Ltd.</t>
  </si>
  <si>
    <t>TOBACCO</t>
  </si>
  <si>
    <t>ITC Ltd. (ITC.NS)</t>
  </si>
  <si>
    <t>VST Industries Ltd.</t>
  </si>
  <si>
    <t>Swan Energy Ltd.</t>
  </si>
  <si>
    <t>Trident Ltd.</t>
  </si>
  <si>
    <t>Vardhman Textiles Ltd.</t>
  </si>
  <si>
    <t>TEXTILE</t>
  </si>
  <si>
    <t xml:space="preserve">EXCHANGE </t>
  </si>
  <si>
    <t xml:space="preserve">MEDIA &amp; ENTERTAINMENT </t>
  </si>
  <si>
    <t>Sun TV Network Ltd.</t>
  </si>
  <si>
    <t>PVR INOX Ltd.</t>
  </si>
  <si>
    <t>Zee Entertainment Enterprises Ltd.</t>
  </si>
  <si>
    <t>Saregama India Ltd.</t>
  </si>
  <si>
    <t>Tips Industries Ltd.</t>
  </si>
  <si>
    <t>Standard Deviation (Sample)</t>
  </si>
  <si>
    <t>InterGlobe Aviation</t>
  </si>
  <si>
    <t>SpiceJet</t>
  </si>
  <si>
    <t>TAAL Enterprises</t>
  </si>
  <si>
    <t>Dreamfolks Services</t>
  </si>
  <si>
    <t>NTC Industries Ltd</t>
  </si>
  <si>
    <t>Golden Tobacco Ltd</t>
  </si>
  <si>
    <t>63 Moons Technologies Ltd</t>
  </si>
  <si>
    <t>BSE Ltd</t>
  </si>
  <si>
    <t>Indian Energy Exchange Ltd</t>
  </si>
  <si>
    <t>Motilal Oswal Financial Services Ltd</t>
  </si>
  <si>
    <t>Zomato Ltd. (Eternal)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</si>
</sst>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3" borderId="1" xfId="0" applyFont="1" applyFill="1" applyBorder="1"/>
    <xf numFmtId="0" fontId="2" fillId="0" borderId="2" xfId="0" applyFont="1" applyBorder="1"/>
    <xf numFmtId="9" fontId="0" fillId="0" borderId="1" xfId="0" applyNumberFormat="1" applyBorder="1"/>
    <xf numFmtId="9" fontId="0" fillId="0" borderId="1" xfId="1" applyFont="1" applyBorder="1"/>
    <xf numFmtId="9" fontId="0" fillId="2" borderId="1" xfId="0" applyNumberFormat="1" applyFill="1" applyBorder="1"/>
    <xf numFmtId="0" fontId="0" fillId="2" borderId="1" xfId="1" applyNumberFormat="1" applyFont="1" applyFill="1" applyBorder="1"/>
    <xf numFmtId="9" fontId="0" fillId="0" borderId="0" xfId="0" applyNumberFormat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NumberFormat="1"/>
    <xf numFmtId="9" fontId="0" fillId="0" borderId="0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3B04-5F08-A647-9581-88A0265285E6}">
  <dimension ref="A1:D260"/>
  <sheetViews>
    <sheetView topLeftCell="A39" zoomScale="180" workbookViewId="0">
      <selection activeCell="B242" sqref="B242"/>
    </sheetView>
  </sheetViews>
  <sheetFormatPr baseColWidth="10" defaultRowHeight="16" x14ac:dyDescent="0.2"/>
  <cols>
    <col min="1" max="1" width="49.6640625" bestFit="1" customWidth="1"/>
    <col min="2" max="2" width="12.33203125" bestFit="1" customWidth="1"/>
    <col min="3" max="3" width="19" bestFit="1" customWidth="1"/>
    <col min="4" max="4" width="16" bestFit="1" customWidth="1"/>
  </cols>
  <sheetData>
    <row r="1" spans="1:4" x14ac:dyDescent="0.2">
      <c r="A1" s="7" t="s">
        <v>46</v>
      </c>
      <c r="B1" s="4" t="s">
        <v>5</v>
      </c>
      <c r="C1" s="4" t="s">
        <v>6</v>
      </c>
      <c r="D1" s="4" t="s">
        <v>7</v>
      </c>
    </row>
    <row r="2" spans="1:4" x14ac:dyDescent="0.2">
      <c r="A2" s="5" t="s">
        <v>0</v>
      </c>
      <c r="B2" s="9">
        <v>0.21</v>
      </c>
      <c r="C2" s="9">
        <f>B2-B7</f>
        <v>0.13400000000000001</v>
      </c>
      <c r="D2" s="10">
        <f>C2^2</f>
        <v>1.7956000000000003E-2</v>
      </c>
    </row>
    <row r="3" spans="1:4" x14ac:dyDescent="0.2">
      <c r="A3" s="5" t="s">
        <v>1</v>
      </c>
      <c r="B3" s="9">
        <v>0.17</v>
      </c>
      <c r="C3" s="9">
        <f>B3-B7</f>
        <v>9.4000000000000014E-2</v>
      </c>
      <c r="D3" s="10">
        <f>C3^2</f>
        <v>8.8360000000000018E-3</v>
      </c>
    </row>
    <row r="4" spans="1:4" x14ac:dyDescent="0.2">
      <c r="A4" s="5" t="s">
        <v>2</v>
      </c>
      <c r="B4" s="9">
        <v>-0.06</v>
      </c>
      <c r="C4" s="9">
        <f>B4-B7</f>
        <v>-0.13600000000000001</v>
      </c>
      <c r="D4" s="10">
        <f>C4^2</f>
        <v>1.8496000000000002E-2</v>
      </c>
    </row>
    <row r="5" spans="1:4" x14ac:dyDescent="0.2">
      <c r="A5" s="5" t="s">
        <v>3</v>
      </c>
      <c r="B5" s="9">
        <v>0.15</v>
      </c>
      <c r="C5" s="9">
        <f>B5-B7</f>
        <v>7.3999999999999996E-2</v>
      </c>
      <c r="D5" s="10">
        <f>C5^2</f>
        <v>5.4759999999999991E-3</v>
      </c>
    </row>
    <row r="6" spans="1:4" x14ac:dyDescent="0.2">
      <c r="A6" s="5" t="s">
        <v>4</v>
      </c>
      <c r="B6" s="9">
        <v>-0.09</v>
      </c>
      <c r="C6" s="9">
        <f>B6-B7</f>
        <v>-0.16599999999999998</v>
      </c>
      <c r="D6" s="10">
        <f>C6^2</f>
        <v>2.7555999999999994E-2</v>
      </c>
    </row>
    <row r="7" spans="1:4" x14ac:dyDescent="0.2">
      <c r="A7" s="4" t="s">
        <v>8</v>
      </c>
      <c r="B7" s="12">
        <f>(B2+B3+B4+B5+B6)/5</f>
        <v>7.5999999999999998E-2</v>
      </c>
      <c r="C7" s="5"/>
      <c r="D7" s="5"/>
    </row>
    <row r="8" spans="1:4" x14ac:dyDescent="0.2">
      <c r="A8" s="4" t="s">
        <v>9</v>
      </c>
      <c r="B8" s="5"/>
      <c r="C8" s="5"/>
      <c r="D8" s="3">
        <f>SUM(D2:D6)</f>
        <v>7.8320000000000001E-2</v>
      </c>
    </row>
    <row r="9" spans="1:4" x14ac:dyDescent="0.2">
      <c r="A9" s="4" t="s">
        <v>172</v>
      </c>
      <c r="B9" s="5"/>
      <c r="C9" s="5"/>
      <c r="D9" s="3">
        <f>SQRT(D8/4)</f>
        <v>0.13992855319769443</v>
      </c>
    </row>
    <row r="11" spans="1:4" x14ac:dyDescent="0.2">
      <c r="A11" s="6" t="s">
        <v>47</v>
      </c>
      <c r="B11" s="8" t="s">
        <v>5</v>
      </c>
      <c r="C11" s="8" t="s">
        <v>6</v>
      </c>
      <c r="D11" s="8" t="s">
        <v>7</v>
      </c>
    </row>
    <row r="12" spans="1:4" x14ac:dyDescent="0.2">
      <c r="A12" s="5" t="s">
        <v>48</v>
      </c>
      <c r="B12" s="9">
        <v>0.3</v>
      </c>
      <c r="C12" s="9">
        <f>B12-B17</f>
        <v>0.12599999999999997</v>
      </c>
      <c r="D12" s="10">
        <f>C12^2</f>
        <v>1.5875999999999994E-2</v>
      </c>
    </row>
    <row r="13" spans="1:4" x14ac:dyDescent="0.2">
      <c r="A13" s="5" t="s">
        <v>49</v>
      </c>
      <c r="B13" s="9">
        <v>0.26</v>
      </c>
      <c r="C13" s="9">
        <f>B13-B17</f>
        <v>8.5999999999999993E-2</v>
      </c>
      <c r="D13" s="10">
        <f t="shared" ref="D13:D16" si="0">C13^2</f>
        <v>7.3959999999999989E-3</v>
      </c>
    </row>
    <row r="14" spans="1:4" x14ac:dyDescent="0.2">
      <c r="A14" s="5" t="s">
        <v>50</v>
      </c>
      <c r="B14" s="9">
        <v>-0.23</v>
      </c>
      <c r="C14" s="9">
        <f>B14-B17</f>
        <v>-0.40400000000000003</v>
      </c>
      <c r="D14" s="10">
        <f t="shared" si="0"/>
        <v>0.16321600000000003</v>
      </c>
    </row>
    <row r="15" spans="1:4" x14ac:dyDescent="0.2">
      <c r="A15" s="5" t="s">
        <v>51</v>
      </c>
      <c r="B15" s="9">
        <v>7.0000000000000007E-2</v>
      </c>
      <c r="C15" s="9">
        <f>B15-B17</f>
        <v>-0.10400000000000001</v>
      </c>
      <c r="D15" s="10">
        <f t="shared" si="0"/>
        <v>1.0816000000000003E-2</v>
      </c>
    </row>
    <row r="16" spans="1:4" x14ac:dyDescent="0.2">
      <c r="A16" s="5" t="s">
        <v>52</v>
      </c>
      <c r="B16" s="9">
        <v>0.47</v>
      </c>
      <c r="C16" s="9">
        <f>B16-B17</f>
        <v>0.29599999999999993</v>
      </c>
      <c r="D16" s="10">
        <f t="shared" si="0"/>
        <v>8.7615999999999958E-2</v>
      </c>
    </row>
    <row r="17" spans="1:4" x14ac:dyDescent="0.2">
      <c r="A17" s="4" t="s">
        <v>8</v>
      </c>
      <c r="B17" s="3">
        <f>(B12+B13+B14+B15+B16)/5</f>
        <v>0.17400000000000002</v>
      </c>
      <c r="C17" s="5"/>
      <c r="D17" s="5"/>
    </row>
    <row r="18" spans="1:4" x14ac:dyDescent="0.2">
      <c r="A18" s="4" t="s">
        <v>9</v>
      </c>
      <c r="B18" s="5"/>
      <c r="C18" s="5"/>
      <c r="D18" s="11">
        <f>SUM(D12:D16)</f>
        <v>0.28491999999999995</v>
      </c>
    </row>
    <row r="19" spans="1:4" x14ac:dyDescent="0.2">
      <c r="A19" s="4" t="s">
        <v>172</v>
      </c>
      <c r="B19" s="5"/>
      <c r="C19" s="5"/>
      <c r="D19" s="3">
        <f>SQRT(D18/4)</f>
        <v>0.26688949023893765</v>
      </c>
    </row>
    <row r="21" spans="1:4" x14ac:dyDescent="0.2">
      <c r="A21" s="6" t="s">
        <v>57</v>
      </c>
      <c r="B21" s="8" t="s">
        <v>5</v>
      </c>
      <c r="C21" s="8" t="s">
        <v>6</v>
      </c>
      <c r="D21" s="8" t="s">
        <v>7</v>
      </c>
    </row>
    <row r="22" spans="1:4" x14ac:dyDescent="0.2">
      <c r="A22" s="5" t="s">
        <v>183</v>
      </c>
      <c r="B22" s="9">
        <v>0.26</v>
      </c>
      <c r="C22" s="9">
        <f>B22-B27</f>
        <v>0.1</v>
      </c>
      <c r="D22" s="5">
        <f>C22^2</f>
        <v>1.0000000000000002E-2</v>
      </c>
    </row>
    <row r="23" spans="1:4" x14ac:dyDescent="0.2">
      <c r="A23" s="5" t="s">
        <v>53</v>
      </c>
      <c r="B23" s="9">
        <v>0.09</v>
      </c>
      <c r="C23" s="9">
        <f>B23-B27</f>
        <v>-7.0000000000000007E-2</v>
      </c>
      <c r="D23" s="5">
        <f t="shared" ref="D23:D26" si="1">C23^2</f>
        <v>4.9000000000000007E-3</v>
      </c>
    </row>
    <row r="24" spans="1:4" x14ac:dyDescent="0.2">
      <c r="A24" s="5" t="s">
        <v>54</v>
      </c>
      <c r="B24" s="9">
        <v>-0.06</v>
      </c>
      <c r="C24" s="9">
        <f>B24-B27</f>
        <v>-0.22</v>
      </c>
      <c r="D24" s="5">
        <f t="shared" si="1"/>
        <v>4.8399999999999999E-2</v>
      </c>
    </row>
    <row r="25" spans="1:4" x14ac:dyDescent="0.2">
      <c r="A25" s="5" t="s">
        <v>55</v>
      </c>
      <c r="B25" s="9">
        <v>-0.5</v>
      </c>
      <c r="C25" s="9">
        <f>B25-B27</f>
        <v>-0.66</v>
      </c>
      <c r="D25" s="5">
        <f t="shared" si="1"/>
        <v>0.43560000000000004</v>
      </c>
    </row>
    <row r="26" spans="1:4" x14ac:dyDescent="0.2">
      <c r="A26" s="5" t="s">
        <v>56</v>
      </c>
      <c r="B26" s="9">
        <v>1.01</v>
      </c>
      <c r="C26" s="9">
        <f>B26-B27</f>
        <v>0.85</v>
      </c>
      <c r="D26" s="5">
        <f t="shared" si="1"/>
        <v>0.72249999999999992</v>
      </c>
    </row>
    <row r="27" spans="1:4" x14ac:dyDescent="0.2">
      <c r="A27" s="4" t="s">
        <v>8</v>
      </c>
      <c r="B27" s="3">
        <f>(B22+B23+B24+B25+B26)/5</f>
        <v>0.16</v>
      </c>
      <c r="C27" s="5"/>
      <c r="D27" s="5"/>
    </row>
    <row r="28" spans="1:4" x14ac:dyDescent="0.2">
      <c r="A28" s="4" t="s">
        <v>9</v>
      </c>
      <c r="B28" s="5"/>
      <c r="C28" s="5"/>
      <c r="D28" s="3">
        <f>SUM(D22:D26)</f>
        <v>1.2214</v>
      </c>
    </row>
    <row r="29" spans="1:4" x14ac:dyDescent="0.2">
      <c r="A29" s="4" t="s">
        <v>172</v>
      </c>
      <c r="B29" s="5"/>
      <c r="C29" s="5"/>
      <c r="D29" s="3">
        <f>SQRT(D28/4)</f>
        <v>0.55258483511583989</v>
      </c>
    </row>
    <row r="31" spans="1:4" x14ac:dyDescent="0.2">
      <c r="A31" s="7" t="s">
        <v>58</v>
      </c>
      <c r="B31" s="4" t="s">
        <v>5</v>
      </c>
      <c r="C31" s="4" t="s">
        <v>6</v>
      </c>
      <c r="D31" s="4" t="s">
        <v>7</v>
      </c>
    </row>
    <row r="32" spans="1:4" x14ac:dyDescent="0.2">
      <c r="A32" s="5" t="s">
        <v>59</v>
      </c>
      <c r="B32" s="9">
        <v>-0.15</v>
      </c>
      <c r="C32" s="9">
        <f>B32-B37</f>
        <v>-0.14599999999999999</v>
      </c>
      <c r="D32" s="5">
        <f>C32^2</f>
        <v>2.1315999999999998E-2</v>
      </c>
    </row>
    <row r="33" spans="1:4" x14ac:dyDescent="0.2">
      <c r="A33" s="5" t="s">
        <v>60</v>
      </c>
      <c r="B33" s="9">
        <v>0</v>
      </c>
      <c r="C33" s="9">
        <f>B33-B37</f>
        <v>3.9999999999999966E-3</v>
      </c>
      <c r="D33" s="5">
        <f t="shared" ref="D33:D36" si="2">C33^2</f>
        <v>1.5999999999999972E-5</v>
      </c>
    </row>
    <row r="34" spans="1:4" x14ac:dyDescent="0.2">
      <c r="A34" s="5" t="s">
        <v>61</v>
      </c>
      <c r="B34" s="9">
        <v>0.14000000000000001</v>
      </c>
      <c r="C34" s="9">
        <f>B34-B37</f>
        <v>0.14400000000000002</v>
      </c>
      <c r="D34" s="5">
        <f t="shared" si="2"/>
        <v>2.0736000000000004E-2</v>
      </c>
    </row>
    <row r="35" spans="1:4" x14ac:dyDescent="0.2">
      <c r="A35" s="5" t="s">
        <v>62</v>
      </c>
      <c r="B35" s="9">
        <v>0.01</v>
      </c>
      <c r="C35" s="9">
        <f>B35-B37</f>
        <v>1.3999999999999997E-2</v>
      </c>
      <c r="D35" s="5">
        <f t="shared" si="2"/>
        <v>1.9599999999999991E-4</v>
      </c>
    </row>
    <row r="36" spans="1:4" x14ac:dyDescent="0.2">
      <c r="A36" s="5" t="s">
        <v>63</v>
      </c>
      <c r="B36" s="9">
        <v>-0.02</v>
      </c>
      <c r="C36" s="9">
        <f>B36-B37</f>
        <v>-1.6000000000000004E-2</v>
      </c>
      <c r="D36" s="5">
        <f t="shared" si="2"/>
        <v>2.560000000000001E-4</v>
      </c>
    </row>
    <row r="37" spans="1:4" x14ac:dyDescent="0.2">
      <c r="A37" s="4" t="s">
        <v>8</v>
      </c>
      <c r="B37" s="3">
        <f>(B32+B33+B34+B35+B36)/5</f>
        <v>-3.9999999999999966E-3</v>
      </c>
      <c r="C37" s="5"/>
      <c r="D37" s="5"/>
    </row>
    <row r="38" spans="1:4" x14ac:dyDescent="0.2">
      <c r="A38" s="4" t="s">
        <v>9</v>
      </c>
      <c r="B38" s="5"/>
      <c r="C38" s="5"/>
      <c r="D38" s="3">
        <f>SUM(D32:D36)</f>
        <v>4.2520000000000002E-2</v>
      </c>
    </row>
    <row r="39" spans="1:4" x14ac:dyDescent="0.2">
      <c r="A39" s="4" t="s">
        <v>172</v>
      </c>
      <c r="B39" s="5"/>
      <c r="C39" s="5"/>
      <c r="D39" s="3">
        <f>SQRT(D38/4)</f>
        <v>0.10310189135025603</v>
      </c>
    </row>
    <row r="41" spans="1:4" x14ac:dyDescent="0.2">
      <c r="A41" s="7" t="s">
        <v>68</v>
      </c>
      <c r="B41" s="4" t="s">
        <v>5</v>
      </c>
      <c r="C41" s="4" t="s">
        <v>6</v>
      </c>
      <c r="D41" s="4" t="s">
        <v>7</v>
      </c>
    </row>
    <row r="42" spans="1:4" x14ac:dyDescent="0.2">
      <c r="A42" s="5" t="s">
        <v>64</v>
      </c>
      <c r="B42" s="9">
        <v>-0.01</v>
      </c>
      <c r="C42" s="9">
        <f>B42-B47</f>
        <v>0.18600000000000003</v>
      </c>
      <c r="D42" s="5">
        <f>C42^2</f>
        <v>3.4596000000000009E-2</v>
      </c>
    </row>
    <row r="43" spans="1:4" x14ac:dyDescent="0.2">
      <c r="A43" s="5" t="s">
        <v>65</v>
      </c>
      <c r="B43" s="9">
        <v>-0.28000000000000003</v>
      </c>
      <c r="C43" s="9">
        <f>B43-B47</f>
        <v>-8.3999999999999991E-2</v>
      </c>
      <c r="D43" s="5">
        <f t="shared" ref="D43:D46" si="3">C43^2</f>
        <v>7.0559999999999989E-3</v>
      </c>
    </row>
    <row r="44" spans="1:4" x14ac:dyDescent="0.2">
      <c r="A44" s="5" t="s">
        <v>66</v>
      </c>
      <c r="B44" s="9">
        <v>-0.33</v>
      </c>
      <c r="C44" s="9">
        <f>B44-B47</f>
        <v>-0.13399999999999998</v>
      </c>
      <c r="D44" s="5">
        <f t="shared" si="3"/>
        <v>1.7955999999999996E-2</v>
      </c>
    </row>
    <row r="45" spans="1:4" x14ac:dyDescent="0.2">
      <c r="A45" s="5" t="s">
        <v>16</v>
      </c>
      <c r="B45" s="9">
        <v>-0.17</v>
      </c>
      <c r="C45" s="9">
        <f>B45-B47</f>
        <v>2.6000000000000023E-2</v>
      </c>
      <c r="D45" s="5">
        <f t="shared" si="3"/>
        <v>6.7600000000000125E-4</v>
      </c>
    </row>
    <row r="46" spans="1:4" x14ac:dyDescent="0.2">
      <c r="A46" s="5" t="s">
        <v>67</v>
      </c>
      <c r="B46" s="9">
        <v>-0.19</v>
      </c>
      <c r="C46" s="9">
        <f>B46-B47</f>
        <v>6.0000000000000331E-3</v>
      </c>
      <c r="D46" s="5">
        <f t="shared" si="3"/>
        <v>3.6000000000000394E-5</v>
      </c>
    </row>
    <row r="47" spans="1:4" x14ac:dyDescent="0.2">
      <c r="A47" s="4" t="s">
        <v>8</v>
      </c>
      <c r="B47" s="3">
        <f>(B42+B43+B44+B45+B46)/5</f>
        <v>-0.19600000000000004</v>
      </c>
      <c r="C47" s="5"/>
      <c r="D47" s="5"/>
    </row>
    <row r="48" spans="1:4" x14ac:dyDescent="0.2">
      <c r="A48" s="4" t="s">
        <v>9</v>
      </c>
      <c r="B48" s="5"/>
      <c r="C48" s="5"/>
      <c r="D48" s="3">
        <f>SUM(D42:D46)</f>
        <v>6.0320000000000012E-2</v>
      </c>
    </row>
    <row r="49" spans="1:4" x14ac:dyDescent="0.2">
      <c r="A49" s="4" t="s">
        <v>172</v>
      </c>
      <c r="B49" s="5"/>
      <c r="C49" s="5"/>
      <c r="D49" s="3">
        <f>SQRT(D48/4)</f>
        <v>0.12280065146407003</v>
      </c>
    </row>
    <row r="51" spans="1:4" x14ac:dyDescent="0.2">
      <c r="A51" s="7" t="s">
        <v>71</v>
      </c>
      <c r="B51" s="4" t="s">
        <v>5</v>
      </c>
      <c r="C51" s="4" t="s">
        <v>6</v>
      </c>
      <c r="D51" s="4" t="s">
        <v>7</v>
      </c>
    </row>
    <row r="52" spans="1:4" x14ac:dyDescent="0.2">
      <c r="A52" s="5" t="s">
        <v>72</v>
      </c>
      <c r="B52" s="9">
        <v>0</v>
      </c>
      <c r="C52" s="9">
        <f>B52-B57</f>
        <v>0.10800000000000001</v>
      </c>
      <c r="D52" s="5">
        <f>C52^2</f>
        <v>1.1664000000000002E-2</v>
      </c>
    </row>
    <row r="53" spans="1:4" x14ac:dyDescent="0.2">
      <c r="A53" s="5" t="s">
        <v>73</v>
      </c>
      <c r="B53" s="9">
        <v>-0.1</v>
      </c>
      <c r="C53" s="9">
        <f>B53-B57</f>
        <v>8.0000000000000071E-3</v>
      </c>
      <c r="D53" s="5">
        <f t="shared" ref="D53:D56" si="4">C53^2</f>
        <v>6.4000000000000119E-5</v>
      </c>
    </row>
    <row r="54" spans="1:4" x14ac:dyDescent="0.2">
      <c r="A54" s="5" t="s">
        <v>74</v>
      </c>
      <c r="B54" s="9">
        <v>-0.3</v>
      </c>
      <c r="C54" s="9">
        <f>B54-B57</f>
        <v>-0.19199999999999998</v>
      </c>
      <c r="D54" s="5">
        <f t="shared" si="4"/>
        <v>3.6863999999999994E-2</v>
      </c>
    </row>
    <row r="55" spans="1:4" x14ac:dyDescent="0.2">
      <c r="A55" s="5" t="s">
        <v>75</v>
      </c>
      <c r="B55" s="9">
        <v>0.03</v>
      </c>
      <c r="C55" s="9">
        <f>B55-B57</f>
        <v>0.13800000000000001</v>
      </c>
      <c r="D55" s="5">
        <f t="shared" si="4"/>
        <v>1.9044000000000002E-2</v>
      </c>
    </row>
    <row r="56" spans="1:4" x14ac:dyDescent="0.2">
      <c r="A56" s="5" t="s">
        <v>76</v>
      </c>
      <c r="B56" s="9">
        <v>-0.17</v>
      </c>
      <c r="C56" s="9">
        <f>B56-B57</f>
        <v>-6.2E-2</v>
      </c>
      <c r="D56" s="5">
        <f t="shared" si="4"/>
        <v>3.8439999999999998E-3</v>
      </c>
    </row>
    <row r="57" spans="1:4" x14ac:dyDescent="0.2">
      <c r="A57" s="4" t="s">
        <v>8</v>
      </c>
      <c r="B57" s="3">
        <f>(B52+B53+B54+B55+B56)/5</f>
        <v>-0.10800000000000001</v>
      </c>
      <c r="C57" s="5"/>
      <c r="D57" s="5"/>
    </row>
    <row r="58" spans="1:4" x14ac:dyDescent="0.2">
      <c r="A58" s="4" t="s">
        <v>9</v>
      </c>
      <c r="B58" s="5"/>
      <c r="C58" s="5"/>
      <c r="D58" s="3">
        <f>SUM(D52:D56)</f>
        <v>7.1480000000000002E-2</v>
      </c>
    </row>
    <row r="59" spans="1:4" x14ac:dyDescent="0.2">
      <c r="A59" s="4" t="s">
        <v>172</v>
      </c>
      <c r="B59" s="5"/>
      <c r="C59" s="5"/>
      <c r="D59" s="3">
        <f>SQRT(D58/4)</f>
        <v>0.13367871932360811</v>
      </c>
    </row>
    <row r="61" spans="1:4" x14ac:dyDescent="0.2">
      <c r="A61" s="7" t="s">
        <v>77</v>
      </c>
      <c r="B61" s="4" t="s">
        <v>5</v>
      </c>
      <c r="C61" s="4" t="s">
        <v>6</v>
      </c>
      <c r="D61" s="4" t="s">
        <v>7</v>
      </c>
    </row>
    <row r="62" spans="1:4" x14ac:dyDescent="0.2">
      <c r="A62" s="5" t="s">
        <v>18</v>
      </c>
      <c r="B62" s="9">
        <v>0.03</v>
      </c>
      <c r="C62" s="9">
        <f>B62-B67</f>
        <v>0.13600000000000001</v>
      </c>
      <c r="D62" s="5">
        <f>C62^2</f>
        <v>1.8496000000000002E-2</v>
      </c>
    </row>
    <row r="63" spans="1:4" x14ac:dyDescent="0.2">
      <c r="A63" s="5" t="s">
        <v>78</v>
      </c>
      <c r="B63" s="9">
        <v>-0.31</v>
      </c>
      <c r="C63" s="9">
        <f>B63-B67</f>
        <v>-0.20399999999999999</v>
      </c>
      <c r="D63" s="5">
        <f>C63^2</f>
        <v>4.1615999999999993E-2</v>
      </c>
    </row>
    <row r="64" spans="1:4" x14ac:dyDescent="0.2">
      <c r="A64" s="5" t="s">
        <v>79</v>
      </c>
      <c r="B64" s="9">
        <v>0.1</v>
      </c>
      <c r="C64" s="9">
        <f>B64-B67</f>
        <v>0.20600000000000002</v>
      </c>
      <c r="D64" s="5">
        <f>C64^2</f>
        <v>4.2436000000000008E-2</v>
      </c>
    </row>
    <row r="65" spans="1:4" x14ac:dyDescent="0.2">
      <c r="A65" s="5" t="s">
        <v>80</v>
      </c>
      <c r="B65" s="9">
        <v>-0.12</v>
      </c>
      <c r="C65" s="9">
        <f>B65-B67</f>
        <v>-1.3999999999999985E-2</v>
      </c>
      <c r="D65" s="5">
        <f>C65^2</f>
        <v>1.9599999999999956E-4</v>
      </c>
    </row>
    <row r="66" spans="1:4" x14ac:dyDescent="0.2">
      <c r="A66" s="5" t="s">
        <v>81</v>
      </c>
      <c r="B66" s="9">
        <v>-0.23</v>
      </c>
      <c r="C66" s="9">
        <f>B66-B67</f>
        <v>-0.124</v>
      </c>
      <c r="D66" s="5">
        <f>C66^2</f>
        <v>1.5375999999999999E-2</v>
      </c>
    </row>
    <row r="67" spans="1:4" x14ac:dyDescent="0.2">
      <c r="A67" s="4" t="s">
        <v>8</v>
      </c>
      <c r="B67" s="3">
        <f>(B62+B63+B64+B65+B66)/5</f>
        <v>-0.10600000000000001</v>
      </c>
      <c r="C67" s="5"/>
      <c r="D67" s="5"/>
    </row>
    <row r="68" spans="1:4" x14ac:dyDescent="0.2">
      <c r="A68" s="4" t="s">
        <v>9</v>
      </c>
      <c r="B68" s="5"/>
      <c r="C68" s="5"/>
      <c r="D68" s="3">
        <f>SUM(D62:D66)</f>
        <v>0.11812</v>
      </c>
    </row>
    <row r="69" spans="1:4" x14ac:dyDescent="0.2">
      <c r="A69" s="4" t="s">
        <v>172</v>
      </c>
      <c r="B69" s="5"/>
      <c r="C69" s="5"/>
      <c r="D69" s="3">
        <f>SQRT(D68/4)</f>
        <v>0.17184295155751952</v>
      </c>
    </row>
    <row r="71" spans="1:4" x14ac:dyDescent="0.2">
      <c r="A71" s="7" t="s">
        <v>82</v>
      </c>
      <c r="B71" s="4" t="s">
        <v>5</v>
      </c>
      <c r="C71" s="4" t="s">
        <v>6</v>
      </c>
      <c r="D71" s="4" t="s">
        <v>7</v>
      </c>
    </row>
    <row r="72" spans="1:4" x14ac:dyDescent="0.2">
      <c r="A72" t="s">
        <v>83</v>
      </c>
      <c r="B72" s="9">
        <v>-0.03</v>
      </c>
      <c r="C72" s="9">
        <f>B72-B77</f>
        <v>2.6000000000000009E-2</v>
      </c>
      <c r="D72" s="5">
        <f>C72^2</f>
        <v>6.7600000000000049E-4</v>
      </c>
    </row>
    <row r="73" spans="1:4" x14ac:dyDescent="0.2">
      <c r="A73" s="5" t="s">
        <v>84</v>
      </c>
      <c r="B73" s="9">
        <v>-0.16</v>
      </c>
      <c r="C73" s="9">
        <f>B73-B77</f>
        <v>-0.104</v>
      </c>
      <c r="D73" s="5">
        <f t="shared" ref="D73:D75" si="5">C73^2</f>
        <v>1.0815999999999999E-2</v>
      </c>
    </row>
    <row r="74" spans="1:4" x14ac:dyDescent="0.2">
      <c r="A74" s="5" t="s">
        <v>19</v>
      </c>
      <c r="B74" s="9">
        <v>-0.1</v>
      </c>
      <c r="C74" s="9">
        <f>B74-B77</f>
        <v>-4.3999999999999997E-2</v>
      </c>
      <c r="D74" s="5">
        <f t="shared" si="5"/>
        <v>1.9359999999999998E-3</v>
      </c>
    </row>
    <row r="75" spans="1:4" x14ac:dyDescent="0.2">
      <c r="A75" s="5" t="s">
        <v>85</v>
      </c>
      <c r="B75" s="9">
        <v>0.14000000000000001</v>
      </c>
      <c r="C75" s="9">
        <f>B75-B77</f>
        <v>0.19600000000000001</v>
      </c>
      <c r="D75" s="5">
        <f t="shared" si="5"/>
        <v>3.8416000000000006E-2</v>
      </c>
    </row>
    <row r="76" spans="1:4" x14ac:dyDescent="0.2">
      <c r="A76" s="5" t="s">
        <v>86</v>
      </c>
      <c r="B76" s="9">
        <v>-0.13</v>
      </c>
      <c r="C76" s="9">
        <f>B76-B77</f>
        <v>-7.3999999999999996E-2</v>
      </c>
      <c r="D76" s="5">
        <f>C76^2</f>
        <v>5.4759999999999991E-3</v>
      </c>
    </row>
    <row r="77" spans="1:4" x14ac:dyDescent="0.2">
      <c r="A77" s="4" t="s">
        <v>8</v>
      </c>
      <c r="B77" s="3">
        <f>(B72+B73+B74+B75+B76)/5</f>
        <v>-5.6000000000000008E-2</v>
      </c>
      <c r="C77" s="5"/>
      <c r="D77" s="5"/>
    </row>
    <row r="78" spans="1:4" x14ac:dyDescent="0.2">
      <c r="A78" s="4" t="s">
        <v>9</v>
      </c>
      <c r="B78" s="5"/>
      <c r="C78" s="5"/>
      <c r="D78" s="3">
        <f>SUM(D72:D76)</f>
        <v>5.732000000000001E-2</v>
      </c>
    </row>
    <row r="79" spans="1:4" x14ac:dyDescent="0.2">
      <c r="A79" s="4" t="s">
        <v>172</v>
      </c>
      <c r="B79" s="5"/>
      <c r="C79" s="5"/>
      <c r="D79" s="3">
        <f>SQRT(D78/4)</f>
        <v>0.11970797801316337</v>
      </c>
    </row>
    <row r="81" spans="1:4" x14ac:dyDescent="0.2">
      <c r="A81" s="7" t="s">
        <v>87</v>
      </c>
      <c r="B81" s="4" t="s">
        <v>5</v>
      </c>
      <c r="C81" s="4" t="s">
        <v>6</v>
      </c>
      <c r="D81" s="4" t="s">
        <v>7</v>
      </c>
    </row>
    <row r="82" spans="1:4" x14ac:dyDescent="0.2">
      <c r="A82" t="s">
        <v>88</v>
      </c>
      <c r="B82" s="9">
        <v>-0.05</v>
      </c>
      <c r="C82" s="9">
        <f>B82-B87</f>
        <v>-1.4000000000000005E-2</v>
      </c>
      <c r="D82" s="5">
        <f>C82^2</f>
        <v>1.9600000000000016E-4</v>
      </c>
    </row>
    <row r="83" spans="1:4" x14ac:dyDescent="0.2">
      <c r="A83" s="5" t="s">
        <v>89</v>
      </c>
      <c r="B83" s="9">
        <v>0.02</v>
      </c>
      <c r="C83" s="9">
        <f>B83-B87</f>
        <v>5.5999999999999994E-2</v>
      </c>
      <c r="D83" s="5">
        <f>C83^2</f>
        <v>3.1359999999999995E-3</v>
      </c>
    </row>
    <row r="84" spans="1:4" x14ac:dyDescent="0.2">
      <c r="A84" s="5" t="s">
        <v>90</v>
      </c>
      <c r="B84" s="9">
        <v>-0.06</v>
      </c>
      <c r="C84" s="9">
        <f>B84-B87</f>
        <v>-2.4E-2</v>
      </c>
      <c r="D84" s="5">
        <f t="shared" ref="D84:D86" si="6">C84^2</f>
        <v>5.7600000000000001E-4</v>
      </c>
    </row>
    <row r="85" spans="1:4" x14ac:dyDescent="0.2">
      <c r="A85" s="5" t="s">
        <v>91</v>
      </c>
      <c r="B85" s="9">
        <v>0.06</v>
      </c>
      <c r="C85" s="9">
        <f>B85-B87</f>
        <v>9.6000000000000002E-2</v>
      </c>
      <c r="D85" s="5">
        <f t="shared" si="6"/>
        <v>9.2160000000000002E-3</v>
      </c>
    </row>
    <row r="86" spans="1:4" x14ac:dyDescent="0.2">
      <c r="A86" s="5" t="s">
        <v>92</v>
      </c>
      <c r="B86" s="9">
        <v>-0.15</v>
      </c>
      <c r="C86" s="9">
        <f>B86-B87</f>
        <v>-0.11399999999999999</v>
      </c>
      <c r="D86" s="5">
        <f t="shared" si="6"/>
        <v>1.2995999999999997E-2</v>
      </c>
    </row>
    <row r="87" spans="1:4" x14ac:dyDescent="0.2">
      <c r="A87" s="4" t="s">
        <v>8</v>
      </c>
      <c r="B87" s="3">
        <f>(B82+B83+B84+B85+B86)/5</f>
        <v>-3.5999999999999997E-2</v>
      </c>
      <c r="C87" s="5"/>
      <c r="D87" s="5"/>
    </row>
    <row r="88" spans="1:4" x14ac:dyDescent="0.2">
      <c r="A88" s="4" t="s">
        <v>9</v>
      </c>
      <c r="B88" s="5"/>
      <c r="C88" s="5"/>
      <c r="D88" s="3">
        <f>SUM(D82:D86)</f>
        <v>2.6119999999999997E-2</v>
      </c>
    </row>
    <row r="89" spans="1:4" x14ac:dyDescent="0.2">
      <c r="A89" s="4" t="s">
        <v>172</v>
      </c>
      <c r="B89" s="5"/>
      <c r="C89" s="5"/>
      <c r="D89" s="3">
        <f>SQRT(D88/4)</f>
        <v>8.0808415403347683E-2</v>
      </c>
    </row>
    <row r="91" spans="1:4" x14ac:dyDescent="0.2">
      <c r="A91" s="7" t="s">
        <v>93</v>
      </c>
      <c r="B91" s="4" t="s">
        <v>5</v>
      </c>
      <c r="C91" s="4" t="s">
        <v>6</v>
      </c>
      <c r="D91" s="4" t="s">
        <v>7</v>
      </c>
    </row>
    <row r="92" spans="1:4" x14ac:dyDescent="0.2">
      <c r="A92" s="5" t="s">
        <v>94</v>
      </c>
      <c r="B92" s="9">
        <v>0.06</v>
      </c>
      <c r="C92" s="9">
        <f>B92-B97</f>
        <v>7.0000000000000007E-2</v>
      </c>
      <c r="D92" s="5">
        <f>C92^2</f>
        <v>4.9000000000000007E-3</v>
      </c>
    </row>
    <row r="93" spans="1:4" x14ac:dyDescent="0.2">
      <c r="A93" s="5" t="s">
        <v>95</v>
      </c>
      <c r="B93" s="9">
        <v>-0.14000000000000001</v>
      </c>
      <c r="C93" s="9">
        <f>B93-B97</f>
        <v>-0.13</v>
      </c>
      <c r="D93" s="5">
        <f t="shared" ref="D93:D96" si="7">C93^2</f>
        <v>1.6900000000000002E-2</v>
      </c>
    </row>
    <row r="94" spans="1:4" x14ac:dyDescent="0.2">
      <c r="A94" s="5" t="s">
        <v>96</v>
      </c>
      <c r="B94" s="9">
        <v>0.13</v>
      </c>
      <c r="C94" s="9">
        <f>B94-B97</f>
        <v>0.14000000000000001</v>
      </c>
      <c r="D94" s="5">
        <f t="shared" si="7"/>
        <v>1.9600000000000003E-2</v>
      </c>
    </row>
    <row r="95" spans="1:4" x14ac:dyDescent="0.2">
      <c r="A95" s="5" t="s">
        <v>97</v>
      </c>
      <c r="B95" s="9">
        <v>-0.26</v>
      </c>
      <c r="C95" s="9">
        <f>B95-B96</f>
        <v>-0.42000000000000004</v>
      </c>
      <c r="D95" s="5">
        <f t="shared" si="7"/>
        <v>0.17640000000000003</v>
      </c>
    </row>
    <row r="96" spans="1:4" x14ac:dyDescent="0.2">
      <c r="A96" s="5" t="s">
        <v>98</v>
      </c>
      <c r="B96" s="9">
        <v>0.16</v>
      </c>
      <c r="C96" s="9">
        <f>B96-B97</f>
        <v>0.17</v>
      </c>
      <c r="D96" s="5">
        <f t="shared" si="7"/>
        <v>2.8900000000000006E-2</v>
      </c>
    </row>
    <row r="97" spans="1:4" x14ac:dyDescent="0.2">
      <c r="A97" s="4" t="s">
        <v>8</v>
      </c>
      <c r="B97" s="3">
        <f>(B92+B93+B94+B95+B96)/5</f>
        <v>-1.0000000000000004E-2</v>
      </c>
      <c r="C97" s="5"/>
      <c r="D97" s="5"/>
    </row>
    <row r="98" spans="1:4" x14ac:dyDescent="0.2">
      <c r="A98" s="4" t="s">
        <v>9</v>
      </c>
      <c r="B98" s="5"/>
      <c r="C98" s="5"/>
      <c r="D98" s="3">
        <f>SUM(D92:D96)</f>
        <v>0.24670000000000006</v>
      </c>
    </row>
    <row r="99" spans="1:4" x14ac:dyDescent="0.2">
      <c r="A99" s="4" t="s">
        <v>172</v>
      </c>
      <c r="B99" s="5"/>
      <c r="C99" s="5"/>
      <c r="D99" s="3">
        <f>SQRT(D98/4)</f>
        <v>0.24834451876375291</v>
      </c>
    </row>
    <row r="101" spans="1:4" x14ac:dyDescent="0.2">
      <c r="A101" s="7" t="s">
        <v>104</v>
      </c>
      <c r="B101" s="4" t="s">
        <v>5</v>
      </c>
      <c r="C101" s="4" t="s">
        <v>6</v>
      </c>
      <c r="D101" s="4" t="s">
        <v>7</v>
      </c>
    </row>
    <row r="102" spans="1:4" x14ac:dyDescent="0.2">
      <c r="A102" s="5" t="s">
        <v>99</v>
      </c>
      <c r="B102" s="9">
        <v>7.0000000000000007E-2</v>
      </c>
      <c r="C102" s="9">
        <f>B102-B107</f>
        <v>-6.7999999999999977E-2</v>
      </c>
      <c r="D102" s="5">
        <f>C102^2</f>
        <v>4.623999999999997E-3</v>
      </c>
    </row>
    <row r="103" spans="1:4" x14ac:dyDescent="0.2">
      <c r="A103" s="5" t="s">
        <v>100</v>
      </c>
      <c r="B103" s="9">
        <v>0.01</v>
      </c>
      <c r="C103" s="9">
        <f>B103-B107</f>
        <v>-0.12799999999999997</v>
      </c>
      <c r="D103" s="5">
        <f t="shared" ref="D103:D106" si="8">C103^2</f>
        <v>1.6383999999999992E-2</v>
      </c>
    </row>
    <row r="104" spans="1:4" x14ac:dyDescent="0.2">
      <c r="A104" s="5" t="s">
        <v>101</v>
      </c>
      <c r="B104" s="9">
        <v>0</v>
      </c>
      <c r="C104" s="9">
        <f>B104-B107</f>
        <v>-0.13799999999999998</v>
      </c>
      <c r="D104" s="5">
        <f t="shared" si="8"/>
        <v>1.9043999999999995E-2</v>
      </c>
    </row>
    <row r="105" spans="1:4" x14ac:dyDescent="0.2">
      <c r="A105" s="5" t="s">
        <v>102</v>
      </c>
      <c r="B105" s="9">
        <v>0.49</v>
      </c>
      <c r="C105" s="9">
        <f>B105-B107</f>
        <v>0.35199999999999998</v>
      </c>
      <c r="D105" s="5">
        <f t="shared" si="8"/>
        <v>0.12390399999999999</v>
      </c>
    </row>
    <row r="106" spans="1:4" x14ac:dyDescent="0.2">
      <c r="A106" s="5" t="s">
        <v>103</v>
      </c>
      <c r="B106" s="9">
        <v>0.12</v>
      </c>
      <c r="C106" s="9">
        <f>B106-B107</f>
        <v>-1.7999999999999988E-2</v>
      </c>
      <c r="D106" s="5">
        <f t="shared" si="8"/>
        <v>3.2399999999999958E-4</v>
      </c>
    </row>
    <row r="107" spans="1:4" x14ac:dyDescent="0.2">
      <c r="A107" s="4" t="s">
        <v>8</v>
      </c>
      <c r="B107" s="3">
        <f>(B102+B103+B104+B105+B106)/5</f>
        <v>0.13799999999999998</v>
      </c>
      <c r="C107" s="5"/>
      <c r="D107" s="5"/>
    </row>
    <row r="108" spans="1:4" x14ac:dyDescent="0.2">
      <c r="A108" s="4" t="s">
        <v>9</v>
      </c>
      <c r="B108" s="5"/>
      <c r="C108" s="5"/>
      <c r="D108" s="3">
        <f>SUM(D102:D106)</f>
        <v>0.16427999999999995</v>
      </c>
    </row>
    <row r="109" spans="1:4" x14ac:dyDescent="0.2">
      <c r="A109" s="4" t="s">
        <v>172</v>
      </c>
      <c r="B109" s="5"/>
      <c r="C109" s="5"/>
      <c r="D109" s="3">
        <f>SQRT(D108/4)</f>
        <v>0.20265734627691143</v>
      </c>
    </row>
    <row r="111" spans="1:4" x14ac:dyDescent="0.2">
      <c r="A111" s="7" t="s">
        <v>110</v>
      </c>
      <c r="B111" s="4" t="s">
        <v>5</v>
      </c>
      <c r="C111" s="4" t="s">
        <v>6</v>
      </c>
      <c r="D111" s="4" t="s">
        <v>7</v>
      </c>
    </row>
    <row r="112" spans="1:4" x14ac:dyDescent="0.2">
      <c r="A112" t="s">
        <v>105</v>
      </c>
      <c r="B112" s="9">
        <v>0.12</v>
      </c>
      <c r="C112" s="9">
        <f>B112-B117</f>
        <v>5.599999999999998E-2</v>
      </c>
      <c r="D112" s="5">
        <f>C112^2</f>
        <v>3.1359999999999977E-3</v>
      </c>
    </row>
    <row r="113" spans="1:4" x14ac:dyDescent="0.2">
      <c r="A113" s="5" t="s">
        <v>106</v>
      </c>
      <c r="B113" s="9">
        <v>-0.06</v>
      </c>
      <c r="C113" s="9">
        <f>B113-B117</f>
        <v>-0.12400000000000001</v>
      </c>
      <c r="D113" s="5">
        <f>C113^2</f>
        <v>1.5376000000000003E-2</v>
      </c>
    </row>
    <row r="114" spans="1:4" x14ac:dyDescent="0.2">
      <c r="A114" s="5" t="s">
        <v>107</v>
      </c>
      <c r="B114" s="9">
        <v>0.23</v>
      </c>
      <c r="C114" s="9">
        <f>B114-B117</f>
        <v>0.16599999999999998</v>
      </c>
      <c r="D114" s="5">
        <f>C114^2</f>
        <v>2.7555999999999994E-2</v>
      </c>
    </row>
    <row r="115" spans="1:4" x14ac:dyDescent="0.2">
      <c r="A115" s="5" t="s">
        <v>108</v>
      </c>
      <c r="B115" s="9">
        <v>7.0000000000000007E-2</v>
      </c>
      <c r="C115" s="9">
        <f>B115-B117</f>
        <v>5.9999999999999915E-3</v>
      </c>
      <c r="D115" s="5">
        <f>C115^2</f>
        <v>3.5999999999999899E-5</v>
      </c>
    </row>
    <row r="116" spans="1:4" x14ac:dyDescent="0.2">
      <c r="A116" s="5" t="s">
        <v>109</v>
      </c>
      <c r="B116" s="9">
        <v>-0.04</v>
      </c>
      <c r="C116" s="9">
        <f>B116-B117</f>
        <v>-0.10400000000000001</v>
      </c>
      <c r="D116" s="5">
        <f>C116^2</f>
        <v>1.0816000000000003E-2</v>
      </c>
    </row>
    <row r="117" spans="1:4" x14ac:dyDescent="0.2">
      <c r="A117" s="4" t="s">
        <v>8</v>
      </c>
      <c r="B117" s="3">
        <f>(B112+B113+B114+B115+B116)/5</f>
        <v>6.4000000000000015E-2</v>
      </c>
      <c r="C117" s="5"/>
      <c r="D117" s="5"/>
    </row>
    <row r="118" spans="1:4" x14ac:dyDescent="0.2">
      <c r="A118" s="4" t="s">
        <v>9</v>
      </c>
      <c r="B118" s="5"/>
      <c r="C118" s="5"/>
      <c r="D118" s="3">
        <f>SUM(D112:D116)</f>
        <v>5.6919999999999998E-2</v>
      </c>
    </row>
    <row r="119" spans="1:4" x14ac:dyDescent="0.2">
      <c r="A119" s="4" t="s">
        <v>172</v>
      </c>
      <c r="B119" s="5"/>
      <c r="C119" s="5"/>
      <c r="D119" s="3">
        <f>SQRT(D118/4)</f>
        <v>0.11928956366757319</v>
      </c>
    </row>
    <row r="121" spans="1:4" x14ac:dyDescent="0.2">
      <c r="A121" s="7" t="s">
        <v>111</v>
      </c>
      <c r="B121" s="4" t="s">
        <v>5</v>
      </c>
      <c r="C121" s="4" t="s">
        <v>6</v>
      </c>
      <c r="D121" s="4" t="s">
        <v>7</v>
      </c>
    </row>
    <row r="122" spans="1:4" x14ac:dyDescent="0.2">
      <c r="A122" t="s">
        <v>112</v>
      </c>
      <c r="B122" s="9">
        <v>0.2</v>
      </c>
      <c r="C122" s="9">
        <f>B122-B127</f>
        <v>0.24200000000000002</v>
      </c>
      <c r="D122" s="5">
        <f>C122^2</f>
        <v>5.8564000000000012E-2</v>
      </c>
    </row>
    <row r="123" spans="1:4" x14ac:dyDescent="0.2">
      <c r="A123" s="5" t="s">
        <v>113</v>
      </c>
      <c r="B123" s="9">
        <v>-0.14000000000000001</v>
      </c>
      <c r="C123" s="9">
        <f>B123-B127</f>
        <v>-9.8000000000000004E-2</v>
      </c>
      <c r="D123" s="5">
        <f t="shared" ref="D123:D126" si="9">C123^2</f>
        <v>9.6040000000000014E-3</v>
      </c>
    </row>
    <row r="124" spans="1:4" x14ac:dyDescent="0.2">
      <c r="A124" s="5" t="s">
        <v>114</v>
      </c>
      <c r="B124" s="9">
        <v>-7.0000000000000007E-2</v>
      </c>
      <c r="C124" s="9">
        <f>B124-B127</f>
        <v>-2.8000000000000004E-2</v>
      </c>
      <c r="D124" s="5">
        <f t="shared" si="9"/>
        <v>7.8400000000000019E-4</v>
      </c>
    </row>
    <row r="125" spans="1:4" x14ac:dyDescent="0.2">
      <c r="A125" s="5" t="s">
        <v>115</v>
      </c>
      <c r="B125" s="9">
        <v>0.03</v>
      </c>
      <c r="C125" s="9">
        <f>B125-B127</f>
        <v>7.2000000000000008E-2</v>
      </c>
      <c r="D125" s="5">
        <f t="shared" si="9"/>
        <v>5.1840000000000011E-3</v>
      </c>
    </row>
    <row r="126" spans="1:4" x14ac:dyDescent="0.2">
      <c r="A126" s="5" t="s">
        <v>116</v>
      </c>
      <c r="B126" s="9">
        <v>-0.23</v>
      </c>
      <c r="C126" s="9">
        <f>B126-B127</f>
        <v>-0.188</v>
      </c>
      <c r="D126" s="5">
        <f t="shared" si="9"/>
        <v>3.5344E-2</v>
      </c>
    </row>
    <row r="127" spans="1:4" x14ac:dyDescent="0.2">
      <c r="A127" s="4" t="s">
        <v>8</v>
      </c>
      <c r="B127" s="3">
        <f>(B122+B123+B124+B125+B126)/5</f>
        <v>-4.2000000000000003E-2</v>
      </c>
      <c r="C127" s="5"/>
      <c r="D127" s="5"/>
    </row>
    <row r="128" spans="1:4" x14ac:dyDescent="0.2">
      <c r="A128" s="4" t="s">
        <v>9</v>
      </c>
      <c r="B128" s="5"/>
      <c r="C128" s="5"/>
      <c r="D128" s="3">
        <f>SUM(D122:D126)</f>
        <v>0.10948000000000001</v>
      </c>
    </row>
    <row r="129" spans="1:4" x14ac:dyDescent="0.2">
      <c r="A129" s="4" t="s">
        <v>172</v>
      </c>
      <c r="B129" s="5"/>
      <c r="C129" s="5"/>
      <c r="D129" s="3">
        <f>SQRT(D128/4)</f>
        <v>0.16543881044059766</v>
      </c>
    </row>
    <row r="131" spans="1:4" x14ac:dyDescent="0.2">
      <c r="A131" s="7" t="s">
        <v>117</v>
      </c>
      <c r="B131" s="4" t="s">
        <v>5</v>
      </c>
      <c r="C131" s="4" t="s">
        <v>6</v>
      </c>
      <c r="D131" s="4" t="s">
        <v>7</v>
      </c>
    </row>
    <row r="132" spans="1:4" x14ac:dyDescent="0.2">
      <c r="A132" s="5" t="s">
        <v>118</v>
      </c>
      <c r="B132" s="9">
        <v>0.17</v>
      </c>
      <c r="C132" s="9">
        <f>B132-B137</f>
        <v>-0.34199999999999997</v>
      </c>
      <c r="D132" s="5">
        <f>C132^2</f>
        <v>0.11696399999999998</v>
      </c>
    </row>
    <row r="133" spans="1:4" x14ac:dyDescent="0.2">
      <c r="A133" s="5" t="s">
        <v>119</v>
      </c>
      <c r="B133" s="9">
        <v>0.42</v>
      </c>
      <c r="C133" s="9">
        <f>B133-B137</f>
        <v>-9.2000000000000026E-2</v>
      </c>
      <c r="D133" s="5">
        <f t="shared" ref="D133:D136" si="10">C133^2</f>
        <v>8.4640000000000045E-3</v>
      </c>
    </row>
    <row r="134" spans="1:4" x14ac:dyDescent="0.2">
      <c r="A134" s="5" t="s">
        <v>120</v>
      </c>
      <c r="B134" s="9">
        <v>0.63</v>
      </c>
      <c r="C134" s="9">
        <f>B134-B137</f>
        <v>0.11799999999999999</v>
      </c>
      <c r="D134" s="5">
        <f t="shared" si="10"/>
        <v>1.3923999999999999E-2</v>
      </c>
    </row>
    <row r="135" spans="1:4" x14ac:dyDescent="0.2">
      <c r="A135" s="5" t="s">
        <v>121</v>
      </c>
      <c r="B135" s="9">
        <v>0.59</v>
      </c>
      <c r="C135" s="9">
        <f>B135-B137</f>
        <v>7.7999999999999958E-2</v>
      </c>
      <c r="D135" s="5">
        <f t="shared" si="10"/>
        <v>6.0839999999999931E-3</v>
      </c>
    </row>
    <row r="136" spans="1:4" x14ac:dyDescent="0.2">
      <c r="A136" s="5" t="s">
        <v>122</v>
      </c>
      <c r="B136" s="9">
        <v>0.75</v>
      </c>
      <c r="C136" s="9">
        <f>B136-B137</f>
        <v>0.23799999999999999</v>
      </c>
      <c r="D136" s="5">
        <f t="shared" si="10"/>
        <v>5.6643999999999993E-2</v>
      </c>
    </row>
    <row r="137" spans="1:4" x14ac:dyDescent="0.2">
      <c r="A137" s="4" t="s">
        <v>8</v>
      </c>
      <c r="B137" s="3">
        <f>(B132+B133+B134+B135+B136)/5</f>
        <v>0.51200000000000001</v>
      </c>
      <c r="C137" s="5"/>
      <c r="D137" s="5"/>
    </row>
    <row r="138" spans="1:4" x14ac:dyDescent="0.2">
      <c r="A138" s="4" t="s">
        <v>9</v>
      </c>
      <c r="B138" s="5"/>
      <c r="C138" s="5"/>
      <c r="D138" s="3">
        <f>SUM(D132:D136)</f>
        <v>0.20207999999999998</v>
      </c>
    </row>
    <row r="139" spans="1:4" x14ac:dyDescent="0.2">
      <c r="A139" s="4" t="s">
        <v>172</v>
      </c>
      <c r="B139" s="5"/>
      <c r="C139" s="5"/>
      <c r="D139" s="3">
        <f>SQRT(D138/4)</f>
        <v>0.22476654555338077</v>
      </c>
    </row>
    <row r="141" spans="1:4" x14ac:dyDescent="0.2">
      <c r="A141" s="7" t="s">
        <v>123</v>
      </c>
      <c r="B141" s="4" t="s">
        <v>5</v>
      </c>
      <c r="C141" s="4" t="s">
        <v>6</v>
      </c>
      <c r="D141" s="4" t="s">
        <v>7</v>
      </c>
    </row>
    <row r="142" spans="1:4" x14ac:dyDescent="0.2">
      <c r="A142" s="5" t="s">
        <v>124</v>
      </c>
      <c r="B142" s="9">
        <v>-0.06</v>
      </c>
      <c r="C142" s="9">
        <f>B142-B147</f>
        <v>-1.8000000000000002E-2</v>
      </c>
      <c r="D142" s="5">
        <f>C142^2</f>
        <v>3.2400000000000007E-4</v>
      </c>
    </row>
    <row r="143" spans="1:4" x14ac:dyDescent="0.2">
      <c r="A143" s="5" t="s">
        <v>125</v>
      </c>
      <c r="B143" s="9">
        <v>0.11</v>
      </c>
      <c r="C143" s="9">
        <f>B143-B144</f>
        <v>0.12</v>
      </c>
      <c r="D143" s="5">
        <f t="shared" ref="D143:D146" si="11">C143^2</f>
        <v>1.44E-2</v>
      </c>
    </row>
    <row r="144" spans="1:4" x14ac:dyDescent="0.2">
      <c r="A144" s="5" t="s">
        <v>126</v>
      </c>
      <c r="B144" s="9">
        <v>-0.01</v>
      </c>
      <c r="C144" s="9">
        <f>B144-B147</f>
        <v>3.1999999999999994E-2</v>
      </c>
      <c r="D144" s="5">
        <f t="shared" si="11"/>
        <v>1.0239999999999995E-3</v>
      </c>
    </row>
    <row r="145" spans="1:4" x14ac:dyDescent="0.2">
      <c r="A145" s="5" t="s">
        <v>127</v>
      </c>
      <c r="B145" s="9">
        <v>-7.0000000000000007E-2</v>
      </c>
      <c r="C145" s="9">
        <f>B145-B147</f>
        <v>-2.8000000000000011E-2</v>
      </c>
      <c r="D145" s="5">
        <f t="shared" si="11"/>
        <v>7.8400000000000063E-4</v>
      </c>
    </row>
    <row r="146" spans="1:4" x14ac:dyDescent="0.2">
      <c r="A146" s="5" t="s">
        <v>128</v>
      </c>
      <c r="B146" s="9">
        <v>-0.18</v>
      </c>
      <c r="C146" s="9">
        <f>B146-B147</f>
        <v>-0.13800000000000001</v>
      </c>
      <c r="D146" s="5">
        <f t="shared" si="11"/>
        <v>1.9044000000000002E-2</v>
      </c>
    </row>
    <row r="147" spans="1:4" x14ac:dyDescent="0.2">
      <c r="A147" s="4" t="s">
        <v>8</v>
      </c>
      <c r="B147" s="3">
        <f>(B142+B143+B144+B145+B146)/5</f>
        <v>-4.1999999999999996E-2</v>
      </c>
      <c r="C147" s="5"/>
      <c r="D147" s="5"/>
    </row>
    <row r="148" spans="1:4" x14ac:dyDescent="0.2">
      <c r="A148" s="4" t="s">
        <v>9</v>
      </c>
      <c r="B148" s="5"/>
      <c r="C148" s="5"/>
      <c r="D148" s="3">
        <f>SUM(D142:D146)</f>
        <v>3.5575999999999997E-2</v>
      </c>
    </row>
    <row r="149" spans="1:4" x14ac:dyDescent="0.2">
      <c r="A149" s="4" t="s">
        <v>172</v>
      </c>
      <c r="B149" s="5"/>
      <c r="C149" s="5"/>
      <c r="D149" s="3">
        <f>SQRT(D148/4)</f>
        <v>9.430800602281865E-2</v>
      </c>
    </row>
    <row r="151" spans="1:4" x14ac:dyDescent="0.2">
      <c r="A151" s="7" t="s">
        <v>129</v>
      </c>
      <c r="B151" s="4" t="s">
        <v>5</v>
      </c>
      <c r="C151" s="4" t="s">
        <v>6</v>
      </c>
      <c r="D151" s="4" t="s">
        <v>7</v>
      </c>
    </row>
    <row r="152" spans="1:4" x14ac:dyDescent="0.2">
      <c r="A152" s="5" t="s">
        <v>83</v>
      </c>
      <c r="B152" s="9">
        <v>-0.04</v>
      </c>
      <c r="C152" s="9">
        <f>B152-B157</f>
        <v>6.0000000000000053E-3</v>
      </c>
      <c r="D152" s="5">
        <f>C152^2</f>
        <v>3.6000000000000062E-5</v>
      </c>
    </row>
    <row r="153" spans="1:4" x14ac:dyDescent="0.2">
      <c r="A153" s="5" t="s">
        <v>130</v>
      </c>
      <c r="B153" s="9">
        <v>-0.31</v>
      </c>
      <c r="C153" s="9">
        <f>B153-B157</f>
        <v>-0.26400000000000001</v>
      </c>
      <c r="D153" s="5">
        <f t="shared" ref="D153:D156" si="12">C153^2</f>
        <v>6.9696000000000008E-2</v>
      </c>
    </row>
    <row r="154" spans="1:4" x14ac:dyDescent="0.2">
      <c r="A154" s="5" t="s">
        <v>131</v>
      </c>
      <c r="B154" s="9">
        <v>-0.17</v>
      </c>
      <c r="C154" s="9">
        <f>B154-B157</f>
        <v>-0.124</v>
      </c>
      <c r="D154" s="5">
        <f t="shared" si="12"/>
        <v>1.5375999999999999E-2</v>
      </c>
    </row>
    <row r="155" spans="1:4" x14ac:dyDescent="0.2">
      <c r="A155" t="s">
        <v>64</v>
      </c>
      <c r="B155" s="9">
        <v>-0.01</v>
      </c>
      <c r="C155" s="9">
        <f>B155-B157</f>
        <v>3.6000000000000004E-2</v>
      </c>
      <c r="D155" s="5">
        <f t="shared" si="12"/>
        <v>1.2960000000000003E-3</v>
      </c>
    </row>
    <row r="156" spans="1:4" x14ac:dyDescent="0.2">
      <c r="A156" s="5" t="s">
        <v>132</v>
      </c>
      <c r="B156" s="9">
        <v>0.3</v>
      </c>
      <c r="C156" s="9">
        <f>B156-B157</f>
        <v>0.34599999999999997</v>
      </c>
      <c r="D156" s="5">
        <f t="shared" si="12"/>
        <v>0.11971599999999999</v>
      </c>
    </row>
    <row r="157" spans="1:4" x14ac:dyDescent="0.2">
      <c r="A157" s="4" t="s">
        <v>8</v>
      </c>
      <c r="B157" s="3">
        <f>(B152+B153+B154+B155+B156)/5</f>
        <v>-4.6000000000000006E-2</v>
      </c>
      <c r="C157" s="5"/>
      <c r="D157" s="5"/>
    </row>
    <row r="158" spans="1:4" x14ac:dyDescent="0.2">
      <c r="A158" s="4" t="s">
        <v>9</v>
      </c>
      <c r="B158" s="5"/>
      <c r="C158" s="5"/>
      <c r="D158" s="3">
        <f>SUM(D152:D156)</f>
        <v>0.20612</v>
      </c>
    </row>
    <row r="159" spans="1:4" x14ac:dyDescent="0.2">
      <c r="A159" s="4" t="s">
        <v>172</v>
      </c>
      <c r="B159" s="5"/>
      <c r="C159" s="5"/>
      <c r="D159" s="3">
        <f>SQRT(D158/4)</f>
        <v>0.22700220263248549</v>
      </c>
    </row>
    <row r="161" spans="1:4" x14ac:dyDescent="0.2">
      <c r="A161" s="7" t="s">
        <v>133</v>
      </c>
      <c r="B161" s="4" t="s">
        <v>5</v>
      </c>
      <c r="C161" s="4" t="s">
        <v>6</v>
      </c>
      <c r="D161" s="4" t="s">
        <v>7</v>
      </c>
    </row>
    <row r="162" spans="1:4" x14ac:dyDescent="0.2">
      <c r="A162" s="5" t="s">
        <v>134</v>
      </c>
      <c r="B162" s="9">
        <v>-0.44</v>
      </c>
      <c r="C162" s="9">
        <f>B162-B167</f>
        <v>-0.27600000000000002</v>
      </c>
      <c r="D162" s="5">
        <f>C162^2</f>
        <v>7.6176000000000008E-2</v>
      </c>
    </row>
    <row r="163" spans="1:4" x14ac:dyDescent="0.2">
      <c r="A163" s="5" t="s">
        <v>135</v>
      </c>
      <c r="B163" s="9">
        <v>-7.0000000000000007E-2</v>
      </c>
      <c r="C163" s="9">
        <f>B163-B167</f>
        <v>9.4E-2</v>
      </c>
      <c r="D163" s="5">
        <f t="shared" ref="D163:D166" si="13">C163^2</f>
        <v>8.8360000000000001E-3</v>
      </c>
    </row>
    <row r="164" spans="1:4" x14ac:dyDescent="0.2">
      <c r="A164" s="5" t="s">
        <v>136</v>
      </c>
      <c r="B164" s="9">
        <v>-0.31</v>
      </c>
      <c r="C164" s="9">
        <f>B164-B167</f>
        <v>-0.14599999999999999</v>
      </c>
      <c r="D164" s="5">
        <f t="shared" si="13"/>
        <v>2.1315999999999998E-2</v>
      </c>
    </row>
    <row r="165" spans="1:4" x14ac:dyDescent="0.2">
      <c r="A165" s="5" t="s">
        <v>137</v>
      </c>
      <c r="B165" s="9">
        <v>0.19</v>
      </c>
      <c r="C165" s="9">
        <f>B165-B167</f>
        <v>0.35399999999999998</v>
      </c>
      <c r="D165" s="5">
        <f t="shared" si="13"/>
        <v>0.12531599999999998</v>
      </c>
    </row>
    <row r="166" spans="1:4" x14ac:dyDescent="0.2">
      <c r="A166" s="5" t="s">
        <v>138</v>
      </c>
      <c r="B166" s="9">
        <v>-0.19</v>
      </c>
      <c r="C166" s="9">
        <f>B166-B167</f>
        <v>-2.5999999999999995E-2</v>
      </c>
      <c r="D166" s="5">
        <f t="shared" si="13"/>
        <v>6.7599999999999973E-4</v>
      </c>
    </row>
    <row r="167" spans="1:4" x14ac:dyDescent="0.2">
      <c r="A167" s="4" t="s">
        <v>8</v>
      </c>
      <c r="B167" s="3">
        <f>(B162+B163+B164+B165+B166)/5</f>
        <v>-0.16400000000000001</v>
      </c>
      <c r="C167" s="5"/>
      <c r="D167" s="5"/>
    </row>
    <row r="168" spans="1:4" x14ac:dyDescent="0.2">
      <c r="A168" s="4" t="s">
        <v>9</v>
      </c>
      <c r="B168" s="5"/>
      <c r="C168" s="5"/>
      <c r="D168" s="3">
        <f>SUM(D162:D166)</f>
        <v>0.23232</v>
      </c>
    </row>
    <row r="169" spans="1:4" x14ac:dyDescent="0.2">
      <c r="A169" s="4" t="s">
        <v>172</v>
      </c>
      <c r="B169" s="5"/>
      <c r="C169" s="5"/>
      <c r="D169" s="3">
        <f>SQRT(D168/4)</f>
        <v>0.2409979253022731</v>
      </c>
    </row>
    <row r="171" spans="1:4" x14ac:dyDescent="0.2">
      <c r="A171" s="7" t="s">
        <v>139</v>
      </c>
      <c r="B171" s="4" t="s">
        <v>5</v>
      </c>
      <c r="C171" s="4" t="s">
        <v>6</v>
      </c>
      <c r="D171" s="4" t="s">
        <v>7</v>
      </c>
    </row>
    <row r="172" spans="1:4" x14ac:dyDescent="0.2">
      <c r="A172" t="s">
        <v>173</v>
      </c>
      <c r="B172" s="9">
        <v>0.36</v>
      </c>
      <c r="C172" s="9">
        <f>B172-B177</f>
        <v>0.46599999999999997</v>
      </c>
      <c r="D172" s="5">
        <f>C172^2</f>
        <v>0.21715599999999996</v>
      </c>
    </row>
    <row r="173" spans="1:4" x14ac:dyDescent="0.2">
      <c r="A173" s="5" t="s">
        <v>140</v>
      </c>
      <c r="B173" s="9">
        <v>-0.06</v>
      </c>
      <c r="C173" s="9">
        <f>B173-B177</f>
        <v>4.6000000000000013E-2</v>
      </c>
      <c r="D173" s="5">
        <f>C173^2</f>
        <v>2.1160000000000011E-3</v>
      </c>
    </row>
    <row r="174" spans="1:4" x14ac:dyDescent="0.2">
      <c r="A174" s="5" t="s">
        <v>174</v>
      </c>
      <c r="B174" s="9">
        <v>-0.28000000000000003</v>
      </c>
      <c r="C174" s="9">
        <f>B174-B177</f>
        <v>-0.17400000000000002</v>
      </c>
      <c r="D174" s="5">
        <f>C174^2</f>
        <v>3.0276000000000004E-2</v>
      </c>
    </row>
    <row r="175" spans="1:4" x14ac:dyDescent="0.2">
      <c r="A175" s="5" t="s">
        <v>175</v>
      </c>
      <c r="B175" s="9">
        <v>0.1</v>
      </c>
      <c r="C175" s="9">
        <f>B175-B177</f>
        <v>0.20600000000000002</v>
      </c>
      <c r="D175" s="5">
        <f>C175^2</f>
        <v>4.2436000000000008E-2</v>
      </c>
    </row>
    <row r="176" spans="1:4" x14ac:dyDescent="0.2">
      <c r="A176" s="5" t="s">
        <v>176</v>
      </c>
      <c r="B176" s="9">
        <v>-0.65</v>
      </c>
      <c r="C176" s="9">
        <f>B176-B177</f>
        <v>-0.54400000000000004</v>
      </c>
      <c r="D176" s="5">
        <f>C176^2</f>
        <v>0.29593600000000003</v>
      </c>
    </row>
    <row r="177" spans="1:4" x14ac:dyDescent="0.2">
      <c r="A177" s="4" t="s">
        <v>8</v>
      </c>
      <c r="B177" s="3">
        <f>(B172+B173+B174+B175+B176)/5</f>
        <v>-0.10600000000000001</v>
      </c>
      <c r="C177" s="5"/>
      <c r="D177" s="5"/>
    </row>
    <row r="178" spans="1:4" x14ac:dyDescent="0.2">
      <c r="A178" s="4" t="s">
        <v>9</v>
      </c>
      <c r="B178" s="5"/>
      <c r="C178" s="5"/>
      <c r="D178" s="3">
        <f>SUM(D172:D176)</f>
        <v>0.58792</v>
      </c>
    </row>
    <row r="179" spans="1:4" x14ac:dyDescent="0.2">
      <c r="A179" s="4" t="s">
        <v>172</v>
      </c>
      <c r="B179" s="5"/>
      <c r="C179" s="5"/>
      <c r="D179" s="3">
        <f>SQRT(D178/4)</f>
        <v>0.38337970733986432</v>
      </c>
    </row>
    <row r="181" spans="1:4" x14ac:dyDescent="0.2">
      <c r="A181" s="7" t="s">
        <v>146</v>
      </c>
      <c r="B181" s="4" t="s">
        <v>5</v>
      </c>
      <c r="C181" s="4" t="s">
        <v>6</v>
      </c>
      <c r="D181" s="4" t="s">
        <v>7</v>
      </c>
    </row>
    <row r="182" spans="1:4" x14ac:dyDescent="0.2">
      <c r="A182" s="5" t="s">
        <v>141</v>
      </c>
      <c r="B182" s="9">
        <v>-0.24</v>
      </c>
      <c r="C182" s="9">
        <f>B182-B187</f>
        <v>-5.999999999999997E-2</v>
      </c>
      <c r="D182" s="5">
        <f>C182^2</f>
        <v>3.5999999999999964E-3</v>
      </c>
    </row>
    <row r="183" spans="1:4" x14ac:dyDescent="0.2">
      <c r="A183" s="5" t="s">
        <v>142</v>
      </c>
      <c r="B183" s="9">
        <v>0.01</v>
      </c>
      <c r="C183" s="9">
        <f>B183-B187</f>
        <v>0.19000000000000003</v>
      </c>
      <c r="D183" s="5">
        <f t="shared" ref="D183:D186" si="14">C183^2</f>
        <v>3.6100000000000014E-2</v>
      </c>
    </row>
    <row r="184" spans="1:4" x14ac:dyDescent="0.2">
      <c r="A184" s="5" t="s">
        <v>143</v>
      </c>
      <c r="B184" s="9">
        <v>-0.01</v>
      </c>
      <c r="C184" s="9">
        <f>B184-B187</f>
        <v>0.17</v>
      </c>
      <c r="D184" s="5">
        <f t="shared" si="14"/>
        <v>2.8900000000000006E-2</v>
      </c>
    </row>
    <row r="185" spans="1:4" x14ac:dyDescent="0.2">
      <c r="A185" s="5" t="s">
        <v>144</v>
      </c>
      <c r="B185" s="9">
        <v>-0.33</v>
      </c>
      <c r="C185" s="9">
        <f>B185-B187</f>
        <v>-0.15</v>
      </c>
      <c r="D185" s="5">
        <f t="shared" si="14"/>
        <v>2.2499999999999999E-2</v>
      </c>
    </row>
    <row r="186" spans="1:4" x14ac:dyDescent="0.2">
      <c r="A186" s="5" t="s">
        <v>145</v>
      </c>
      <c r="B186" s="9">
        <v>-0.33</v>
      </c>
      <c r="C186" s="9">
        <f>B186-B187</f>
        <v>-0.15</v>
      </c>
      <c r="D186" s="5">
        <f t="shared" si="14"/>
        <v>2.2499999999999999E-2</v>
      </c>
    </row>
    <row r="187" spans="1:4" x14ac:dyDescent="0.2">
      <c r="A187" s="4" t="s">
        <v>8</v>
      </c>
      <c r="B187" s="3">
        <f>(B182+B183+B184+B185+B186)/5</f>
        <v>-0.18000000000000002</v>
      </c>
      <c r="C187" s="5"/>
      <c r="D187" s="5"/>
    </row>
    <row r="188" spans="1:4" x14ac:dyDescent="0.2">
      <c r="A188" s="4" t="s">
        <v>9</v>
      </c>
      <c r="B188" s="5"/>
      <c r="C188" s="5"/>
      <c r="D188" s="3">
        <f>SUM(D182:D186)</f>
        <v>0.11360000000000001</v>
      </c>
    </row>
    <row r="189" spans="1:4" x14ac:dyDescent="0.2">
      <c r="A189" s="4" t="s">
        <v>172</v>
      </c>
      <c r="B189" s="5"/>
      <c r="C189" s="5"/>
      <c r="D189" s="3">
        <f>SQRT(D188/4)</f>
        <v>0.16852299546352717</v>
      </c>
    </row>
    <row r="191" spans="1:4" x14ac:dyDescent="0.2">
      <c r="A191" s="7" t="s">
        <v>148</v>
      </c>
      <c r="B191" s="4" t="s">
        <v>5</v>
      </c>
      <c r="C191" s="4" t="s">
        <v>6</v>
      </c>
      <c r="D191" s="4" t="s">
        <v>7</v>
      </c>
    </row>
    <row r="192" spans="1:4" x14ac:dyDescent="0.2">
      <c r="A192" s="5" t="s">
        <v>147</v>
      </c>
      <c r="B192" s="9">
        <v>0.23</v>
      </c>
      <c r="C192" s="9">
        <f>B192-B197</f>
        <v>0.28000000000000003</v>
      </c>
      <c r="D192" s="5">
        <f>C192^2</f>
        <v>7.8400000000000011E-2</v>
      </c>
    </row>
    <row r="193" spans="1:4" x14ac:dyDescent="0.2">
      <c r="A193" s="5" t="s">
        <v>149</v>
      </c>
      <c r="B193" s="9">
        <v>-0.03</v>
      </c>
      <c r="C193" s="9">
        <f>B193-B197</f>
        <v>2.0000000000000004E-2</v>
      </c>
      <c r="D193" s="5">
        <f t="shared" ref="D193:D196" si="15">C193^2</f>
        <v>4.0000000000000018E-4</v>
      </c>
    </row>
    <row r="194" spans="1:4" x14ac:dyDescent="0.2">
      <c r="A194" s="5" t="s">
        <v>150</v>
      </c>
      <c r="B194" s="9">
        <v>-0.1</v>
      </c>
      <c r="C194" s="9">
        <f>B194-B197</f>
        <v>-0.05</v>
      </c>
      <c r="D194" s="5">
        <f t="shared" si="15"/>
        <v>2.5000000000000005E-3</v>
      </c>
    </row>
    <row r="195" spans="1:4" x14ac:dyDescent="0.2">
      <c r="A195" s="5" t="s">
        <v>151</v>
      </c>
      <c r="B195" s="9">
        <v>-0.24</v>
      </c>
      <c r="C195" s="9">
        <f>B195-B197</f>
        <v>-0.19</v>
      </c>
      <c r="D195" s="5">
        <f t="shared" si="15"/>
        <v>3.61E-2</v>
      </c>
    </row>
    <row r="196" spans="1:4" x14ac:dyDescent="0.2">
      <c r="A196" s="5" t="s">
        <v>152</v>
      </c>
      <c r="B196" s="9">
        <v>-0.11</v>
      </c>
      <c r="C196" s="9">
        <f>B196-B197</f>
        <v>-0.06</v>
      </c>
      <c r="D196" s="5">
        <f t="shared" si="15"/>
        <v>3.5999999999999999E-3</v>
      </c>
    </row>
    <row r="197" spans="1:4" x14ac:dyDescent="0.2">
      <c r="A197" s="4" t="s">
        <v>8</v>
      </c>
      <c r="B197" s="3">
        <f>(B192+B193+B194+B195+B196)/5</f>
        <v>-0.05</v>
      </c>
      <c r="C197" s="5"/>
      <c r="D197" s="5"/>
    </row>
    <row r="198" spans="1:4" x14ac:dyDescent="0.2">
      <c r="A198" s="4" t="s">
        <v>9</v>
      </c>
      <c r="B198" s="5"/>
      <c r="C198" s="5"/>
      <c r="D198" s="3">
        <f>SUM(D192:D196)</f>
        <v>0.12100000000000001</v>
      </c>
    </row>
    <row r="199" spans="1:4" x14ac:dyDescent="0.2">
      <c r="A199" s="4" t="s">
        <v>172</v>
      </c>
      <c r="B199" s="5"/>
      <c r="C199" s="5"/>
      <c r="D199" s="3">
        <f>SQRT(D198/4)</f>
        <v>0.17392527130926086</v>
      </c>
    </row>
    <row r="201" spans="1:4" x14ac:dyDescent="0.2">
      <c r="A201" s="7" t="s">
        <v>153</v>
      </c>
      <c r="B201" s="4" t="s">
        <v>5</v>
      </c>
      <c r="C201" s="4" t="s">
        <v>6</v>
      </c>
      <c r="D201" s="4" t="s">
        <v>7</v>
      </c>
    </row>
    <row r="202" spans="1:4" x14ac:dyDescent="0.2">
      <c r="A202" s="5" t="s">
        <v>154</v>
      </c>
      <c r="B202" s="9">
        <v>-0.08</v>
      </c>
      <c r="C202" s="9">
        <f>B202-B207</f>
        <v>-0.22799999999999998</v>
      </c>
      <c r="D202" s="5">
        <f>C202^2</f>
        <v>5.1983999999999989E-2</v>
      </c>
    </row>
    <row r="203" spans="1:4" x14ac:dyDescent="0.2">
      <c r="A203" s="5" t="s">
        <v>49</v>
      </c>
      <c r="B203" s="9">
        <v>0.28000000000000003</v>
      </c>
      <c r="C203" s="9">
        <f>B203-B207</f>
        <v>0.13200000000000003</v>
      </c>
      <c r="D203" s="5">
        <f t="shared" ref="D203:D206" si="16">C203^2</f>
        <v>1.7424000000000009E-2</v>
      </c>
    </row>
    <row r="204" spans="1:4" x14ac:dyDescent="0.2">
      <c r="A204" s="5" t="s">
        <v>155</v>
      </c>
      <c r="B204" s="9">
        <v>0.19</v>
      </c>
      <c r="C204" s="9">
        <f>B204-B207</f>
        <v>4.200000000000001E-2</v>
      </c>
      <c r="D204" s="5">
        <f t="shared" si="16"/>
        <v>1.7640000000000008E-3</v>
      </c>
    </row>
    <row r="205" spans="1:4" x14ac:dyDescent="0.2">
      <c r="A205" s="5" t="s">
        <v>156</v>
      </c>
      <c r="B205" s="9">
        <v>0.26</v>
      </c>
      <c r="C205" s="9">
        <f>B205-B207</f>
        <v>0.11200000000000002</v>
      </c>
      <c r="D205" s="5">
        <f t="shared" si="16"/>
        <v>1.2544000000000003E-2</v>
      </c>
    </row>
    <row r="206" spans="1:4" x14ac:dyDescent="0.2">
      <c r="A206" s="5" t="s">
        <v>157</v>
      </c>
      <c r="B206" s="9">
        <v>0.09</v>
      </c>
      <c r="C206" s="9">
        <f>B206-B207</f>
        <v>-5.7999999999999996E-2</v>
      </c>
      <c r="D206" s="5">
        <f t="shared" si="16"/>
        <v>3.3639999999999994E-3</v>
      </c>
    </row>
    <row r="207" spans="1:4" x14ac:dyDescent="0.2">
      <c r="A207" s="4" t="s">
        <v>8</v>
      </c>
      <c r="B207" s="3">
        <f>(B202+B203+B204+B205+B206)/5</f>
        <v>0.14799999999999999</v>
      </c>
      <c r="C207" s="5"/>
      <c r="D207" s="5"/>
    </row>
    <row r="208" spans="1:4" x14ac:dyDescent="0.2">
      <c r="A208" s="4" t="s">
        <v>9</v>
      </c>
      <c r="B208" s="5"/>
      <c r="C208" s="5"/>
      <c r="D208" s="3">
        <f>SUM(D202:D206)</f>
        <v>8.7080000000000005E-2</v>
      </c>
    </row>
    <row r="209" spans="1:4" x14ac:dyDescent="0.2">
      <c r="A209" s="4" t="s">
        <v>172</v>
      </c>
      <c r="B209" s="5"/>
      <c r="C209" s="5"/>
      <c r="D209" s="3">
        <f>SQRT(D208/4)</f>
        <v>0.14754660280738421</v>
      </c>
    </row>
    <row r="211" spans="1:4" x14ac:dyDescent="0.2">
      <c r="A211" s="7" t="s">
        <v>158</v>
      </c>
      <c r="B211" s="4" t="s">
        <v>5</v>
      </c>
      <c r="C211" s="4" t="s">
        <v>6</v>
      </c>
      <c r="D211" s="4" t="s">
        <v>7</v>
      </c>
    </row>
    <row r="212" spans="1:4" x14ac:dyDescent="0.2">
      <c r="A212" s="5" t="s">
        <v>159</v>
      </c>
      <c r="B212" s="9">
        <v>-0.01</v>
      </c>
      <c r="C212" s="9">
        <f>B212-B217</f>
        <v>-0.23200000000000004</v>
      </c>
      <c r="D212" s="5">
        <f>C212^2</f>
        <v>5.3824000000000018E-2</v>
      </c>
    </row>
    <row r="213" spans="1:4" x14ac:dyDescent="0.2">
      <c r="A213" s="5" t="s">
        <v>37</v>
      </c>
      <c r="B213" s="9">
        <v>1.08</v>
      </c>
      <c r="C213" s="9">
        <f>B213-B217</f>
        <v>0.8580000000000001</v>
      </c>
      <c r="D213" s="5">
        <f t="shared" ref="D213:D216" si="17">C213^2</f>
        <v>0.73616400000000015</v>
      </c>
    </row>
    <row r="214" spans="1:4" x14ac:dyDescent="0.2">
      <c r="A214" s="5" t="s">
        <v>160</v>
      </c>
      <c r="B214" s="9">
        <v>-0.24</v>
      </c>
      <c r="C214" s="9">
        <f>B214-B217</f>
        <v>-0.46200000000000002</v>
      </c>
      <c r="D214" s="5">
        <f t="shared" si="17"/>
        <v>0.21344400000000002</v>
      </c>
    </row>
    <row r="215" spans="1:4" x14ac:dyDescent="0.2">
      <c r="A215" s="5" t="s">
        <v>177</v>
      </c>
      <c r="B215" s="9">
        <v>0.48</v>
      </c>
      <c r="C215" s="9">
        <f>B215-B217</f>
        <v>0.25799999999999995</v>
      </c>
      <c r="D215" s="5">
        <f t="shared" si="17"/>
        <v>6.656399999999997E-2</v>
      </c>
    </row>
    <row r="216" spans="1:4" x14ac:dyDescent="0.2">
      <c r="A216" s="5" t="s">
        <v>178</v>
      </c>
      <c r="B216" s="9">
        <v>-0.2</v>
      </c>
      <c r="C216" s="9">
        <f>B216-B217</f>
        <v>-0.42200000000000004</v>
      </c>
      <c r="D216" s="5">
        <f t="shared" si="17"/>
        <v>0.17808400000000005</v>
      </c>
    </row>
    <row r="217" spans="1:4" x14ac:dyDescent="0.2">
      <c r="A217" s="4" t="s">
        <v>8</v>
      </c>
      <c r="B217" s="3">
        <f>(B212+B213+B214+B215+B216)/5</f>
        <v>0.22200000000000003</v>
      </c>
      <c r="C217" s="5"/>
      <c r="D217" s="5"/>
    </row>
    <row r="218" spans="1:4" x14ac:dyDescent="0.2">
      <c r="A218" s="4" t="s">
        <v>9</v>
      </c>
      <c r="B218" s="5"/>
      <c r="C218" s="5"/>
      <c r="D218" s="3">
        <f>SUM(D212:D216)</f>
        <v>1.2480800000000003</v>
      </c>
    </row>
    <row r="219" spans="1:4" x14ac:dyDescent="0.2">
      <c r="A219" s="4" t="s">
        <v>172</v>
      </c>
      <c r="B219" s="5"/>
      <c r="C219" s="5"/>
      <c r="D219" s="3">
        <f>SQRT(D218/4)</f>
        <v>0.55858750433571291</v>
      </c>
    </row>
    <row r="221" spans="1:4" x14ac:dyDescent="0.2">
      <c r="A221" s="7" t="s">
        <v>164</v>
      </c>
      <c r="B221" s="4" t="s">
        <v>5</v>
      </c>
      <c r="C221" s="4" t="s">
        <v>6</v>
      </c>
      <c r="D221" s="4" t="s">
        <v>7</v>
      </c>
    </row>
    <row r="222" spans="1:4" x14ac:dyDescent="0.2">
      <c r="A222" s="5" t="s">
        <v>147</v>
      </c>
      <c r="B222" s="9">
        <v>0.23</v>
      </c>
      <c r="C222" s="9">
        <f>B222-B227</f>
        <v>0.20800000000000002</v>
      </c>
      <c r="D222" s="5">
        <f>C222^2</f>
        <v>4.3264000000000011E-2</v>
      </c>
    </row>
    <row r="223" spans="1:4" x14ac:dyDescent="0.2">
      <c r="A223" s="5" t="s">
        <v>38</v>
      </c>
      <c r="B223" s="9">
        <v>0.39</v>
      </c>
      <c r="C223" s="9">
        <f>B223-B227</f>
        <v>0.36799999999999999</v>
      </c>
      <c r="D223" s="5">
        <f t="shared" ref="D223:D226" si="18">C223^2</f>
        <v>0.13542399999999999</v>
      </c>
    </row>
    <row r="224" spans="1:4" x14ac:dyDescent="0.2">
      <c r="A224" s="5" t="s">
        <v>161</v>
      </c>
      <c r="B224" s="9">
        <v>-0.36</v>
      </c>
      <c r="C224" s="9">
        <f>B224-B227</f>
        <v>-0.38200000000000001</v>
      </c>
      <c r="D224" s="5">
        <f t="shared" si="18"/>
        <v>0.145924</v>
      </c>
    </row>
    <row r="225" spans="1:4" x14ac:dyDescent="0.2">
      <c r="A225" s="5" t="s">
        <v>162</v>
      </c>
      <c r="B225" s="9">
        <v>-0.15</v>
      </c>
      <c r="C225" s="9">
        <f>B225-B227</f>
        <v>-0.17199999999999999</v>
      </c>
      <c r="D225" s="5">
        <f t="shared" si="18"/>
        <v>2.9583999999999996E-2</v>
      </c>
    </row>
    <row r="226" spans="1:4" x14ac:dyDescent="0.2">
      <c r="A226" s="5" t="s">
        <v>163</v>
      </c>
      <c r="B226" s="9">
        <v>0</v>
      </c>
      <c r="C226" s="9">
        <f>B226-B227</f>
        <v>-2.2000000000000002E-2</v>
      </c>
      <c r="D226" s="5">
        <f t="shared" si="18"/>
        <v>4.8400000000000011E-4</v>
      </c>
    </row>
    <row r="227" spans="1:4" x14ac:dyDescent="0.2">
      <c r="A227" s="4" t="s">
        <v>8</v>
      </c>
      <c r="B227" s="3">
        <f>(B222+B223+B224+B225+B226)/5</f>
        <v>2.2000000000000002E-2</v>
      </c>
      <c r="C227" s="5"/>
      <c r="D227" s="5"/>
    </row>
    <row r="228" spans="1:4" x14ac:dyDescent="0.2">
      <c r="A228" s="4" t="s">
        <v>9</v>
      </c>
      <c r="B228" s="5"/>
      <c r="C228" s="5"/>
      <c r="D228" s="3">
        <f>SUM(D222:D226)</f>
        <v>0.35468</v>
      </c>
    </row>
    <row r="229" spans="1:4" x14ac:dyDescent="0.2">
      <c r="A229" s="4" t="s">
        <v>172</v>
      </c>
      <c r="B229" s="5"/>
      <c r="C229" s="5"/>
      <c r="D229" s="3">
        <f>SQRT(D228/4)</f>
        <v>0.29777508290654542</v>
      </c>
    </row>
    <row r="231" spans="1:4" x14ac:dyDescent="0.2">
      <c r="A231" s="7" t="s">
        <v>165</v>
      </c>
      <c r="B231" s="4" t="s">
        <v>5</v>
      </c>
      <c r="C231" s="4" t="s">
        <v>6</v>
      </c>
      <c r="D231" s="4" t="s">
        <v>7</v>
      </c>
    </row>
    <row r="232" spans="1:4" x14ac:dyDescent="0.2">
      <c r="A232" s="5" t="s">
        <v>39</v>
      </c>
      <c r="B232" s="9">
        <v>1.18</v>
      </c>
      <c r="C232" s="9">
        <f>B232-B237</f>
        <v>-8.8000000000000078E-2</v>
      </c>
      <c r="D232" s="9">
        <f>C232^2</f>
        <v>7.7440000000000139E-3</v>
      </c>
    </row>
    <row r="233" spans="1:4" x14ac:dyDescent="0.2">
      <c r="A233" s="5" t="s">
        <v>180</v>
      </c>
      <c r="B233" s="9">
        <v>2.2400000000000002</v>
      </c>
      <c r="C233" s="9">
        <f>B233-B237</f>
        <v>0.9720000000000002</v>
      </c>
      <c r="D233" s="9">
        <f t="shared" ref="D233:D236" si="19">C233^2</f>
        <v>0.9447840000000004</v>
      </c>
    </row>
    <row r="234" spans="1:4" x14ac:dyDescent="0.2">
      <c r="A234" s="5" t="s">
        <v>182</v>
      </c>
      <c r="B234" s="9">
        <v>0.7</v>
      </c>
      <c r="C234" s="9">
        <f>B234-B237</f>
        <v>-0.56800000000000006</v>
      </c>
      <c r="D234" s="9">
        <f t="shared" si="19"/>
        <v>0.32262400000000008</v>
      </c>
    </row>
    <row r="235" spans="1:4" x14ac:dyDescent="0.2">
      <c r="A235" s="5" t="s">
        <v>181</v>
      </c>
      <c r="B235" s="9">
        <v>0.13</v>
      </c>
      <c r="C235" s="9">
        <f>B235-B237</f>
        <v>-1.1379999999999999</v>
      </c>
      <c r="D235" s="9">
        <f t="shared" si="19"/>
        <v>1.2950439999999999</v>
      </c>
    </row>
    <row r="236" spans="1:4" x14ac:dyDescent="0.2">
      <c r="A236" s="5" t="s">
        <v>179</v>
      </c>
      <c r="B236" s="9">
        <v>2.09</v>
      </c>
      <c r="C236" s="9">
        <f>B236-B237</f>
        <v>0.82199999999999984</v>
      </c>
      <c r="D236" s="9">
        <f t="shared" si="19"/>
        <v>0.67568399999999973</v>
      </c>
    </row>
    <row r="237" spans="1:4" x14ac:dyDescent="0.2">
      <c r="A237" s="4" t="s">
        <v>8</v>
      </c>
      <c r="B237" s="3">
        <f>(B232+B233+B234+B235+B236)/5</f>
        <v>1.268</v>
      </c>
      <c r="C237" s="5"/>
      <c r="D237" s="5"/>
    </row>
    <row r="238" spans="1:4" x14ac:dyDescent="0.2">
      <c r="A238" s="4" t="s">
        <v>9</v>
      </c>
      <c r="B238" s="5"/>
      <c r="C238" s="5"/>
      <c r="D238" s="11">
        <f>SUM(D232:D236)</f>
        <v>3.2458799999999997</v>
      </c>
    </row>
    <row r="239" spans="1:4" x14ac:dyDescent="0.2">
      <c r="A239" s="4" t="s">
        <v>172</v>
      </c>
      <c r="B239" s="5"/>
      <c r="C239" s="5"/>
      <c r="D239" s="3">
        <f>SQRT(D238/4)</f>
        <v>0.90081629647781125</v>
      </c>
    </row>
    <row r="241" spans="1:4" x14ac:dyDescent="0.2">
      <c r="A241" s="7" t="s">
        <v>166</v>
      </c>
      <c r="B241" s="4" t="s">
        <v>5</v>
      </c>
      <c r="C241" s="4" t="s">
        <v>6</v>
      </c>
      <c r="D241" s="4" t="s">
        <v>7</v>
      </c>
    </row>
    <row r="242" spans="1:4" x14ac:dyDescent="0.2">
      <c r="A242" s="5" t="s">
        <v>167</v>
      </c>
      <c r="B242" s="9">
        <v>-0.28000000000000003</v>
      </c>
      <c r="C242" s="9">
        <f>B242-B247</f>
        <v>-0.16999999999999998</v>
      </c>
      <c r="D242" s="5">
        <f>C242^2</f>
        <v>2.8899999999999995E-2</v>
      </c>
    </row>
    <row r="243" spans="1:4" x14ac:dyDescent="0.2">
      <c r="A243" s="5" t="s">
        <v>168</v>
      </c>
      <c r="B243" s="9">
        <v>-0.31</v>
      </c>
      <c r="C243" s="9">
        <f>B243-B247</f>
        <v>-0.19999999999999996</v>
      </c>
      <c r="D243" s="5">
        <f>C243^2</f>
        <v>3.999999999999998E-2</v>
      </c>
    </row>
    <row r="244" spans="1:4" x14ac:dyDescent="0.2">
      <c r="A244" s="5" t="s">
        <v>169</v>
      </c>
      <c r="B244" s="9">
        <v>-0.06</v>
      </c>
      <c r="C244" s="9">
        <f>B244-B247</f>
        <v>5.0000000000000031E-2</v>
      </c>
      <c r="D244" s="5">
        <f t="shared" ref="D244:D246" si="20">C244^2</f>
        <v>2.5000000000000031E-3</v>
      </c>
    </row>
    <row r="245" spans="1:4" x14ac:dyDescent="0.2">
      <c r="A245" s="5" t="s">
        <v>170</v>
      </c>
      <c r="B245" s="9">
        <v>-7.0000000000000007E-2</v>
      </c>
      <c r="C245" s="9">
        <f>B245-B247</f>
        <v>4.0000000000000022E-2</v>
      </c>
      <c r="D245" s="5">
        <f t="shared" si="20"/>
        <v>1.6000000000000018E-3</v>
      </c>
    </row>
    <row r="246" spans="1:4" x14ac:dyDescent="0.2">
      <c r="A246" s="5" t="s">
        <v>171</v>
      </c>
      <c r="B246" s="9">
        <v>0.17</v>
      </c>
      <c r="C246" s="9">
        <f>B246-B247</f>
        <v>0.28000000000000003</v>
      </c>
      <c r="D246" s="5">
        <f t="shared" si="20"/>
        <v>7.8400000000000011E-2</v>
      </c>
    </row>
    <row r="247" spans="1:4" x14ac:dyDescent="0.2">
      <c r="A247" s="4" t="s">
        <v>8</v>
      </c>
      <c r="B247" s="3">
        <f>(B242+B243+B244+B245+B246)/5</f>
        <v>-0.11000000000000003</v>
      </c>
      <c r="C247" s="5"/>
      <c r="D247" s="5"/>
    </row>
    <row r="248" spans="1:4" x14ac:dyDescent="0.2">
      <c r="A248" s="4" t="s">
        <v>9</v>
      </c>
      <c r="B248" s="5"/>
      <c r="C248" s="5"/>
      <c r="D248" s="3">
        <f>SUM(D242:D246)</f>
        <v>0.15139999999999998</v>
      </c>
    </row>
    <row r="249" spans="1:4" x14ac:dyDescent="0.2">
      <c r="A249" s="4" t="s">
        <v>172</v>
      </c>
      <c r="B249" s="5"/>
      <c r="C249" s="5"/>
      <c r="D249" s="3">
        <f>SQRT(D248/4)</f>
        <v>0.19455076458343717</v>
      </c>
    </row>
    <row r="251" spans="1:4" x14ac:dyDescent="0.2">
      <c r="A251" s="14"/>
      <c r="B251" s="14"/>
      <c r="C251" s="14"/>
      <c r="D251" s="14"/>
    </row>
    <row r="252" spans="1:4" x14ac:dyDescent="0.2">
      <c r="A252" s="15"/>
      <c r="B252" s="15"/>
      <c r="C252" s="15"/>
      <c r="D252" s="15"/>
    </row>
    <row r="253" spans="1:4" x14ac:dyDescent="0.2">
      <c r="A253" s="15"/>
      <c r="B253" s="15"/>
      <c r="C253" s="15"/>
      <c r="D253" s="15"/>
    </row>
    <row r="254" spans="1:4" x14ac:dyDescent="0.2">
      <c r="A254" s="15"/>
      <c r="B254" s="15"/>
      <c r="C254" s="15"/>
      <c r="D254" s="15"/>
    </row>
    <row r="255" spans="1:4" x14ac:dyDescent="0.2">
      <c r="A255" s="15"/>
      <c r="B255" s="15"/>
      <c r="C255" s="15"/>
      <c r="D255" s="15"/>
    </row>
    <row r="256" spans="1:4" x14ac:dyDescent="0.2">
      <c r="A256" s="15"/>
      <c r="B256" s="15"/>
      <c r="C256" s="15"/>
      <c r="D256" s="15"/>
    </row>
    <row r="257" spans="1:4" x14ac:dyDescent="0.2">
      <c r="A257" s="14"/>
      <c r="B257" s="15"/>
      <c r="C257" s="15"/>
      <c r="D257" s="15"/>
    </row>
    <row r="258" spans="1:4" x14ac:dyDescent="0.2">
      <c r="A258" s="14"/>
      <c r="B258" s="15"/>
      <c r="C258" s="15"/>
      <c r="D258" s="15"/>
    </row>
    <row r="259" spans="1:4" x14ac:dyDescent="0.2">
      <c r="A259" s="14"/>
      <c r="B259" s="15"/>
      <c r="C259" s="15"/>
      <c r="D259" s="15"/>
    </row>
    <row r="260" spans="1:4" x14ac:dyDescent="0.2">
      <c r="A260" s="15"/>
      <c r="B260" s="15"/>
      <c r="C260" s="15"/>
      <c r="D26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3BB4-A581-D849-B03B-A98098892056}">
  <dimension ref="A1:E35"/>
  <sheetViews>
    <sheetView tabSelected="1" topLeftCell="A12" zoomScale="134" workbookViewId="0">
      <selection activeCell="F34" sqref="F34"/>
    </sheetView>
  </sheetViews>
  <sheetFormatPr baseColWidth="10" defaultRowHeight="16" x14ac:dyDescent="0.2"/>
  <cols>
    <col min="1" max="1" width="44.83203125" bestFit="1" customWidth="1"/>
    <col min="2" max="2" width="15.1640625" bestFit="1" customWidth="1"/>
  </cols>
  <sheetData>
    <row r="1" spans="1:5" x14ac:dyDescent="0.2">
      <c r="A1" s="1" t="s">
        <v>10</v>
      </c>
      <c r="B1" s="1" t="s">
        <v>69</v>
      </c>
      <c r="C1" s="1" t="s">
        <v>8</v>
      </c>
      <c r="D1" s="1" t="s">
        <v>70</v>
      </c>
      <c r="E1" s="1" t="s">
        <v>45</v>
      </c>
    </row>
    <row r="2" spans="1:5" x14ac:dyDescent="0.2">
      <c r="A2" s="2" t="s">
        <v>11</v>
      </c>
      <c r="B2">
        <v>0.21</v>
      </c>
      <c r="C2">
        <f>Sector!B7</f>
        <v>7.5999999999999998E-2</v>
      </c>
      <c r="D2">
        <f>Sector!D9</f>
        <v>0.13992855319769443</v>
      </c>
      <c r="E2">
        <f>(B2-C2)/D2</f>
        <v>0.95763156938156557</v>
      </c>
    </row>
    <row r="3" spans="1:5" x14ac:dyDescent="0.2">
      <c r="A3" s="2" t="s">
        <v>12</v>
      </c>
      <c r="B3" s="16">
        <v>0.3</v>
      </c>
      <c r="C3">
        <f>Sector!B17</f>
        <v>0.17400000000000002</v>
      </c>
      <c r="D3">
        <f>Sector!D19</f>
        <v>0.26688949023893765</v>
      </c>
      <c r="E3">
        <f t="shared" ref="E3:E35" si="0">(B3-C3)/D3</f>
        <v>0.47210551411071372</v>
      </c>
    </row>
    <row r="4" spans="1:5" x14ac:dyDescent="0.2">
      <c r="A4" s="2" t="s">
        <v>13</v>
      </c>
      <c r="B4" s="13">
        <v>0.26</v>
      </c>
      <c r="C4">
        <f>Sector!B27</f>
        <v>0.16</v>
      </c>
      <c r="D4">
        <f>Sector!D29</f>
        <v>0.55258483511583989</v>
      </c>
      <c r="E4">
        <f t="shared" si="0"/>
        <v>0.18096768793706894</v>
      </c>
    </row>
    <row r="5" spans="1:5" x14ac:dyDescent="0.2">
      <c r="A5" s="2" t="s">
        <v>14</v>
      </c>
      <c r="B5" s="13">
        <v>0.19</v>
      </c>
      <c r="C5">
        <f>Sector!B207</f>
        <v>0.14799999999999999</v>
      </c>
      <c r="D5">
        <f>Sector!D209</f>
        <v>0.14754660280738421</v>
      </c>
      <c r="E5">
        <f t="shared" si="0"/>
        <v>0.28465582535186673</v>
      </c>
    </row>
    <row r="6" spans="1:5" x14ac:dyDescent="0.2">
      <c r="A6" s="2" t="s">
        <v>15</v>
      </c>
      <c r="B6" s="13">
        <v>-0.15</v>
      </c>
      <c r="C6">
        <f>Sector!B37</f>
        <v>-3.9999999999999966E-3</v>
      </c>
      <c r="D6">
        <f>Sector!D39</f>
        <v>0.10310189135025603</v>
      </c>
      <c r="E6">
        <f t="shared" si="0"/>
        <v>-1.416074895309255</v>
      </c>
    </row>
    <row r="7" spans="1:5" x14ac:dyDescent="0.2">
      <c r="A7" s="2" t="s">
        <v>16</v>
      </c>
      <c r="B7" s="13">
        <v>-0.17</v>
      </c>
      <c r="C7">
        <f>Sector!B47</f>
        <v>-0.19600000000000004</v>
      </c>
      <c r="D7">
        <f>Sector!D49</f>
        <v>0.12280065146407003</v>
      </c>
      <c r="E7">
        <f t="shared" si="0"/>
        <v>0.21172526114494844</v>
      </c>
    </row>
    <row r="8" spans="1:5" x14ac:dyDescent="0.2">
      <c r="A8" s="2" t="s">
        <v>17</v>
      </c>
      <c r="B8" s="13">
        <v>0</v>
      </c>
      <c r="C8">
        <f>Sector!B57</f>
        <v>-0.10800000000000001</v>
      </c>
      <c r="D8">
        <f>Sector!D59</f>
        <v>0.13367871932360811</v>
      </c>
      <c r="E8">
        <f t="shared" si="0"/>
        <v>0.80790720128425741</v>
      </c>
    </row>
    <row r="9" spans="1:5" x14ac:dyDescent="0.2">
      <c r="A9" s="2" t="s">
        <v>18</v>
      </c>
      <c r="B9" s="13">
        <v>0.03</v>
      </c>
      <c r="C9">
        <f>Sector!B67</f>
        <v>-0.10600000000000001</v>
      </c>
      <c r="D9">
        <f>Sector!D69</f>
        <v>0.17184295155751952</v>
      </c>
      <c r="E9">
        <f t="shared" si="0"/>
        <v>0.7914202984023927</v>
      </c>
    </row>
    <row r="10" spans="1:5" x14ac:dyDescent="0.2">
      <c r="A10" s="2" t="s">
        <v>19</v>
      </c>
      <c r="B10" s="13">
        <v>-0.1</v>
      </c>
      <c r="C10">
        <f>Sector!B77</f>
        <v>-5.6000000000000008E-2</v>
      </c>
      <c r="D10">
        <f>Sector!D79</f>
        <v>0.11970797801316337</v>
      </c>
      <c r="E10">
        <f t="shared" si="0"/>
        <v>-0.3675611327689593</v>
      </c>
    </row>
    <row r="11" spans="1:5" x14ac:dyDescent="0.2">
      <c r="A11" s="2" t="s">
        <v>20</v>
      </c>
      <c r="B11" s="13">
        <v>-0.05</v>
      </c>
      <c r="C11">
        <f>Sector!B87</f>
        <v>-3.5999999999999997E-2</v>
      </c>
      <c r="D11">
        <f>Sector!D89</f>
        <v>8.0808415403347683E-2</v>
      </c>
      <c r="E11">
        <f t="shared" si="0"/>
        <v>-0.17324928264117428</v>
      </c>
    </row>
    <row r="12" spans="1:5" x14ac:dyDescent="0.2">
      <c r="A12" s="2" t="s">
        <v>21</v>
      </c>
      <c r="B12" s="13">
        <v>0.06</v>
      </c>
      <c r="C12">
        <f>Sector!B97</f>
        <v>-1.0000000000000004E-2</v>
      </c>
      <c r="D12">
        <f>Sector!D99</f>
        <v>0.24834451876375291</v>
      </c>
      <c r="E12">
        <f t="shared" si="0"/>
        <v>0.28186649879955733</v>
      </c>
    </row>
    <row r="13" spans="1:5" x14ac:dyDescent="0.2">
      <c r="A13" s="2" t="s">
        <v>22</v>
      </c>
      <c r="B13" s="13">
        <v>0.01</v>
      </c>
      <c r="C13">
        <f>Sector!B107</f>
        <v>0.13799999999999998</v>
      </c>
      <c r="D13">
        <f>Sector!D109</f>
        <v>0.20265734627691143</v>
      </c>
      <c r="E13">
        <f t="shared" si="0"/>
        <v>-0.63160799424019154</v>
      </c>
    </row>
    <row r="14" spans="1:5" x14ac:dyDescent="0.2">
      <c r="A14" s="2" t="s">
        <v>23</v>
      </c>
      <c r="B14" s="13">
        <v>0.12</v>
      </c>
      <c r="C14">
        <f>Sector!B117</f>
        <v>6.4000000000000015E-2</v>
      </c>
      <c r="D14">
        <f>Sector!D119</f>
        <v>0.11928956366757319</v>
      </c>
      <c r="E14">
        <f t="shared" si="0"/>
        <v>0.46944592869881219</v>
      </c>
    </row>
    <row r="15" spans="1:5" x14ac:dyDescent="0.2">
      <c r="A15" s="2" t="s">
        <v>24</v>
      </c>
      <c r="B15" s="13">
        <v>-0.04</v>
      </c>
      <c r="C15">
        <f>Sector!B157</f>
        <v>-4.6000000000000006E-2</v>
      </c>
      <c r="D15">
        <f>Sector!D159</f>
        <v>0.22700220263248549</v>
      </c>
      <c r="E15">
        <f t="shared" si="0"/>
        <v>2.6431461591207336E-2</v>
      </c>
    </row>
    <row r="16" spans="1:5" x14ac:dyDescent="0.2">
      <c r="A16" s="2" t="s">
        <v>25</v>
      </c>
      <c r="B16" s="13">
        <v>0.2</v>
      </c>
      <c r="C16">
        <f>Sector!B127</f>
        <v>-4.2000000000000003E-2</v>
      </c>
      <c r="D16">
        <f>Sector!D129</f>
        <v>0.16543881044059766</v>
      </c>
      <c r="E16">
        <f t="shared" si="0"/>
        <v>1.4627764752146375</v>
      </c>
    </row>
    <row r="17" spans="1:5" x14ac:dyDescent="0.2">
      <c r="A17" s="2" t="s">
        <v>26</v>
      </c>
      <c r="B17" s="13">
        <v>0.17</v>
      </c>
      <c r="C17">
        <f>Sector!B137</f>
        <v>0.51200000000000001</v>
      </c>
      <c r="D17">
        <f>Sector!D139</f>
        <v>0.22476654555338077</v>
      </c>
      <c r="E17">
        <f t="shared" si="0"/>
        <v>-1.521578752558516</v>
      </c>
    </row>
    <row r="18" spans="1:5" x14ac:dyDescent="0.2">
      <c r="A18" s="2" t="s">
        <v>27</v>
      </c>
      <c r="B18" s="13">
        <v>-0.41</v>
      </c>
      <c r="C18">
        <f>Sector!B7</f>
        <v>7.5999999999999998E-2</v>
      </c>
      <c r="D18">
        <f>Sector!D9</f>
        <v>0.13992855319769443</v>
      </c>
      <c r="E18">
        <f t="shared" si="0"/>
        <v>-3.4732010650704543</v>
      </c>
    </row>
    <row r="19" spans="1:5" x14ac:dyDescent="0.2">
      <c r="A19" s="2" t="s">
        <v>28</v>
      </c>
      <c r="B19" s="13">
        <v>-7.0000000000000007E-2</v>
      </c>
      <c r="C19">
        <f>Sector!B147</f>
        <v>-4.1999999999999996E-2</v>
      </c>
      <c r="D19">
        <f>Sector!D149</f>
        <v>9.430800602281865E-2</v>
      </c>
      <c r="E19">
        <f t="shared" si="0"/>
        <v>-0.29689950175836782</v>
      </c>
    </row>
    <row r="20" spans="1:5" x14ac:dyDescent="0.2">
      <c r="A20" s="2" t="s">
        <v>29</v>
      </c>
      <c r="B20" s="13">
        <v>-0.13</v>
      </c>
      <c r="C20">
        <f>Sector!B37</f>
        <v>-3.9999999999999966E-3</v>
      </c>
      <c r="D20">
        <f>Sector!D39</f>
        <v>0.10310189135025603</v>
      </c>
      <c r="E20">
        <f t="shared" si="0"/>
        <v>-1.2220920329381242</v>
      </c>
    </row>
    <row r="21" spans="1:5" x14ac:dyDescent="0.2">
      <c r="A21" s="2" t="s">
        <v>30</v>
      </c>
      <c r="B21" s="13">
        <v>0.3</v>
      </c>
      <c r="C21">
        <f>Sector!B157</f>
        <v>-4.6000000000000006E-2</v>
      </c>
      <c r="D21">
        <f>Sector!D159</f>
        <v>0.22700220263248549</v>
      </c>
      <c r="E21">
        <f t="shared" si="0"/>
        <v>1.524214285092955</v>
      </c>
    </row>
    <row r="22" spans="1:5" x14ac:dyDescent="0.2">
      <c r="A22" s="2" t="s">
        <v>31</v>
      </c>
      <c r="B22" s="13">
        <v>-0.33</v>
      </c>
      <c r="C22">
        <f>Sector!B167</f>
        <v>-0.16400000000000001</v>
      </c>
      <c r="D22">
        <f>Sector!D169</f>
        <v>0.2409979253022731</v>
      </c>
      <c r="E22">
        <f t="shared" si="0"/>
        <v>-0.68880261019589073</v>
      </c>
    </row>
    <row r="23" spans="1:5" x14ac:dyDescent="0.2">
      <c r="A23" s="2" t="s">
        <v>32</v>
      </c>
      <c r="B23" s="13">
        <v>-0.06</v>
      </c>
      <c r="C23">
        <f>Sector!B177</f>
        <v>-0.10600000000000001</v>
      </c>
      <c r="D23">
        <f>Sector!D179</f>
        <v>0.38337970733986432</v>
      </c>
      <c r="E23">
        <f t="shared" si="0"/>
        <v>0.11998548467569575</v>
      </c>
    </row>
    <row r="24" spans="1:5" x14ac:dyDescent="0.2">
      <c r="A24" s="2" t="s">
        <v>33</v>
      </c>
      <c r="B24" s="13">
        <v>-0.11</v>
      </c>
      <c r="C24">
        <f>Sector!B187</f>
        <v>-0.18000000000000002</v>
      </c>
      <c r="D24">
        <f>Sector!D189</f>
        <v>0.16852299546352717</v>
      </c>
      <c r="E24">
        <f t="shared" si="0"/>
        <v>0.41537358036784877</v>
      </c>
    </row>
    <row r="25" spans="1:5" x14ac:dyDescent="0.2">
      <c r="A25" s="2" t="s">
        <v>34</v>
      </c>
      <c r="B25" s="17">
        <v>-0.24</v>
      </c>
      <c r="C25">
        <f>Sector!B197</f>
        <v>-0.05</v>
      </c>
      <c r="D25">
        <f>Sector!D199</f>
        <v>0.17392527130926086</v>
      </c>
      <c r="E25">
        <f t="shared" si="0"/>
        <v>-1.0924231916945311</v>
      </c>
    </row>
    <row r="26" spans="1:5" x14ac:dyDescent="0.2">
      <c r="A26" s="2" t="s">
        <v>35</v>
      </c>
      <c r="B26" s="13">
        <v>-0.25</v>
      </c>
      <c r="C26">
        <f>Sector!B207</f>
        <v>0.14799999999999999</v>
      </c>
      <c r="D26">
        <f>Sector!D209</f>
        <v>0.14754660280738421</v>
      </c>
      <c r="E26">
        <f t="shared" si="0"/>
        <v>-2.6974528211914985</v>
      </c>
    </row>
    <row r="27" spans="1:5" x14ac:dyDescent="0.2">
      <c r="A27" s="2" t="s">
        <v>36</v>
      </c>
      <c r="B27" s="13">
        <v>-0.36</v>
      </c>
      <c r="C27">
        <f>Sector!B77</f>
        <v>-5.6000000000000008E-2</v>
      </c>
      <c r="D27">
        <f>Sector!D79</f>
        <v>0.11970797801316337</v>
      </c>
      <c r="E27">
        <f t="shared" si="0"/>
        <v>-2.5395132809491732</v>
      </c>
    </row>
    <row r="28" spans="1:5" x14ac:dyDescent="0.2">
      <c r="A28" s="2" t="s">
        <v>37</v>
      </c>
      <c r="B28" s="13">
        <v>1.08</v>
      </c>
      <c r="C28">
        <f>Sector!B217</f>
        <v>0.22200000000000003</v>
      </c>
      <c r="D28">
        <f>Sector!D219</f>
        <v>0.55858750433571291</v>
      </c>
      <c r="E28">
        <f t="shared" si="0"/>
        <v>1.5360171742838331</v>
      </c>
    </row>
    <row r="29" spans="1:5" x14ac:dyDescent="0.2">
      <c r="A29" s="2" t="s">
        <v>38</v>
      </c>
      <c r="B29" s="13">
        <v>0.39</v>
      </c>
      <c r="C29">
        <f>Sector!B227</f>
        <v>2.2000000000000002E-2</v>
      </c>
      <c r="D29">
        <f>Sector!D229</f>
        <v>0.29777508290654542</v>
      </c>
      <c r="E29">
        <f t="shared" si="0"/>
        <v>1.2358320797294318</v>
      </c>
    </row>
    <row r="30" spans="1:5" x14ac:dyDescent="0.2">
      <c r="A30" s="2" t="s">
        <v>39</v>
      </c>
      <c r="B30" s="13">
        <v>1.18</v>
      </c>
      <c r="C30">
        <f>Sector!B237</f>
        <v>1.268</v>
      </c>
      <c r="D30">
        <f>Sector!D239</f>
        <v>0.90081629647781125</v>
      </c>
      <c r="E30">
        <f t="shared" si="0"/>
        <v>-9.7689174079198818E-2</v>
      </c>
    </row>
    <row r="31" spans="1:5" x14ac:dyDescent="0.2">
      <c r="A31" s="2" t="s">
        <v>40</v>
      </c>
      <c r="B31" s="13">
        <v>-0.28000000000000003</v>
      </c>
      <c r="C31">
        <f>Sector!B247</f>
        <v>-0.11000000000000003</v>
      </c>
      <c r="D31">
        <f>Sector!D249</f>
        <v>0.19455076458343717</v>
      </c>
      <c r="E31">
        <f t="shared" si="0"/>
        <v>-0.87380792547382624</v>
      </c>
    </row>
    <row r="32" spans="1:5" x14ac:dyDescent="0.2">
      <c r="A32" s="2" t="s">
        <v>41</v>
      </c>
      <c r="B32" s="13">
        <v>-7.0000000000000007E-2</v>
      </c>
      <c r="C32">
        <f>Sector!B7</f>
        <v>7.5999999999999998E-2</v>
      </c>
      <c r="D32">
        <f>Sector!D9</f>
        <v>0.13992855319769443</v>
      </c>
      <c r="E32">
        <f t="shared" si="0"/>
        <v>-1.0433896203709596</v>
      </c>
    </row>
    <row r="33" spans="1:5" x14ac:dyDescent="0.2">
      <c r="A33" s="2" t="s">
        <v>42</v>
      </c>
      <c r="B33" s="13">
        <v>-0.05</v>
      </c>
      <c r="C33">
        <f>Sector!B107</f>
        <v>0.13799999999999998</v>
      </c>
      <c r="D33">
        <f>Sector!D109</f>
        <v>0.20265734627691143</v>
      </c>
      <c r="E33">
        <f t="shared" si="0"/>
        <v>-0.92767424154028155</v>
      </c>
    </row>
    <row r="34" spans="1:5" x14ac:dyDescent="0.2">
      <c r="A34" s="2" t="s">
        <v>43</v>
      </c>
      <c r="B34" s="13">
        <v>0.02</v>
      </c>
      <c r="C34">
        <f>Sector!B137</f>
        <v>0.51200000000000001</v>
      </c>
      <c r="D34">
        <f>Sector!D139</f>
        <v>0.22476654555338077</v>
      </c>
      <c r="E34">
        <f t="shared" si="0"/>
        <v>-2.188937854557865</v>
      </c>
    </row>
    <row r="35" spans="1:5" x14ac:dyDescent="0.2">
      <c r="A35" s="2" t="s">
        <v>44</v>
      </c>
      <c r="B35" s="13">
        <v>0.01</v>
      </c>
      <c r="C35">
        <f>Sector!B57</f>
        <v>-0.10800000000000001</v>
      </c>
      <c r="D35">
        <f>Sector!D59</f>
        <v>0.13367871932360811</v>
      </c>
      <c r="E35">
        <f t="shared" si="0"/>
        <v>0.88271342362539229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</vt:lpstr>
      <vt:lpstr>Z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Garg</dc:creator>
  <cp:lastModifiedBy>Sanskriti Garg</cp:lastModifiedBy>
  <dcterms:created xsi:type="dcterms:W3CDTF">2025-07-06T18:29:29Z</dcterms:created>
  <dcterms:modified xsi:type="dcterms:W3CDTF">2025-07-10T04:03:26Z</dcterms:modified>
</cp:coreProperties>
</file>