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comp\Desktop\"/>
    </mc:Choice>
  </mc:AlternateContent>
  <xr:revisionPtr revIDLastSave="0" documentId="8_{E272827E-0480-4296-BB2D-02D42C66D20C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Pivot Table" sheetId="2" r:id="rId1"/>
    <sheet name="Charts" sheetId="4" r:id="rId2"/>
    <sheet name="Dashboard" sheetId="5" r:id="rId3"/>
    <sheet name="KPI Summary" sheetId="3" r:id="rId4"/>
    <sheet name="Main Dataset" sheetId="1" r:id="rId5"/>
  </sheets>
  <calcPr calcId="191029"/>
  <pivotCaches>
    <pivotCache cacheId="3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7" i="5" l="1"/>
  <c r="Q7" i="5"/>
  <c r="P7" i="5"/>
  <c r="O7" i="5"/>
  <c r="R6" i="5"/>
  <c r="Q6" i="5"/>
  <c r="P6" i="5"/>
  <c r="O6" i="5"/>
  <c r="R5" i="5"/>
  <c r="Q5" i="5"/>
  <c r="P5" i="5"/>
  <c r="O5" i="5"/>
  <c r="R4" i="5"/>
  <c r="Q4" i="5"/>
  <c r="P4" i="5"/>
  <c r="O4" i="5"/>
  <c r="R3" i="5"/>
  <c r="Q3" i="5"/>
  <c r="P3" i="5"/>
  <c r="O3" i="5"/>
  <c r="J3" i="3"/>
  <c r="J4" i="3"/>
  <c r="J5" i="3"/>
  <c r="J6" i="3"/>
  <c r="J2" i="3"/>
  <c r="I3" i="3"/>
  <c r="I4" i="3"/>
  <c r="I5" i="3"/>
  <c r="I6" i="3"/>
  <c r="I2" i="3"/>
  <c r="H3" i="3"/>
  <c r="H4" i="3"/>
  <c r="H5" i="3"/>
  <c r="H6" i="3"/>
  <c r="H2" i="3"/>
  <c r="G3" i="3"/>
  <c r="G4" i="3"/>
  <c r="G5" i="3"/>
  <c r="G6" i="3"/>
  <c r="G2" i="3"/>
</calcChain>
</file>

<file path=xl/sharedStrings.xml><?xml version="1.0" encoding="utf-8"?>
<sst xmlns="http://schemas.openxmlformats.org/spreadsheetml/2006/main" count="132" uniqueCount="28">
  <si>
    <t>Campaign</t>
  </si>
  <si>
    <t>Platform</t>
  </si>
  <si>
    <t>Date</t>
  </si>
  <si>
    <t>Impressions</t>
  </si>
  <si>
    <t>Clicks</t>
  </si>
  <si>
    <t>Engagements</t>
  </si>
  <si>
    <t>Conversions</t>
  </si>
  <si>
    <t>Spend</t>
  </si>
  <si>
    <t>Revenue</t>
  </si>
  <si>
    <t>SummerBlast</t>
  </si>
  <si>
    <t>WinterSale</t>
  </si>
  <si>
    <t>DiwaliDhamaka</t>
  </si>
  <si>
    <t>MonsoonMagic</t>
  </si>
  <si>
    <t>Facebook</t>
  </si>
  <si>
    <t>Instagram</t>
  </si>
  <si>
    <t>Row Labels</t>
  </si>
  <si>
    <t>Grand Total</t>
  </si>
  <si>
    <t>Sum of Impressions</t>
  </si>
  <si>
    <t>Sum of Clicks</t>
  </si>
  <si>
    <t>Sum of Conversions</t>
  </si>
  <si>
    <t>Sum of Spend</t>
  </si>
  <si>
    <t>Sum of Revenue</t>
  </si>
  <si>
    <t>CTR (%)</t>
  </si>
  <si>
    <t>CPC</t>
  </si>
  <si>
    <t>CPA</t>
  </si>
  <si>
    <t>ROAS</t>
  </si>
  <si>
    <t xml:space="preserve"> </t>
  </si>
  <si>
    <t>KPI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</si>
</sst>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₹&quot;\ 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0" fontId="0" fillId="0" borderId="0" xfId="1" applyNumberFormat="1" applyFont="1"/>
    <xf numFmtId="166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'Main Dataset'!$D$1</c:f>
              <c:strCache>
                <c:ptCount val="1"/>
                <c:pt idx="0">
                  <c:v>Impressions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'Main Dataset'!$C$2:$C$41</c:f>
              <c:numCache>
                <c:formatCode>m/d/yyyy</c:formatCode>
                <c:ptCount val="40"/>
                <c:pt idx="0">
                  <c:v>45812</c:v>
                </c:pt>
                <c:pt idx="1">
                  <c:v>45811</c:v>
                </c:pt>
                <c:pt idx="2">
                  <c:v>45829</c:v>
                </c:pt>
                <c:pt idx="3">
                  <c:v>45836</c:v>
                </c:pt>
                <c:pt idx="4">
                  <c:v>45815</c:v>
                </c:pt>
                <c:pt idx="5">
                  <c:v>45820</c:v>
                </c:pt>
                <c:pt idx="6">
                  <c:v>45821</c:v>
                </c:pt>
                <c:pt idx="7">
                  <c:v>45827</c:v>
                </c:pt>
                <c:pt idx="8">
                  <c:v>45811</c:v>
                </c:pt>
                <c:pt idx="9">
                  <c:v>45820</c:v>
                </c:pt>
                <c:pt idx="10">
                  <c:v>45830</c:v>
                </c:pt>
                <c:pt idx="11">
                  <c:v>45814</c:v>
                </c:pt>
                <c:pt idx="12">
                  <c:v>45819</c:v>
                </c:pt>
                <c:pt idx="13">
                  <c:v>45821</c:v>
                </c:pt>
                <c:pt idx="14">
                  <c:v>45829</c:v>
                </c:pt>
                <c:pt idx="15">
                  <c:v>45826</c:v>
                </c:pt>
                <c:pt idx="16">
                  <c:v>45816</c:v>
                </c:pt>
                <c:pt idx="17">
                  <c:v>45813</c:v>
                </c:pt>
                <c:pt idx="18">
                  <c:v>45823</c:v>
                </c:pt>
                <c:pt idx="19">
                  <c:v>45837</c:v>
                </c:pt>
                <c:pt idx="20">
                  <c:v>45814</c:v>
                </c:pt>
                <c:pt idx="21">
                  <c:v>45812</c:v>
                </c:pt>
                <c:pt idx="22">
                  <c:v>45820</c:v>
                </c:pt>
                <c:pt idx="23">
                  <c:v>45824</c:v>
                </c:pt>
                <c:pt idx="24">
                  <c:v>45827</c:v>
                </c:pt>
                <c:pt idx="25">
                  <c:v>45813</c:v>
                </c:pt>
                <c:pt idx="26">
                  <c:v>45828</c:v>
                </c:pt>
                <c:pt idx="27">
                  <c:v>45830</c:v>
                </c:pt>
                <c:pt idx="28">
                  <c:v>45811</c:v>
                </c:pt>
                <c:pt idx="29">
                  <c:v>45811</c:v>
                </c:pt>
                <c:pt idx="30">
                  <c:v>45819</c:v>
                </c:pt>
                <c:pt idx="31">
                  <c:v>45813</c:v>
                </c:pt>
                <c:pt idx="32">
                  <c:v>45822</c:v>
                </c:pt>
                <c:pt idx="33">
                  <c:v>45823</c:v>
                </c:pt>
                <c:pt idx="34">
                  <c:v>45810</c:v>
                </c:pt>
                <c:pt idx="35">
                  <c:v>45823</c:v>
                </c:pt>
                <c:pt idx="36">
                  <c:v>45811</c:v>
                </c:pt>
                <c:pt idx="37">
                  <c:v>45835</c:v>
                </c:pt>
                <c:pt idx="38">
                  <c:v>45836</c:v>
                </c:pt>
                <c:pt idx="39">
                  <c:v>45838</c:v>
                </c:pt>
              </c:numCache>
            </c:numRef>
          </c:cat>
          <c:val>
            <c:numRef>
              <c:f>'Main Dataset'!$D$2:$D$41</c:f>
              <c:numCache>
                <c:formatCode>General</c:formatCode>
                <c:ptCount val="40"/>
                <c:pt idx="0">
                  <c:v>15476</c:v>
                </c:pt>
                <c:pt idx="1">
                  <c:v>16087</c:v>
                </c:pt>
                <c:pt idx="2">
                  <c:v>8582</c:v>
                </c:pt>
                <c:pt idx="3">
                  <c:v>16490</c:v>
                </c:pt>
                <c:pt idx="4">
                  <c:v>5106</c:v>
                </c:pt>
                <c:pt idx="5">
                  <c:v>17509</c:v>
                </c:pt>
                <c:pt idx="6">
                  <c:v>14891</c:v>
                </c:pt>
                <c:pt idx="7">
                  <c:v>6291</c:v>
                </c:pt>
                <c:pt idx="8">
                  <c:v>8150</c:v>
                </c:pt>
                <c:pt idx="9">
                  <c:v>19013</c:v>
                </c:pt>
                <c:pt idx="10">
                  <c:v>7664</c:v>
                </c:pt>
                <c:pt idx="11">
                  <c:v>15617</c:v>
                </c:pt>
                <c:pt idx="12">
                  <c:v>12573</c:v>
                </c:pt>
                <c:pt idx="13">
                  <c:v>18809</c:v>
                </c:pt>
                <c:pt idx="14">
                  <c:v>9386</c:v>
                </c:pt>
                <c:pt idx="15">
                  <c:v>13179</c:v>
                </c:pt>
                <c:pt idx="16">
                  <c:v>13830</c:v>
                </c:pt>
                <c:pt idx="17">
                  <c:v>7266</c:v>
                </c:pt>
                <c:pt idx="18">
                  <c:v>15280</c:v>
                </c:pt>
                <c:pt idx="19">
                  <c:v>13669</c:v>
                </c:pt>
                <c:pt idx="20">
                  <c:v>13797</c:v>
                </c:pt>
                <c:pt idx="21">
                  <c:v>12433</c:v>
                </c:pt>
                <c:pt idx="22">
                  <c:v>19262</c:v>
                </c:pt>
                <c:pt idx="23">
                  <c:v>17492</c:v>
                </c:pt>
                <c:pt idx="24">
                  <c:v>5319</c:v>
                </c:pt>
                <c:pt idx="25">
                  <c:v>6290</c:v>
                </c:pt>
                <c:pt idx="26">
                  <c:v>7103</c:v>
                </c:pt>
                <c:pt idx="27">
                  <c:v>11932</c:v>
                </c:pt>
                <c:pt idx="28">
                  <c:v>15647</c:v>
                </c:pt>
                <c:pt idx="29">
                  <c:v>10539</c:v>
                </c:pt>
                <c:pt idx="30">
                  <c:v>16597</c:v>
                </c:pt>
                <c:pt idx="31">
                  <c:v>6160</c:v>
                </c:pt>
                <c:pt idx="32">
                  <c:v>16851</c:v>
                </c:pt>
                <c:pt idx="33">
                  <c:v>8119</c:v>
                </c:pt>
                <c:pt idx="34">
                  <c:v>19153</c:v>
                </c:pt>
                <c:pt idx="35">
                  <c:v>11596</c:v>
                </c:pt>
                <c:pt idx="36">
                  <c:v>7296</c:v>
                </c:pt>
                <c:pt idx="37">
                  <c:v>12260</c:v>
                </c:pt>
                <c:pt idx="38">
                  <c:v>5241</c:v>
                </c:pt>
                <c:pt idx="39">
                  <c:v>11570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BA-4ABA-8A3D-2B6A5BCD6E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8255552"/>
        <c:axId val="1468256992"/>
      </c:lineChart>
      <c:dateAx>
        <c:axId val="146825555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8256992"/>
        <c:crosses val="autoZero"/>
        <c:auto val="1"/>
        <c:lblOffset val="100"/>
        <c:baseTimeUnit val="days"/>
      </c:dateAx>
      <c:valAx>
        <c:axId val="1468256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8255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[Future DS_02.xlsx]KPI Summary!PivotTable2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'KPI Summary'!$B$1</c:f>
              <c:strCache>
                <c:ptCount val="1"/>
                <c:pt idx="0">
                  <c:v>Sum of Impressions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'KPI Summary'!$A$2:$A$6</c:f>
              <c:strCache>
                <c:ptCount val="4"/>
                <c:pt idx="0">
                  <c:v>DiwaliDhamaka</c:v>
                </c:pt>
                <c:pt idx="1">
                  <c:v>MonsoonMagic</c:v>
                </c:pt>
                <c:pt idx="2">
                  <c:v>SummerBlast</c:v>
                </c:pt>
                <c:pt idx="3">
                  <c:v>WinterSale</c:v>
                </c:pt>
              </c:strCache>
            </c:strRef>
          </c:cat>
          <c:val>
            <c:numRef>
              <c:f>'KPI Summary'!$B$2:$B$6</c:f>
              <c:numCache>
                <c:formatCode>General</c:formatCode>
                <c:ptCount val="4"/>
                <c:pt idx="0">
                  <c:v>119814</c:v>
                </c:pt>
                <c:pt idx="1">
                  <c:v>114843</c:v>
                </c:pt>
                <c:pt idx="2">
                  <c:v>127595</c:v>
                </c:pt>
                <c:pt idx="3">
                  <c:v>127273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24-40C0-9D7C-7C6A2CA8E93B}"/>
            </c:ext>
          </c:extLst>
        </c:ser>
        <c:ser>
          <c:idx val="1"/>
          <c:order val="1"/>
          <c:tx>
            <c:strRef>
              <c:f>'KPI Summary'!$C$1</c:f>
              <c:strCache>
                <c:ptCount val="1"/>
                <c:pt idx="0">
                  <c:v>Sum of Clicks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'KPI Summary'!$A$2:$A$6</c:f>
              <c:strCache>
                <c:ptCount val="4"/>
                <c:pt idx="0">
                  <c:v>DiwaliDhamaka</c:v>
                </c:pt>
                <c:pt idx="1">
                  <c:v>MonsoonMagic</c:v>
                </c:pt>
                <c:pt idx="2">
                  <c:v>SummerBlast</c:v>
                </c:pt>
                <c:pt idx="3">
                  <c:v>WinterSale</c:v>
                </c:pt>
              </c:strCache>
            </c:strRef>
          </c:cat>
          <c:val>
            <c:numRef>
              <c:f>'KPI Summary'!$C$2:$C$6</c:f>
              <c:numCache>
                <c:formatCode>General</c:formatCode>
                <c:ptCount val="4"/>
                <c:pt idx="0">
                  <c:v>4071</c:v>
                </c:pt>
                <c:pt idx="1">
                  <c:v>5757</c:v>
                </c:pt>
                <c:pt idx="2">
                  <c:v>5583</c:v>
                </c:pt>
                <c:pt idx="3">
                  <c:v>4308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124-40C0-9D7C-7C6A2CA8E93B}"/>
            </c:ext>
          </c:extLst>
        </c:ser>
        <c:ser>
          <c:idx val="2"/>
          <c:order val="2"/>
          <c:tx>
            <c:strRef>
              <c:f>'KPI Summary'!$D$1</c:f>
              <c:strCache>
                <c:ptCount val="1"/>
                <c:pt idx="0">
                  <c:v>Sum of Spend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'KPI Summary'!$A$2:$A$6</c:f>
              <c:strCache>
                <c:ptCount val="4"/>
                <c:pt idx="0">
                  <c:v>DiwaliDhamaka</c:v>
                </c:pt>
                <c:pt idx="1">
                  <c:v>MonsoonMagic</c:v>
                </c:pt>
                <c:pt idx="2">
                  <c:v>SummerBlast</c:v>
                </c:pt>
                <c:pt idx="3">
                  <c:v>WinterSale</c:v>
                </c:pt>
              </c:strCache>
            </c:strRef>
          </c:cat>
          <c:val>
            <c:numRef>
              <c:f>'KPI Summary'!$D$2:$D$6</c:f>
              <c:numCache>
                <c:formatCode>General</c:formatCode>
                <c:ptCount val="4"/>
                <c:pt idx="0">
                  <c:v>11149.160000000002</c:v>
                </c:pt>
                <c:pt idx="1">
                  <c:v>8498.35</c:v>
                </c:pt>
                <c:pt idx="2">
                  <c:v>10153.030000000001</c:v>
                </c:pt>
                <c:pt idx="3">
                  <c:v>13012.91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124-40C0-9D7C-7C6A2CA8E93B}"/>
            </c:ext>
          </c:extLst>
        </c:ser>
        <c:ser>
          <c:idx val="3"/>
          <c:order val="3"/>
          <c:tx>
            <c:strRef>
              <c:f>'KPI Summary'!$E$1</c:f>
              <c:strCache>
                <c:ptCount val="1"/>
                <c:pt idx="0">
                  <c:v>Sum of Revenue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'KPI Summary'!$A$2:$A$6</c:f>
              <c:strCache>
                <c:ptCount val="4"/>
                <c:pt idx="0">
                  <c:v>DiwaliDhamaka</c:v>
                </c:pt>
                <c:pt idx="1">
                  <c:v>MonsoonMagic</c:v>
                </c:pt>
                <c:pt idx="2">
                  <c:v>SummerBlast</c:v>
                </c:pt>
                <c:pt idx="3">
                  <c:v>WinterSale</c:v>
                </c:pt>
              </c:strCache>
            </c:strRef>
          </c:cat>
          <c:val>
            <c:numRef>
              <c:f>'KPI Summary'!$E$2:$E$6</c:f>
              <c:numCache>
                <c:formatCode>General</c:formatCode>
                <c:ptCount val="4"/>
                <c:pt idx="0">
                  <c:v>30264.09</c:v>
                </c:pt>
                <c:pt idx="1">
                  <c:v>25406.069999999992</c:v>
                </c:pt>
                <c:pt idx="2">
                  <c:v>26563.34</c:v>
                </c:pt>
                <c:pt idx="3">
                  <c:v>26185.870000000003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124-40C0-9D7C-7C6A2CA8E93B}"/>
            </c:ext>
          </c:extLst>
        </c:ser>
        <c:ser>
          <c:idx val="4"/>
          <c:order val="4"/>
          <c:tx>
            <c:strRef>
              <c:f>'KPI Summary'!$F$1</c:f>
              <c:strCache>
                <c:ptCount val="1"/>
                <c:pt idx="0">
                  <c:v>Sum of Conversions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'KPI Summary'!$A$2:$A$6</c:f>
              <c:strCache>
                <c:ptCount val="4"/>
                <c:pt idx="0">
                  <c:v>DiwaliDhamaka</c:v>
                </c:pt>
                <c:pt idx="1">
                  <c:v>MonsoonMagic</c:v>
                </c:pt>
                <c:pt idx="2">
                  <c:v>SummerBlast</c:v>
                </c:pt>
                <c:pt idx="3">
                  <c:v>WinterSale</c:v>
                </c:pt>
              </c:strCache>
            </c:strRef>
          </c:cat>
          <c:val>
            <c:numRef>
              <c:f>'KPI Summary'!$F$2:$F$6</c:f>
              <c:numCache>
                <c:formatCode>General</c:formatCode>
                <c:ptCount val="4"/>
                <c:pt idx="0">
                  <c:v>735</c:v>
                </c:pt>
                <c:pt idx="1">
                  <c:v>523</c:v>
                </c:pt>
                <c:pt idx="2">
                  <c:v>542</c:v>
                </c:pt>
                <c:pt idx="3">
                  <c:v>549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124-40C0-9D7C-7C6A2CA8E9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47814592"/>
        <c:axId val="1347815072"/>
      </c:barChart>
      <c:catAx>
        <c:axId val="1347814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7815072"/>
        <c:crosses val="autoZero"/>
        <c:auto val="1"/>
        <c:lblAlgn val="ctr"/>
        <c:lblOffset val="100"/>
        <c:noMultiLvlLbl val="0"/>
      </c:catAx>
      <c:valAx>
        <c:axId val="1347815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7814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[Future DS_02.xlsx]KPI Summary!PivotTable2</c:name>
    <c:fmtId val="4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'KPI Summary'!$B$1</c:f>
              <c:strCache>
                <c:ptCount val="1"/>
                <c:pt idx="0">
                  <c:v>Sum of Impressions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'KPI Summary'!$A$2:$A$6</c:f>
              <c:strCache>
                <c:ptCount val="4"/>
                <c:pt idx="0">
                  <c:v>DiwaliDhamaka</c:v>
                </c:pt>
                <c:pt idx="1">
                  <c:v>MonsoonMagic</c:v>
                </c:pt>
                <c:pt idx="2">
                  <c:v>SummerBlast</c:v>
                </c:pt>
                <c:pt idx="3">
                  <c:v>WinterSale</c:v>
                </c:pt>
              </c:strCache>
            </c:strRef>
          </c:cat>
          <c:val>
            <c:numRef>
              <c:f>'KPI Summary'!$B$2:$B$6</c:f>
              <c:numCache>
                <c:formatCode>General</c:formatCode>
                <c:ptCount val="4"/>
                <c:pt idx="0">
                  <c:v>119814</c:v>
                </c:pt>
                <c:pt idx="1">
                  <c:v>114843</c:v>
                </c:pt>
                <c:pt idx="2">
                  <c:v>127595</c:v>
                </c:pt>
                <c:pt idx="3">
                  <c:v>127273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8D-47D8-8844-462CAE142936}"/>
            </c:ext>
          </c:extLst>
        </c:ser>
        <c:ser>
          <c:idx val="1"/>
          <c:order val="1"/>
          <c:tx>
            <c:strRef>
              <c:f>'KPI Summary'!$C$1</c:f>
              <c:strCache>
                <c:ptCount val="1"/>
                <c:pt idx="0">
                  <c:v>Sum of Clicks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'KPI Summary'!$A$2:$A$6</c:f>
              <c:strCache>
                <c:ptCount val="4"/>
                <c:pt idx="0">
                  <c:v>DiwaliDhamaka</c:v>
                </c:pt>
                <c:pt idx="1">
                  <c:v>MonsoonMagic</c:v>
                </c:pt>
                <c:pt idx="2">
                  <c:v>SummerBlast</c:v>
                </c:pt>
                <c:pt idx="3">
                  <c:v>WinterSale</c:v>
                </c:pt>
              </c:strCache>
            </c:strRef>
          </c:cat>
          <c:val>
            <c:numRef>
              <c:f>'KPI Summary'!$C$2:$C$6</c:f>
              <c:numCache>
                <c:formatCode>General</c:formatCode>
                <c:ptCount val="4"/>
                <c:pt idx="0">
                  <c:v>4071</c:v>
                </c:pt>
                <c:pt idx="1">
                  <c:v>5757</c:v>
                </c:pt>
                <c:pt idx="2">
                  <c:v>5583</c:v>
                </c:pt>
                <c:pt idx="3">
                  <c:v>4308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8D-47D8-8844-462CAE142936}"/>
            </c:ext>
          </c:extLst>
        </c:ser>
        <c:ser>
          <c:idx val="2"/>
          <c:order val="2"/>
          <c:tx>
            <c:strRef>
              <c:f>'KPI Summary'!$D$1</c:f>
              <c:strCache>
                <c:ptCount val="1"/>
                <c:pt idx="0">
                  <c:v>Sum of Spend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'KPI Summary'!$A$2:$A$6</c:f>
              <c:strCache>
                <c:ptCount val="4"/>
                <c:pt idx="0">
                  <c:v>DiwaliDhamaka</c:v>
                </c:pt>
                <c:pt idx="1">
                  <c:v>MonsoonMagic</c:v>
                </c:pt>
                <c:pt idx="2">
                  <c:v>SummerBlast</c:v>
                </c:pt>
                <c:pt idx="3">
                  <c:v>WinterSale</c:v>
                </c:pt>
              </c:strCache>
            </c:strRef>
          </c:cat>
          <c:val>
            <c:numRef>
              <c:f>'KPI Summary'!$D$2:$D$6</c:f>
              <c:numCache>
                <c:formatCode>General</c:formatCode>
                <c:ptCount val="4"/>
                <c:pt idx="0">
                  <c:v>11149.160000000002</c:v>
                </c:pt>
                <c:pt idx="1">
                  <c:v>8498.35</c:v>
                </c:pt>
                <c:pt idx="2">
                  <c:v>10153.030000000001</c:v>
                </c:pt>
                <c:pt idx="3">
                  <c:v>13012.91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8D-47D8-8844-462CAE142936}"/>
            </c:ext>
          </c:extLst>
        </c:ser>
        <c:ser>
          <c:idx val="3"/>
          <c:order val="3"/>
          <c:tx>
            <c:strRef>
              <c:f>'KPI Summary'!$E$1</c:f>
              <c:strCache>
                <c:ptCount val="1"/>
                <c:pt idx="0">
                  <c:v>Sum of Revenue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'KPI Summary'!$A$2:$A$6</c:f>
              <c:strCache>
                <c:ptCount val="4"/>
                <c:pt idx="0">
                  <c:v>DiwaliDhamaka</c:v>
                </c:pt>
                <c:pt idx="1">
                  <c:v>MonsoonMagic</c:v>
                </c:pt>
                <c:pt idx="2">
                  <c:v>SummerBlast</c:v>
                </c:pt>
                <c:pt idx="3">
                  <c:v>WinterSale</c:v>
                </c:pt>
              </c:strCache>
            </c:strRef>
          </c:cat>
          <c:val>
            <c:numRef>
              <c:f>'KPI Summary'!$E$2:$E$6</c:f>
              <c:numCache>
                <c:formatCode>General</c:formatCode>
                <c:ptCount val="4"/>
                <c:pt idx="0">
                  <c:v>30264.09</c:v>
                </c:pt>
                <c:pt idx="1">
                  <c:v>25406.069999999992</c:v>
                </c:pt>
                <c:pt idx="2">
                  <c:v>26563.34</c:v>
                </c:pt>
                <c:pt idx="3">
                  <c:v>26185.870000000003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A8D-47D8-8844-462CAE142936}"/>
            </c:ext>
          </c:extLst>
        </c:ser>
        <c:ser>
          <c:idx val="4"/>
          <c:order val="4"/>
          <c:tx>
            <c:strRef>
              <c:f>'KPI Summary'!$F$1</c:f>
              <c:strCache>
                <c:ptCount val="1"/>
                <c:pt idx="0">
                  <c:v>Sum of Conversions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'KPI Summary'!$A$2:$A$6</c:f>
              <c:strCache>
                <c:ptCount val="4"/>
                <c:pt idx="0">
                  <c:v>DiwaliDhamaka</c:v>
                </c:pt>
                <c:pt idx="1">
                  <c:v>MonsoonMagic</c:v>
                </c:pt>
                <c:pt idx="2">
                  <c:v>SummerBlast</c:v>
                </c:pt>
                <c:pt idx="3">
                  <c:v>WinterSale</c:v>
                </c:pt>
              </c:strCache>
            </c:strRef>
          </c:cat>
          <c:val>
            <c:numRef>
              <c:f>'KPI Summary'!$F$2:$F$6</c:f>
              <c:numCache>
                <c:formatCode>General</c:formatCode>
                <c:ptCount val="4"/>
                <c:pt idx="0">
                  <c:v>735</c:v>
                </c:pt>
                <c:pt idx="1">
                  <c:v>523</c:v>
                </c:pt>
                <c:pt idx="2">
                  <c:v>542</c:v>
                </c:pt>
                <c:pt idx="3">
                  <c:v>549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A8D-47D8-8844-462CAE1429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47814592"/>
        <c:axId val="1347815072"/>
      </c:barChart>
      <c:catAx>
        <c:axId val="1347814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7815072"/>
        <c:crosses val="autoZero"/>
        <c:auto val="1"/>
        <c:lblAlgn val="ctr"/>
        <c:lblOffset val="100"/>
        <c:noMultiLvlLbl val="0"/>
      </c:catAx>
      <c:valAx>
        <c:axId val="1347815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7814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'Main Dataset'!$D$1</c:f>
              <c:strCache>
                <c:ptCount val="1"/>
                <c:pt idx="0">
                  <c:v>Impressions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'Main Dataset'!$C$2:$C$41</c:f>
              <c:numCache>
                <c:formatCode>m/d/yyyy</c:formatCode>
                <c:ptCount val="40"/>
                <c:pt idx="0">
                  <c:v>45812</c:v>
                </c:pt>
                <c:pt idx="1">
                  <c:v>45811</c:v>
                </c:pt>
                <c:pt idx="2">
                  <c:v>45829</c:v>
                </c:pt>
                <c:pt idx="3">
                  <c:v>45836</c:v>
                </c:pt>
                <c:pt idx="4">
                  <c:v>45815</c:v>
                </c:pt>
                <c:pt idx="5">
                  <c:v>45820</c:v>
                </c:pt>
                <c:pt idx="6">
                  <c:v>45821</c:v>
                </c:pt>
                <c:pt idx="7">
                  <c:v>45827</c:v>
                </c:pt>
                <c:pt idx="8">
                  <c:v>45811</c:v>
                </c:pt>
                <c:pt idx="9">
                  <c:v>45820</c:v>
                </c:pt>
                <c:pt idx="10">
                  <c:v>45830</c:v>
                </c:pt>
                <c:pt idx="11">
                  <c:v>45814</c:v>
                </c:pt>
                <c:pt idx="12">
                  <c:v>45819</c:v>
                </c:pt>
                <c:pt idx="13">
                  <c:v>45821</c:v>
                </c:pt>
                <c:pt idx="14">
                  <c:v>45829</c:v>
                </c:pt>
                <c:pt idx="15">
                  <c:v>45826</c:v>
                </c:pt>
                <c:pt idx="16">
                  <c:v>45816</c:v>
                </c:pt>
                <c:pt idx="17">
                  <c:v>45813</c:v>
                </c:pt>
                <c:pt idx="18">
                  <c:v>45823</c:v>
                </c:pt>
                <c:pt idx="19">
                  <c:v>45837</c:v>
                </c:pt>
                <c:pt idx="20">
                  <c:v>45814</c:v>
                </c:pt>
                <c:pt idx="21">
                  <c:v>45812</c:v>
                </c:pt>
                <c:pt idx="22">
                  <c:v>45820</c:v>
                </c:pt>
                <c:pt idx="23">
                  <c:v>45824</c:v>
                </c:pt>
                <c:pt idx="24">
                  <c:v>45827</c:v>
                </c:pt>
                <c:pt idx="25">
                  <c:v>45813</c:v>
                </c:pt>
                <c:pt idx="26">
                  <c:v>45828</c:v>
                </c:pt>
                <c:pt idx="27">
                  <c:v>45830</c:v>
                </c:pt>
                <c:pt idx="28">
                  <c:v>45811</c:v>
                </c:pt>
                <c:pt idx="29">
                  <c:v>45811</c:v>
                </c:pt>
                <c:pt idx="30">
                  <c:v>45819</c:v>
                </c:pt>
                <c:pt idx="31">
                  <c:v>45813</c:v>
                </c:pt>
                <c:pt idx="32">
                  <c:v>45822</c:v>
                </c:pt>
                <c:pt idx="33">
                  <c:v>45823</c:v>
                </c:pt>
                <c:pt idx="34">
                  <c:v>45810</c:v>
                </c:pt>
                <c:pt idx="35">
                  <c:v>45823</c:v>
                </c:pt>
                <c:pt idx="36">
                  <c:v>45811</c:v>
                </c:pt>
                <c:pt idx="37">
                  <c:v>45835</c:v>
                </c:pt>
                <c:pt idx="38">
                  <c:v>45836</c:v>
                </c:pt>
                <c:pt idx="39">
                  <c:v>45838</c:v>
                </c:pt>
              </c:numCache>
            </c:numRef>
          </c:cat>
          <c:val>
            <c:numRef>
              <c:f>'Main Dataset'!$D$2:$D$41</c:f>
              <c:numCache>
                <c:formatCode>General</c:formatCode>
                <c:ptCount val="40"/>
                <c:pt idx="0">
                  <c:v>15476</c:v>
                </c:pt>
                <c:pt idx="1">
                  <c:v>16087</c:v>
                </c:pt>
                <c:pt idx="2">
                  <c:v>8582</c:v>
                </c:pt>
                <c:pt idx="3">
                  <c:v>16490</c:v>
                </c:pt>
                <c:pt idx="4">
                  <c:v>5106</c:v>
                </c:pt>
                <c:pt idx="5">
                  <c:v>17509</c:v>
                </c:pt>
                <c:pt idx="6">
                  <c:v>14891</c:v>
                </c:pt>
                <c:pt idx="7">
                  <c:v>6291</c:v>
                </c:pt>
                <c:pt idx="8">
                  <c:v>8150</c:v>
                </c:pt>
                <c:pt idx="9">
                  <c:v>19013</c:v>
                </c:pt>
                <c:pt idx="10">
                  <c:v>7664</c:v>
                </c:pt>
                <c:pt idx="11">
                  <c:v>15617</c:v>
                </c:pt>
                <c:pt idx="12">
                  <c:v>12573</c:v>
                </c:pt>
                <c:pt idx="13">
                  <c:v>18809</c:v>
                </c:pt>
                <c:pt idx="14">
                  <c:v>9386</c:v>
                </c:pt>
                <c:pt idx="15">
                  <c:v>13179</c:v>
                </c:pt>
                <c:pt idx="16">
                  <c:v>13830</c:v>
                </c:pt>
                <c:pt idx="17">
                  <c:v>7266</c:v>
                </c:pt>
                <c:pt idx="18">
                  <c:v>15280</c:v>
                </c:pt>
                <c:pt idx="19">
                  <c:v>13669</c:v>
                </c:pt>
                <c:pt idx="20">
                  <c:v>13797</c:v>
                </c:pt>
                <c:pt idx="21">
                  <c:v>12433</c:v>
                </c:pt>
                <c:pt idx="22">
                  <c:v>19262</c:v>
                </c:pt>
                <c:pt idx="23">
                  <c:v>17492</c:v>
                </c:pt>
                <c:pt idx="24">
                  <c:v>5319</c:v>
                </c:pt>
                <c:pt idx="25">
                  <c:v>6290</c:v>
                </c:pt>
                <c:pt idx="26">
                  <c:v>7103</c:v>
                </c:pt>
                <c:pt idx="27">
                  <c:v>11932</c:v>
                </c:pt>
                <c:pt idx="28">
                  <c:v>15647</c:v>
                </c:pt>
                <c:pt idx="29">
                  <c:v>10539</c:v>
                </c:pt>
                <c:pt idx="30">
                  <c:v>16597</c:v>
                </c:pt>
                <c:pt idx="31">
                  <c:v>6160</c:v>
                </c:pt>
                <c:pt idx="32">
                  <c:v>16851</c:v>
                </c:pt>
                <c:pt idx="33">
                  <c:v>8119</c:v>
                </c:pt>
                <c:pt idx="34">
                  <c:v>19153</c:v>
                </c:pt>
                <c:pt idx="35">
                  <c:v>11596</c:v>
                </c:pt>
                <c:pt idx="36">
                  <c:v>7296</c:v>
                </c:pt>
                <c:pt idx="37">
                  <c:v>12260</c:v>
                </c:pt>
                <c:pt idx="38">
                  <c:v>5241</c:v>
                </c:pt>
                <c:pt idx="39">
                  <c:v>11570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33-4384-B464-A18C78C404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8255552"/>
        <c:axId val="1468256992"/>
      </c:lineChart>
      <c:dateAx>
        <c:axId val="146825555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8256992"/>
        <c:crosses val="autoZero"/>
        <c:auto val="1"/>
        <c:lblOffset val="100"/>
        <c:baseTimeUnit val="days"/>
      </c:dateAx>
      <c:valAx>
        <c:axId val="1468256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8255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38100</xdr:colOff>
      <xdr:row>2</xdr:row>
      <xdr:rowOff>7620</xdr:rowOff>
    </xdr:from>
    <xdr:to>
      <xdr:col>18</xdr:col>
      <xdr:colOff>396240</xdr:colOff>
      <xdr:row>17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A84AC3-3C2A-4616-A9E0-1696C95CB9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251460</xdr:colOff>
      <xdr:row>2</xdr:row>
      <xdr:rowOff>0</xdr:rowOff>
    </xdr:from>
    <xdr:to>
      <xdr:col>8</xdr:col>
      <xdr:colOff>0</xdr:colOff>
      <xdr:row>17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D2BF6EF-36BE-43FB-B214-5EDC631B90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601980</xdr:colOff>
      <xdr:row>9</xdr:row>
      <xdr:rowOff>0</xdr:rowOff>
    </xdr:from>
    <xdr:to>
      <xdr:col>11</xdr:col>
      <xdr:colOff>350520</xdr:colOff>
      <xdr:row>24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4DF751-3C56-4985-BEB1-5C175B7404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601980</xdr:colOff>
      <xdr:row>8</xdr:row>
      <xdr:rowOff>152400</xdr:rowOff>
    </xdr:from>
    <xdr:to>
      <xdr:col>21</xdr:col>
      <xdr:colOff>350520</xdr:colOff>
      <xdr:row>23</xdr:row>
      <xdr:rowOff>160020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227F2AF-172C-40D9-B427-CA5A6E800D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nskar Sagar" refreshedDate="45851.397348958337" createdVersion="8" refreshedVersion="8" minRefreshableVersion="3" recordCount="40" xr:uid="{C79CF3AC-F824-4FB4-8A1D-EBB497564917}">
  <cacheSource type="worksheet">
    <worksheetSource ref="A1:I41" sheet="Main Dataset"/>
  </cacheSource>
  <cacheFields count="9">
    <cacheField name="Campaign" numFmtId="0">
      <sharedItems count="4">
        <s v="SummerBlast"/>
        <s v="WinterSale"/>
        <s v="DiwaliDhamaka"/>
        <s v="MonsoonMagic"/>
      </sharedItems>
    </cacheField>
    <cacheField name="Platform" numFmtId="0">
      <sharedItems/>
    </cacheField>
    <cacheField name="Date" numFmtId="14">
      <sharedItems containsSemiMixedTypes="0" containsNonDate="0" containsDate="1" containsString="0" minDate="2025-06-02T00:00:00" maxDate="2025-07-01T00:00:00"/>
    </cacheField>
    <cacheField name="Impressions" numFmtId="0">
      <sharedItems containsSemiMixedTypes="0" containsString="0" containsNumber="1" containsInteger="1" minValue="5106" maxValue="19262"/>
    </cacheField>
    <cacheField name="Clicks" numFmtId="0">
      <sharedItems containsSemiMixedTypes="0" containsString="0" containsNumber="1" containsInteger="1" minValue="103" maxValue="927"/>
    </cacheField>
    <cacheField name="Engagements" numFmtId="0">
      <sharedItems containsSemiMixedTypes="0" containsString="0" containsNumber="1" containsInteger="1" minValue="251" maxValue="1447"/>
    </cacheField>
    <cacheField name="Conversions" numFmtId="0">
      <sharedItems containsSemiMixedTypes="0" containsString="0" containsNumber="1" containsInteger="1" minValue="11" maxValue="99"/>
    </cacheField>
    <cacheField name="Spend" numFmtId="0">
      <sharedItems containsSemiMixedTypes="0" containsString="0" containsNumber="1" minValue="303.66000000000003" maxValue="1962.57"/>
    </cacheField>
    <cacheField name="Revenue" numFmtId="0">
      <sharedItems containsSemiMixedTypes="0" containsString="0" containsNumber="1" minValue="295.60000000000002" maxValue="6453.2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">
  <r>
    <x v="0"/>
    <s v="Facebook"/>
    <d v="2025-06-04T00:00:00"/>
    <n v="15476"/>
    <n v="214"/>
    <n v="251"/>
    <n v="45"/>
    <n v="716.32"/>
    <n v="1276.75"/>
  </r>
  <r>
    <x v="0"/>
    <s v="Facebook"/>
    <d v="2025-06-03T00:00:00"/>
    <n v="16087"/>
    <n v="858"/>
    <n v="1316"/>
    <n v="21"/>
    <n v="1303.8399999999999"/>
    <n v="460.05"/>
  </r>
  <r>
    <x v="0"/>
    <s v="Facebook"/>
    <d v="2025-06-21T00:00:00"/>
    <n v="8582"/>
    <n v="338"/>
    <n v="1234"/>
    <n v="87"/>
    <n v="345.11"/>
    <n v="2777.93"/>
  </r>
  <r>
    <x v="0"/>
    <s v="Facebook"/>
    <d v="2025-06-28T00:00:00"/>
    <n v="16490"/>
    <n v="658"/>
    <n v="1059"/>
    <n v="38"/>
    <n v="1063.6600000000001"/>
    <n v="1394.27"/>
  </r>
  <r>
    <x v="0"/>
    <s v="Facebook"/>
    <d v="2025-06-07T00:00:00"/>
    <n v="5106"/>
    <n v="877"/>
    <n v="526"/>
    <n v="99"/>
    <n v="1018.44"/>
    <n v="3630.56"/>
  </r>
  <r>
    <x v="0"/>
    <s v="Instagram"/>
    <d v="2025-06-12T00:00:00"/>
    <n v="17509"/>
    <n v="444"/>
    <n v="409"/>
    <n v="21"/>
    <n v="945.88"/>
    <n v="872.31"/>
  </r>
  <r>
    <x v="0"/>
    <s v="Instagram"/>
    <d v="2025-06-13T00:00:00"/>
    <n v="14891"/>
    <n v="370"/>
    <n v="288"/>
    <n v="68"/>
    <n v="1211.5899999999999"/>
    <n v="5330.31"/>
  </r>
  <r>
    <x v="0"/>
    <s v="Instagram"/>
    <d v="2025-06-19T00:00:00"/>
    <n v="6291"/>
    <n v="665"/>
    <n v="800"/>
    <n v="90"/>
    <n v="1351.48"/>
    <n v="6453.22"/>
  </r>
  <r>
    <x v="0"/>
    <s v="Instagram"/>
    <d v="2025-06-03T00:00:00"/>
    <n v="8150"/>
    <n v="821"/>
    <n v="342"/>
    <n v="15"/>
    <n v="1424.15"/>
    <n v="995.76"/>
  </r>
  <r>
    <x v="0"/>
    <s v="Instagram"/>
    <d v="2025-06-12T00:00:00"/>
    <n v="19013"/>
    <n v="338"/>
    <n v="406"/>
    <n v="58"/>
    <n v="772.56"/>
    <n v="3372.18"/>
  </r>
  <r>
    <x v="1"/>
    <s v="Facebook"/>
    <d v="2025-06-22T00:00:00"/>
    <n v="7664"/>
    <n v="479"/>
    <n v="927"/>
    <n v="36"/>
    <n v="1439.3"/>
    <n v="2235.9299999999998"/>
  </r>
  <r>
    <x v="1"/>
    <s v="Facebook"/>
    <d v="2025-06-06T00:00:00"/>
    <n v="15617"/>
    <n v="173"/>
    <n v="1447"/>
    <n v="91"/>
    <n v="590.94000000000005"/>
    <n v="5801.03"/>
  </r>
  <r>
    <x v="1"/>
    <s v="Facebook"/>
    <d v="2025-06-11T00:00:00"/>
    <n v="12573"/>
    <n v="488"/>
    <n v="752"/>
    <n v="91"/>
    <n v="1469.88"/>
    <n v="3019.1"/>
  </r>
  <r>
    <x v="1"/>
    <s v="Facebook"/>
    <d v="2025-06-13T00:00:00"/>
    <n v="18809"/>
    <n v="886"/>
    <n v="314"/>
    <n v="39"/>
    <n v="1697.06"/>
    <n v="2663.81"/>
  </r>
  <r>
    <x v="1"/>
    <s v="Facebook"/>
    <d v="2025-06-21T00:00:00"/>
    <n v="9386"/>
    <n v="167"/>
    <n v="632"/>
    <n v="82"/>
    <n v="1789.82"/>
    <n v="3188.22"/>
  </r>
  <r>
    <x v="1"/>
    <s v="Instagram"/>
    <d v="2025-06-18T00:00:00"/>
    <n v="13179"/>
    <n v="505"/>
    <n v="1139"/>
    <n v="28"/>
    <n v="750.3"/>
    <n v="974.33"/>
  </r>
  <r>
    <x v="1"/>
    <s v="Instagram"/>
    <d v="2025-06-08T00:00:00"/>
    <n v="13830"/>
    <n v="369"/>
    <n v="1397"/>
    <n v="64"/>
    <n v="1826.3"/>
    <n v="2813.7"/>
  </r>
  <r>
    <x v="1"/>
    <s v="Instagram"/>
    <d v="2025-06-05T00:00:00"/>
    <n v="7266"/>
    <n v="621"/>
    <n v="1210"/>
    <n v="21"/>
    <n v="1584.83"/>
    <n v="1504.99"/>
  </r>
  <r>
    <x v="1"/>
    <s v="Instagram"/>
    <d v="2025-06-15T00:00:00"/>
    <n v="15280"/>
    <n v="263"/>
    <n v="1064"/>
    <n v="86"/>
    <n v="408"/>
    <n v="3689.16"/>
  </r>
  <r>
    <x v="1"/>
    <s v="Instagram"/>
    <d v="2025-06-29T00:00:00"/>
    <n v="13669"/>
    <n v="357"/>
    <n v="1333"/>
    <n v="11"/>
    <n v="1456.48"/>
    <n v="295.60000000000002"/>
  </r>
  <r>
    <x v="2"/>
    <s v="Facebook"/>
    <d v="2025-06-06T00:00:00"/>
    <n v="13797"/>
    <n v="868"/>
    <n v="746"/>
    <n v="92"/>
    <n v="878.3"/>
    <n v="3460.12"/>
  </r>
  <r>
    <x v="2"/>
    <s v="Facebook"/>
    <d v="2025-06-04T00:00:00"/>
    <n v="12433"/>
    <n v="103"/>
    <n v="739"/>
    <n v="74"/>
    <n v="1595.34"/>
    <n v="3734.11"/>
  </r>
  <r>
    <x v="2"/>
    <s v="Facebook"/>
    <d v="2025-06-12T00:00:00"/>
    <n v="19262"/>
    <n v="740"/>
    <n v="811"/>
    <n v="91"/>
    <n v="1163.03"/>
    <n v="2906.05"/>
  </r>
  <r>
    <x v="2"/>
    <s v="Facebook"/>
    <d v="2025-06-16T00:00:00"/>
    <n v="17492"/>
    <n v="265"/>
    <n v="1304"/>
    <n v="77"/>
    <n v="1861.44"/>
    <n v="4307.12"/>
  </r>
  <r>
    <x v="2"/>
    <s v="Facebook"/>
    <d v="2025-06-19T00:00:00"/>
    <n v="5319"/>
    <n v="214"/>
    <n v="943"/>
    <n v="49"/>
    <n v="707.07"/>
    <n v="1688.16"/>
  </r>
  <r>
    <x v="2"/>
    <s v="Instagram"/>
    <d v="2025-06-05T00:00:00"/>
    <n v="6290"/>
    <n v="187"/>
    <n v="1195"/>
    <n v="18"/>
    <n v="1962.57"/>
    <n v="935.32"/>
  </r>
  <r>
    <x v="2"/>
    <s v="Instagram"/>
    <d v="2025-06-20T00:00:00"/>
    <n v="7103"/>
    <n v="775"/>
    <n v="1173"/>
    <n v="80"/>
    <n v="580.72"/>
    <n v="4132.83"/>
  </r>
  <r>
    <x v="2"/>
    <s v="Instagram"/>
    <d v="2025-06-22T00:00:00"/>
    <n v="11932"/>
    <n v="316"/>
    <n v="1304"/>
    <n v="98"/>
    <n v="641.96"/>
    <n v="3792.89"/>
  </r>
  <r>
    <x v="2"/>
    <s v="Instagram"/>
    <d v="2025-06-03T00:00:00"/>
    <n v="15647"/>
    <n v="482"/>
    <n v="1097"/>
    <n v="76"/>
    <n v="1067.53"/>
    <n v="2650.45"/>
  </r>
  <r>
    <x v="2"/>
    <s v="Instagram"/>
    <d v="2025-06-03T00:00:00"/>
    <n v="10539"/>
    <n v="121"/>
    <n v="1404"/>
    <n v="80"/>
    <n v="691.2"/>
    <n v="2657.04"/>
  </r>
  <r>
    <x v="3"/>
    <s v="Facebook"/>
    <d v="2025-06-11T00:00:00"/>
    <n v="16597"/>
    <n v="746"/>
    <n v="320"/>
    <n v="39"/>
    <n v="414.58"/>
    <n v="853.51"/>
  </r>
  <r>
    <x v="3"/>
    <s v="Facebook"/>
    <d v="2025-06-05T00:00:00"/>
    <n v="6160"/>
    <n v="626"/>
    <n v="687"/>
    <n v="45"/>
    <n v="1437.26"/>
    <n v="1478.44"/>
  </r>
  <r>
    <x v="3"/>
    <s v="Facebook"/>
    <d v="2025-06-14T00:00:00"/>
    <n v="16851"/>
    <n v="684"/>
    <n v="1380"/>
    <n v="70"/>
    <n v="713.1"/>
    <n v="3386.49"/>
  </r>
  <r>
    <x v="3"/>
    <s v="Facebook"/>
    <d v="2025-06-15T00:00:00"/>
    <n v="8119"/>
    <n v="196"/>
    <n v="398"/>
    <n v="94"/>
    <n v="1032.79"/>
    <n v="4268.9799999999996"/>
  </r>
  <r>
    <x v="3"/>
    <s v="Facebook"/>
    <d v="2025-06-02T00:00:00"/>
    <n v="19153"/>
    <n v="846"/>
    <n v="310"/>
    <n v="96"/>
    <n v="1410.87"/>
    <n v="5642"/>
  </r>
  <r>
    <x v="3"/>
    <s v="Instagram"/>
    <d v="2025-06-15T00:00:00"/>
    <n v="11596"/>
    <n v="845"/>
    <n v="894"/>
    <n v="23"/>
    <n v="722.72"/>
    <n v="722.49"/>
  </r>
  <r>
    <x v="3"/>
    <s v="Instagram"/>
    <d v="2025-06-03T00:00:00"/>
    <n v="7296"/>
    <n v="532"/>
    <n v="575"/>
    <n v="45"/>
    <n v="1086.47"/>
    <n v="3261.11"/>
  </r>
  <r>
    <x v="3"/>
    <s v="Instagram"/>
    <d v="2025-06-27T00:00:00"/>
    <n v="12260"/>
    <n v="927"/>
    <n v="1327"/>
    <n v="22"/>
    <n v="386"/>
    <n v="1759.05"/>
  </r>
  <r>
    <x v="3"/>
    <s v="Instagram"/>
    <d v="2025-06-28T00:00:00"/>
    <n v="5241"/>
    <n v="195"/>
    <n v="684"/>
    <n v="31"/>
    <n v="990.9"/>
    <n v="1515.33"/>
  </r>
  <r>
    <x v="3"/>
    <s v="Instagram"/>
    <d v="2025-06-30T00:00:00"/>
    <n v="11570"/>
    <n v="160"/>
    <n v="537"/>
    <n v="58"/>
    <n v="303.66000000000003"/>
    <n v="2518.6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0FFB30-9F61-48CC-92BF-369FA19C87D1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F8" firstHeaderRow="0" firstDataRow="1" firstDataCol="1"/>
  <pivotFields count="9">
    <pivotField axis="axisRow" showAll="0">
      <items count="5">
        <item x="2"/>
        <item x="3"/>
        <item x="0"/>
        <item x="1"/>
        <item t="default"/>
      </items>
    </pivotField>
    <pivotField showAll="0"/>
    <pivotField numFmtId="14" showAll="0"/>
    <pivotField dataField="1" showAll="0"/>
    <pivotField dataField="1" showAll="0"/>
    <pivotField showAll="0"/>
    <pivotField dataField="1" showAll="0"/>
    <pivotField dataField="1" showAll="0"/>
    <pivotField dataField="1"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Impressions" fld="3" baseField="0" baseItem="0"/>
    <dataField name="Sum of Clicks" fld="4" baseField="0" baseItem="0"/>
    <dataField name="Sum of Spend" fld="7" baseField="0" baseItem="0"/>
    <dataField name="Sum of Revenue" fld="8" baseField="0" baseItem="0"/>
    <dataField name="Sum of Conversions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2B38EF-D725-4D89-AFB6-B3AF40098B3B}" name="PivotTable5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I2:N7" firstHeaderRow="0" firstDataRow="1" firstDataCol="1"/>
  <pivotFields count="9">
    <pivotField axis="axisRow" showAll="0">
      <items count="5">
        <item x="2"/>
        <item x="3"/>
        <item x="0"/>
        <item x="1"/>
        <item t="default"/>
      </items>
    </pivotField>
    <pivotField showAll="0"/>
    <pivotField numFmtId="14" showAll="0"/>
    <pivotField dataField="1" showAll="0"/>
    <pivotField dataField="1" showAll="0"/>
    <pivotField showAll="0"/>
    <pivotField dataField="1" showAll="0"/>
    <pivotField dataField="1" showAll="0"/>
    <pivotField dataField="1"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Impressions" fld="3" baseField="0" baseItem="0"/>
    <dataField name="Sum of Clicks" fld="4" baseField="0" baseItem="0"/>
    <dataField name="Sum of Spend" fld="7" baseField="0" baseItem="0"/>
    <dataField name="Sum of Revenue" fld="8" baseField="0" baseItem="0"/>
    <dataField name="Sum of Conversions" fld="6" baseField="0" baseItem="0"/>
  </dataFields>
  <chartFormats count="1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1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1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" format="1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D514FE-2295-4807-9AE2-5536922864D6}" name="PivotTable2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1:F6" firstHeaderRow="0" firstDataRow="1" firstDataCol="1"/>
  <pivotFields count="9">
    <pivotField axis="axisRow" showAll="0">
      <items count="5">
        <item x="2"/>
        <item x="3"/>
        <item x="0"/>
        <item x="1"/>
        <item t="default"/>
      </items>
    </pivotField>
    <pivotField showAll="0"/>
    <pivotField numFmtId="14" showAll="0"/>
    <pivotField dataField="1" showAll="0"/>
    <pivotField dataField="1" showAll="0"/>
    <pivotField showAll="0"/>
    <pivotField dataField="1" showAll="0"/>
    <pivotField dataField="1" showAll="0"/>
    <pivotField dataField="1"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Impressions" fld="3" baseField="0" baseItem="0"/>
    <dataField name="Sum of Clicks" fld="4" baseField="0" baseItem="0"/>
    <dataField name="Sum of Spend" fld="7" baseField="0" baseItem="0"/>
    <dataField name="Sum of Revenue" fld="8" baseField="0" baseItem="0"/>
    <dataField name="Sum of Conversions" fld="6" baseField="0" baseItem="0"/>
  </dataFields>
  <chartFormats count="1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1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1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" format="1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4" format="2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2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" format="2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4" format="2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2158A-B897-456A-AF0C-78BCE9008E18}">
  <dimension ref="A3:F8"/>
  <sheetViews>
    <sheetView workbookViewId="0">
      <selection activeCell="B15" sqref="B15"/>
    </sheetView>
  </sheetViews>
  <sheetFormatPr defaultRowHeight="14.4" x14ac:dyDescent="0.3"/>
  <cols>
    <col min="1" max="1" width="13.77734375" bestFit="1" customWidth="1"/>
    <col min="2" max="2" width="17.6640625" bestFit="1" customWidth="1"/>
    <col min="3" max="3" width="12.109375" bestFit="1" customWidth="1"/>
    <col min="4" max="4" width="12.77734375" bestFit="1" customWidth="1"/>
    <col min="5" max="5" width="14.88671875" bestFit="1" customWidth="1"/>
    <col min="6" max="6" width="17.88671875" bestFit="1" customWidth="1"/>
  </cols>
  <sheetData>
    <row r="3" spans="1:6" x14ac:dyDescent="0.3">
      <c r="A3" s="4" t="s">
        <v>15</v>
      </c>
      <c r="B3" t="s">
        <v>17</v>
      </c>
      <c r="C3" t="s">
        <v>18</v>
      </c>
      <c r="D3" t="s">
        <v>20</v>
      </c>
      <c r="E3" t="s">
        <v>21</v>
      </c>
      <c r="F3" t="s">
        <v>19</v>
      </c>
    </row>
    <row r="4" spans="1:6" x14ac:dyDescent="0.3">
      <c r="A4" s="5" t="s">
        <v>11</v>
      </c>
      <c r="B4" s="6">
        <v>119814</v>
      </c>
      <c r="C4" s="6">
        <v>4071</v>
      </c>
      <c r="D4" s="6">
        <v>11149.160000000002</v>
      </c>
      <c r="E4" s="6">
        <v>30264.09</v>
      </c>
      <c r="F4" s="6">
        <v>735</v>
      </c>
    </row>
    <row r="5" spans="1:6" x14ac:dyDescent="0.3">
      <c r="A5" s="5" t="s">
        <v>12</v>
      </c>
      <c r="B5" s="6">
        <v>114843</v>
      </c>
      <c r="C5" s="6">
        <v>5757</v>
      </c>
      <c r="D5" s="6">
        <v>8498.35</v>
      </c>
      <c r="E5" s="6">
        <v>25406.069999999992</v>
      </c>
      <c r="F5" s="6">
        <v>523</v>
      </c>
    </row>
    <row r="6" spans="1:6" x14ac:dyDescent="0.3">
      <c r="A6" s="5" t="s">
        <v>9</v>
      </c>
      <c r="B6" s="6">
        <v>127595</v>
      </c>
      <c r="C6" s="6">
        <v>5583</v>
      </c>
      <c r="D6" s="6">
        <v>10153.030000000001</v>
      </c>
      <c r="E6" s="6">
        <v>26563.34</v>
      </c>
      <c r="F6" s="6">
        <v>542</v>
      </c>
    </row>
    <row r="7" spans="1:6" x14ac:dyDescent="0.3">
      <c r="A7" s="5" t="s">
        <v>10</v>
      </c>
      <c r="B7" s="6">
        <v>127273</v>
      </c>
      <c r="C7" s="6">
        <v>4308</v>
      </c>
      <c r="D7" s="6">
        <v>13012.91</v>
      </c>
      <c r="E7" s="6">
        <v>26185.870000000003</v>
      </c>
      <c r="F7" s="6">
        <v>549</v>
      </c>
    </row>
    <row r="8" spans="1:6" x14ac:dyDescent="0.3">
      <c r="A8" s="5" t="s">
        <v>16</v>
      </c>
      <c r="B8" s="6">
        <v>489525</v>
      </c>
      <c r="C8" s="6">
        <v>19719</v>
      </c>
      <c r="D8" s="6">
        <v>42813.45</v>
      </c>
      <c r="E8" s="6">
        <v>108419.37</v>
      </c>
      <c r="F8" s="6">
        <v>2349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D024A-A12A-4453-B4CD-7E1E6A0A82DD}">
  <dimension ref="A1"/>
  <sheetViews>
    <sheetView workbookViewId="0">
      <selection activeCell="K16" sqref="K16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1CED3-0ACF-4523-B831-14C64DEE6DEF}">
  <dimension ref="I1:R8"/>
  <sheetViews>
    <sheetView workbookViewId="0">
      <selection activeCell="T4" sqref="T4"/>
    </sheetView>
  </sheetViews>
  <sheetFormatPr defaultRowHeight="14.4" x14ac:dyDescent="0.3"/>
  <sheetData>
    <row r="1" spans="9:18" x14ac:dyDescent="0.3">
      <c r="I1" t="s">
        <v>26</v>
      </c>
    </row>
    <row r="2" spans="9:18" x14ac:dyDescent="0.3">
      <c r="I2" s="4" t="s">
        <v>15</v>
      </c>
      <c r="J2" s="4" t="s">
        <v>17</v>
      </c>
      <c r="K2" t="s">
        <v>18</v>
      </c>
      <c r="L2" t="s">
        <v>20</v>
      </c>
      <c r="M2" t="s">
        <v>21</v>
      </c>
      <c r="N2" t="s">
        <v>19</v>
      </c>
      <c r="O2" s="7" t="s">
        <v>22</v>
      </c>
      <c r="P2" s="8" t="s">
        <v>23</v>
      </c>
      <c r="Q2" s="8" t="s">
        <v>24</v>
      </c>
      <c r="R2" t="s">
        <v>25</v>
      </c>
    </row>
    <row r="3" spans="9:18" x14ac:dyDescent="0.3">
      <c r="I3" s="5" t="s">
        <v>11</v>
      </c>
      <c r="J3" s="6">
        <v>119814</v>
      </c>
      <c r="K3" s="6">
        <v>4071</v>
      </c>
      <c r="L3" s="6">
        <v>11149.160000000002</v>
      </c>
      <c r="M3" s="6">
        <v>30264.09</v>
      </c>
      <c r="N3" s="6">
        <v>735</v>
      </c>
      <c r="O3" s="7">
        <f>K3 / J3 * 100</f>
        <v>3.3977665381341082</v>
      </c>
      <c r="P3" s="8">
        <f>M3 / K3</f>
        <v>7.4340677966101696</v>
      </c>
      <c r="Q3" s="8">
        <f>M3 / L3</f>
        <v>2.7144726598236995</v>
      </c>
      <c r="R3">
        <f>N3 / M3</f>
        <v>2.428620850651713E-2</v>
      </c>
    </row>
    <row r="4" spans="9:18" x14ac:dyDescent="0.3">
      <c r="I4" s="5" t="s">
        <v>12</v>
      </c>
      <c r="J4" s="6">
        <v>114843</v>
      </c>
      <c r="K4" s="6">
        <v>5757</v>
      </c>
      <c r="L4" s="6">
        <v>8498.35</v>
      </c>
      <c r="M4" s="6">
        <v>25406.069999999992</v>
      </c>
      <c r="N4" s="6">
        <v>523</v>
      </c>
      <c r="O4" s="7">
        <f t="shared" ref="O4:O7" si="0">K4 / J4 * 100</f>
        <v>5.0129306966902636</v>
      </c>
      <c r="P4" s="8">
        <f t="shared" ref="P4:P7" si="1">M4 / K4</f>
        <v>4.4130745179781119</v>
      </c>
      <c r="Q4" s="8">
        <f t="shared" ref="Q4:R7" si="2">M4 / L4</f>
        <v>2.9895297322421399</v>
      </c>
      <c r="R4">
        <f t="shared" si="2"/>
        <v>2.0585631701400497E-2</v>
      </c>
    </row>
    <row r="5" spans="9:18" x14ac:dyDescent="0.3">
      <c r="I5" s="5" t="s">
        <v>9</v>
      </c>
      <c r="J5" s="6">
        <v>127595</v>
      </c>
      <c r="K5" s="6">
        <v>5583</v>
      </c>
      <c r="L5" s="6">
        <v>10153.030000000001</v>
      </c>
      <c r="M5" s="6">
        <v>26563.34</v>
      </c>
      <c r="N5" s="6">
        <v>542</v>
      </c>
      <c r="O5" s="7">
        <f t="shared" si="0"/>
        <v>4.3755633057721699</v>
      </c>
      <c r="P5" s="8">
        <f t="shared" si="1"/>
        <v>4.7578971878918148</v>
      </c>
      <c r="Q5" s="8">
        <f t="shared" si="2"/>
        <v>2.6162968099178272</v>
      </c>
      <c r="R5">
        <f t="shared" si="2"/>
        <v>2.0404060633941363E-2</v>
      </c>
    </row>
    <row r="6" spans="9:18" x14ac:dyDescent="0.3">
      <c r="I6" s="5" t="s">
        <v>10</v>
      </c>
      <c r="J6" s="6">
        <v>127273</v>
      </c>
      <c r="K6" s="6">
        <v>4308</v>
      </c>
      <c r="L6" s="6">
        <v>13012.91</v>
      </c>
      <c r="M6" s="6">
        <v>26185.870000000003</v>
      </c>
      <c r="N6" s="6">
        <v>549</v>
      </c>
      <c r="O6" s="7">
        <f t="shared" si="0"/>
        <v>3.3848498896073798</v>
      </c>
      <c r="P6" s="8">
        <f t="shared" si="1"/>
        <v>6.0784285051067783</v>
      </c>
      <c r="Q6" s="8">
        <f t="shared" si="2"/>
        <v>2.0122993242864204</v>
      </c>
      <c r="R6">
        <f t="shared" si="2"/>
        <v>2.0965505442438994E-2</v>
      </c>
    </row>
    <row r="7" spans="9:18" x14ac:dyDescent="0.3">
      <c r="I7" s="5" t="s">
        <v>16</v>
      </c>
      <c r="J7" s="6">
        <v>489525</v>
      </c>
      <c r="K7" s="6">
        <v>19719</v>
      </c>
      <c r="L7" s="6">
        <v>42813.45</v>
      </c>
      <c r="M7" s="6">
        <v>108419.37</v>
      </c>
      <c r="N7" s="6">
        <v>2349</v>
      </c>
      <c r="O7" s="7">
        <f t="shared" si="0"/>
        <v>4.0281905929217103</v>
      </c>
      <c r="P7" s="8">
        <f t="shared" si="1"/>
        <v>5.4982184694964245</v>
      </c>
      <c r="Q7" s="8">
        <f t="shared" si="2"/>
        <v>2.5323670482056455</v>
      </c>
      <c r="R7">
        <f t="shared" si="2"/>
        <v>2.1665870222267479E-2</v>
      </c>
    </row>
    <row r="8" spans="9:18" x14ac:dyDescent="0.3">
      <c r="L8" t="s">
        <v>27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6A94D-5AF5-419F-8E49-F2497DF51CBB}">
  <dimension ref="A1:J6"/>
  <sheetViews>
    <sheetView workbookViewId="0">
      <selection sqref="A1:J6"/>
    </sheetView>
  </sheetViews>
  <sheetFormatPr defaultRowHeight="14.4" x14ac:dyDescent="0.3"/>
  <cols>
    <col min="7" max="7" width="8.88671875" style="7"/>
    <col min="8" max="9" width="8.88671875" style="8"/>
  </cols>
  <sheetData>
    <row r="1" spans="1:10" x14ac:dyDescent="0.3">
      <c r="A1" s="4" t="s">
        <v>15</v>
      </c>
      <c r="B1" s="4" t="s">
        <v>17</v>
      </c>
      <c r="C1" t="s">
        <v>18</v>
      </c>
      <c r="D1" t="s">
        <v>20</v>
      </c>
      <c r="E1" t="s">
        <v>21</v>
      </c>
      <c r="F1" t="s">
        <v>19</v>
      </c>
      <c r="G1" s="7" t="s">
        <v>22</v>
      </c>
      <c r="H1" s="8" t="s">
        <v>23</v>
      </c>
      <c r="I1" s="8" t="s">
        <v>24</v>
      </c>
      <c r="J1" t="s">
        <v>25</v>
      </c>
    </row>
    <row r="2" spans="1:10" x14ac:dyDescent="0.3">
      <c r="A2" s="5" t="s">
        <v>11</v>
      </c>
      <c r="B2" s="6">
        <v>119814</v>
      </c>
      <c r="C2" s="6">
        <v>4071</v>
      </c>
      <c r="D2" s="6">
        <v>11149.160000000002</v>
      </c>
      <c r="E2" s="6">
        <v>30264.09</v>
      </c>
      <c r="F2" s="6">
        <v>735</v>
      </c>
      <c r="G2" s="7">
        <f>C2 / B2 * 100</f>
        <v>3.3977665381341082</v>
      </c>
      <c r="H2" s="8">
        <f>E2 / C2</f>
        <v>7.4340677966101696</v>
      </c>
      <c r="I2" s="8">
        <f>E2 / D2</f>
        <v>2.7144726598236995</v>
      </c>
      <c r="J2">
        <f>F2 / E2</f>
        <v>2.428620850651713E-2</v>
      </c>
    </row>
    <row r="3" spans="1:10" x14ac:dyDescent="0.3">
      <c r="A3" s="5" t="s">
        <v>12</v>
      </c>
      <c r="B3" s="6">
        <v>114843</v>
      </c>
      <c r="C3" s="6">
        <v>5757</v>
      </c>
      <c r="D3" s="6">
        <v>8498.35</v>
      </c>
      <c r="E3" s="6">
        <v>25406.069999999992</v>
      </c>
      <c r="F3" s="6">
        <v>523</v>
      </c>
      <c r="G3" s="7">
        <f t="shared" ref="G3:G6" si="0">C3 / B3 * 100</f>
        <v>5.0129306966902636</v>
      </c>
      <c r="H3" s="8">
        <f t="shared" ref="H3:H6" si="1">E3 / C3</f>
        <v>4.4130745179781119</v>
      </c>
      <c r="I3" s="8">
        <f t="shared" ref="I3:I6" si="2">E3 / D3</f>
        <v>2.9895297322421399</v>
      </c>
      <c r="J3">
        <f t="shared" ref="J3:J6" si="3">F3 / E3</f>
        <v>2.0585631701400497E-2</v>
      </c>
    </row>
    <row r="4" spans="1:10" x14ac:dyDescent="0.3">
      <c r="A4" s="5" t="s">
        <v>9</v>
      </c>
      <c r="B4" s="6">
        <v>127595</v>
      </c>
      <c r="C4" s="6">
        <v>5583</v>
      </c>
      <c r="D4" s="6">
        <v>10153.030000000001</v>
      </c>
      <c r="E4" s="6">
        <v>26563.34</v>
      </c>
      <c r="F4" s="6">
        <v>542</v>
      </c>
      <c r="G4" s="7">
        <f t="shared" si="0"/>
        <v>4.3755633057721699</v>
      </c>
      <c r="H4" s="8">
        <f t="shared" si="1"/>
        <v>4.7578971878918148</v>
      </c>
      <c r="I4" s="8">
        <f t="shared" si="2"/>
        <v>2.6162968099178272</v>
      </c>
      <c r="J4">
        <f t="shared" si="3"/>
        <v>2.0404060633941363E-2</v>
      </c>
    </row>
    <row r="5" spans="1:10" x14ac:dyDescent="0.3">
      <c r="A5" s="5" t="s">
        <v>10</v>
      </c>
      <c r="B5" s="6">
        <v>127273</v>
      </c>
      <c r="C5" s="6">
        <v>4308</v>
      </c>
      <c r="D5" s="6">
        <v>13012.91</v>
      </c>
      <c r="E5" s="6">
        <v>26185.870000000003</v>
      </c>
      <c r="F5" s="6">
        <v>549</v>
      </c>
      <c r="G5" s="7">
        <f t="shared" si="0"/>
        <v>3.3848498896073798</v>
      </c>
      <c r="H5" s="8">
        <f t="shared" si="1"/>
        <v>6.0784285051067783</v>
      </c>
      <c r="I5" s="8">
        <f t="shared" si="2"/>
        <v>2.0122993242864204</v>
      </c>
      <c r="J5">
        <f t="shared" si="3"/>
        <v>2.0965505442438994E-2</v>
      </c>
    </row>
    <row r="6" spans="1:10" x14ac:dyDescent="0.3">
      <c r="A6" s="5" t="s">
        <v>16</v>
      </c>
      <c r="B6" s="6">
        <v>489525</v>
      </c>
      <c r="C6" s="6">
        <v>19719</v>
      </c>
      <c r="D6" s="6">
        <v>42813.45</v>
      </c>
      <c r="E6" s="6">
        <v>108419.37</v>
      </c>
      <c r="F6" s="6">
        <v>2349</v>
      </c>
      <c r="G6" s="7">
        <f t="shared" si="0"/>
        <v>4.0281905929217103</v>
      </c>
      <c r="H6" s="8">
        <f t="shared" si="1"/>
        <v>5.4982184694964245</v>
      </c>
      <c r="I6" s="8">
        <f t="shared" si="2"/>
        <v>2.5323670482056455</v>
      </c>
      <c r="J6">
        <f t="shared" si="3"/>
        <v>2.1665870222267479E-2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workbookViewId="0">
      <selection activeCell="G17" sqref="G17"/>
    </sheetView>
  </sheetViews>
  <sheetFormatPr defaultRowHeight="14.4" x14ac:dyDescent="0.3"/>
  <cols>
    <col min="3" max="3" width="10.33203125" style="3" bestFit="1" customWidth="1"/>
  </cols>
  <sheetData>
    <row r="1" spans="1:9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13</v>
      </c>
      <c r="C2" s="3">
        <v>45812</v>
      </c>
      <c r="D2">
        <v>15476</v>
      </c>
      <c r="E2">
        <v>214</v>
      </c>
      <c r="F2">
        <v>251</v>
      </c>
      <c r="G2">
        <v>45</v>
      </c>
      <c r="H2">
        <v>716.32</v>
      </c>
      <c r="I2">
        <v>1276.75</v>
      </c>
    </row>
    <row r="3" spans="1:9" x14ac:dyDescent="0.3">
      <c r="A3" t="s">
        <v>9</v>
      </c>
      <c r="B3" t="s">
        <v>13</v>
      </c>
      <c r="C3" s="3">
        <v>45811</v>
      </c>
      <c r="D3">
        <v>16087</v>
      </c>
      <c r="E3">
        <v>858</v>
      </c>
      <c r="F3">
        <v>1316</v>
      </c>
      <c r="G3">
        <v>21</v>
      </c>
      <c r="H3">
        <v>1303.8399999999999</v>
      </c>
      <c r="I3">
        <v>460.05</v>
      </c>
    </row>
    <row r="4" spans="1:9" x14ac:dyDescent="0.3">
      <c r="A4" t="s">
        <v>9</v>
      </c>
      <c r="B4" t="s">
        <v>13</v>
      </c>
      <c r="C4" s="3">
        <v>45829</v>
      </c>
      <c r="D4">
        <v>8582</v>
      </c>
      <c r="E4">
        <v>338</v>
      </c>
      <c r="F4">
        <v>1234</v>
      </c>
      <c r="G4">
        <v>87</v>
      </c>
      <c r="H4">
        <v>345.11</v>
      </c>
      <c r="I4">
        <v>2777.93</v>
      </c>
    </row>
    <row r="5" spans="1:9" x14ac:dyDescent="0.3">
      <c r="A5" t="s">
        <v>9</v>
      </c>
      <c r="B5" t="s">
        <v>13</v>
      </c>
      <c r="C5" s="3">
        <v>45836</v>
      </c>
      <c r="D5">
        <v>16490</v>
      </c>
      <c r="E5">
        <v>658</v>
      </c>
      <c r="F5">
        <v>1059</v>
      </c>
      <c r="G5">
        <v>38</v>
      </c>
      <c r="H5">
        <v>1063.6600000000001</v>
      </c>
      <c r="I5">
        <v>1394.27</v>
      </c>
    </row>
    <row r="6" spans="1:9" x14ac:dyDescent="0.3">
      <c r="A6" t="s">
        <v>9</v>
      </c>
      <c r="B6" t="s">
        <v>13</v>
      </c>
      <c r="C6" s="3">
        <v>45815</v>
      </c>
      <c r="D6">
        <v>5106</v>
      </c>
      <c r="E6">
        <v>877</v>
      </c>
      <c r="F6">
        <v>526</v>
      </c>
      <c r="G6">
        <v>99</v>
      </c>
      <c r="H6">
        <v>1018.44</v>
      </c>
      <c r="I6">
        <v>3630.56</v>
      </c>
    </row>
    <row r="7" spans="1:9" x14ac:dyDescent="0.3">
      <c r="A7" t="s">
        <v>9</v>
      </c>
      <c r="B7" t="s">
        <v>14</v>
      </c>
      <c r="C7" s="3">
        <v>45820</v>
      </c>
      <c r="D7">
        <v>17509</v>
      </c>
      <c r="E7">
        <v>444</v>
      </c>
      <c r="F7">
        <v>409</v>
      </c>
      <c r="G7">
        <v>21</v>
      </c>
      <c r="H7">
        <v>945.88</v>
      </c>
      <c r="I7">
        <v>872.31</v>
      </c>
    </row>
    <row r="8" spans="1:9" x14ac:dyDescent="0.3">
      <c r="A8" t="s">
        <v>9</v>
      </c>
      <c r="B8" t="s">
        <v>14</v>
      </c>
      <c r="C8" s="3">
        <v>45821</v>
      </c>
      <c r="D8">
        <v>14891</v>
      </c>
      <c r="E8">
        <v>370</v>
      </c>
      <c r="F8">
        <v>288</v>
      </c>
      <c r="G8">
        <v>68</v>
      </c>
      <c r="H8">
        <v>1211.5899999999999</v>
      </c>
      <c r="I8">
        <v>5330.31</v>
      </c>
    </row>
    <row r="9" spans="1:9" x14ac:dyDescent="0.3">
      <c r="A9" t="s">
        <v>9</v>
      </c>
      <c r="B9" t="s">
        <v>14</v>
      </c>
      <c r="C9" s="3">
        <v>45827</v>
      </c>
      <c r="D9">
        <v>6291</v>
      </c>
      <c r="E9">
        <v>665</v>
      </c>
      <c r="F9">
        <v>800</v>
      </c>
      <c r="G9">
        <v>90</v>
      </c>
      <c r="H9">
        <v>1351.48</v>
      </c>
      <c r="I9">
        <v>6453.22</v>
      </c>
    </row>
    <row r="10" spans="1:9" x14ac:dyDescent="0.3">
      <c r="A10" t="s">
        <v>9</v>
      </c>
      <c r="B10" t="s">
        <v>14</v>
      </c>
      <c r="C10" s="3">
        <v>45811</v>
      </c>
      <c r="D10">
        <v>8150</v>
      </c>
      <c r="E10">
        <v>821</v>
      </c>
      <c r="F10">
        <v>342</v>
      </c>
      <c r="G10">
        <v>15</v>
      </c>
      <c r="H10">
        <v>1424.15</v>
      </c>
      <c r="I10">
        <v>995.76</v>
      </c>
    </row>
    <row r="11" spans="1:9" x14ac:dyDescent="0.3">
      <c r="A11" t="s">
        <v>9</v>
      </c>
      <c r="B11" t="s">
        <v>14</v>
      </c>
      <c r="C11" s="3">
        <v>45820</v>
      </c>
      <c r="D11">
        <v>19013</v>
      </c>
      <c r="E11">
        <v>338</v>
      </c>
      <c r="F11">
        <v>406</v>
      </c>
      <c r="G11">
        <v>58</v>
      </c>
      <c r="H11">
        <v>772.56</v>
      </c>
      <c r="I11">
        <v>3372.18</v>
      </c>
    </row>
    <row r="12" spans="1:9" x14ac:dyDescent="0.3">
      <c r="A12" t="s">
        <v>10</v>
      </c>
      <c r="B12" t="s">
        <v>13</v>
      </c>
      <c r="C12" s="3">
        <v>45830</v>
      </c>
      <c r="D12">
        <v>7664</v>
      </c>
      <c r="E12">
        <v>479</v>
      </c>
      <c r="F12">
        <v>927</v>
      </c>
      <c r="G12">
        <v>36</v>
      </c>
      <c r="H12">
        <v>1439.3</v>
      </c>
      <c r="I12">
        <v>2235.9299999999998</v>
      </c>
    </row>
    <row r="13" spans="1:9" x14ac:dyDescent="0.3">
      <c r="A13" t="s">
        <v>10</v>
      </c>
      <c r="B13" t="s">
        <v>13</v>
      </c>
      <c r="C13" s="3">
        <v>45814</v>
      </c>
      <c r="D13">
        <v>15617</v>
      </c>
      <c r="E13">
        <v>173</v>
      </c>
      <c r="F13">
        <v>1447</v>
      </c>
      <c r="G13">
        <v>91</v>
      </c>
      <c r="H13">
        <v>590.94000000000005</v>
      </c>
      <c r="I13">
        <v>5801.03</v>
      </c>
    </row>
    <row r="14" spans="1:9" x14ac:dyDescent="0.3">
      <c r="A14" t="s">
        <v>10</v>
      </c>
      <c r="B14" t="s">
        <v>13</v>
      </c>
      <c r="C14" s="3">
        <v>45819</v>
      </c>
      <c r="D14">
        <v>12573</v>
      </c>
      <c r="E14">
        <v>488</v>
      </c>
      <c r="F14">
        <v>752</v>
      </c>
      <c r="G14">
        <v>91</v>
      </c>
      <c r="H14">
        <v>1469.88</v>
      </c>
      <c r="I14">
        <v>3019.1</v>
      </c>
    </row>
    <row r="15" spans="1:9" x14ac:dyDescent="0.3">
      <c r="A15" t="s">
        <v>10</v>
      </c>
      <c r="B15" t="s">
        <v>13</v>
      </c>
      <c r="C15" s="3">
        <v>45821</v>
      </c>
      <c r="D15">
        <v>18809</v>
      </c>
      <c r="E15">
        <v>886</v>
      </c>
      <c r="F15">
        <v>314</v>
      </c>
      <c r="G15">
        <v>39</v>
      </c>
      <c r="H15">
        <v>1697.06</v>
      </c>
      <c r="I15">
        <v>2663.81</v>
      </c>
    </row>
    <row r="16" spans="1:9" x14ac:dyDescent="0.3">
      <c r="A16" t="s">
        <v>10</v>
      </c>
      <c r="B16" t="s">
        <v>13</v>
      </c>
      <c r="C16" s="3">
        <v>45829</v>
      </c>
      <c r="D16">
        <v>9386</v>
      </c>
      <c r="E16">
        <v>167</v>
      </c>
      <c r="F16">
        <v>632</v>
      </c>
      <c r="G16">
        <v>82</v>
      </c>
      <c r="H16">
        <v>1789.82</v>
      </c>
      <c r="I16">
        <v>3188.22</v>
      </c>
    </row>
    <row r="17" spans="1:9" x14ac:dyDescent="0.3">
      <c r="A17" t="s">
        <v>10</v>
      </c>
      <c r="B17" t="s">
        <v>14</v>
      </c>
      <c r="C17" s="3">
        <v>45826</v>
      </c>
      <c r="D17">
        <v>13179</v>
      </c>
      <c r="E17">
        <v>505</v>
      </c>
      <c r="F17">
        <v>1139</v>
      </c>
      <c r="G17">
        <v>28</v>
      </c>
      <c r="H17">
        <v>750.3</v>
      </c>
      <c r="I17">
        <v>974.33</v>
      </c>
    </row>
    <row r="18" spans="1:9" x14ac:dyDescent="0.3">
      <c r="A18" t="s">
        <v>10</v>
      </c>
      <c r="B18" t="s">
        <v>14</v>
      </c>
      <c r="C18" s="3">
        <v>45816</v>
      </c>
      <c r="D18">
        <v>13830</v>
      </c>
      <c r="E18">
        <v>369</v>
      </c>
      <c r="F18">
        <v>1397</v>
      </c>
      <c r="G18">
        <v>64</v>
      </c>
      <c r="H18">
        <v>1826.3</v>
      </c>
      <c r="I18">
        <v>2813.7</v>
      </c>
    </row>
    <row r="19" spans="1:9" x14ac:dyDescent="0.3">
      <c r="A19" t="s">
        <v>10</v>
      </c>
      <c r="B19" t="s">
        <v>14</v>
      </c>
      <c r="C19" s="3">
        <v>45813</v>
      </c>
      <c r="D19">
        <v>7266</v>
      </c>
      <c r="E19">
        <v>621</v>
      </c>
      <c r="F19">
        <v>1210</v>
      </c>
      <c r="G19">
        <v>21</v>
      </c>
      <c r="H19">
        <v>1584.83</v>
      </c>
      <c r="I19">
        <v>1504.99</v>
      </c>
    </row>
    <row r="20" spans="1:9" x14ac:dyDescent="0.3">
      <c r="A20" t="s">
        <v>10</v>
      </c>
      <c r="B20" t="s">
        <v>14</v>
      </c>
      <c r="C20" s="3">
        <v>45823</v>
      </c>
      <c r="D20">
        <v>15280</v>
      </c>
      <c r="E20">
        <v>263</v>
      </c>
      <c r="F20">
        <v>1064</v>
      </c>
      <c r="G20">
        <v>86</v>
      </c>
      <c r="H20">
        <v>408</v>
      </c>
      <c r="I20">
        <v>3689.16</v>
      </c>
    </row>
    <row r="21" spans="1:9" x14ac:dyDescent="0.3">
      <c r="A21" t="s">
        <v>10</v>
      </c>
      <c r="B21" t="s">
        <v>14</v>
      </c>
      <c r="C21" s="3">
        <v>45837</v>
      </c>
      <c r="D21">
        <v>13669</v>
      </c>
      <c r="E21">
        <v>357</v>
      </c>
      <c r="F21">
        <v>1333</v>
      </c>
      <c r="G21">
        <v>11</v>
      </c>
      <c r="H21">
        <v>1456.48</v>
      </c>
      <c r="I21">
        <v>295.60000000000002</v>
      </c>
    </row>
    <row r="22" spans="1:9" x14ac:dyDescent="0.3">
      <c r="A22" t="s">
        <v>11</v>
      </c>
      <c r="B22" t="s">
        <v>13</v>
      </c>
      <c r="C22" s="3">
        <v>45814</v>
      </c>
      <c r="D22">
        <v>13797</v>
      </c>
      <c r="E22">
        <v>868</v>
      </c>
      <c r="F22">
        <v>746</v>
      </c>
      <c r="G22">
        <v>92</v>
      </c>
      <c r="H22">
        <v>878.3</v>
      </c>
      <c r="I22">
        <v>3460.12</v>
      </c>
    </row>
    <row r="23" spans="1:9" x14ac:dyDescent="0.3">
      <c r="A23" t="s">
        <v>11</v>
      </c>
      <c r="B23" t="s">
        <v>13</v>
      </c>
      <c r="C23" s="3">
        <v>45812</v>
      </c>
      <c r="D23">
        <v>12433</v>
      </c>
      <c r="E23">
        <v>103</v>
      </c>
      <c r="F23">
        <v>739</v>
      </c>
      <c r="G23">
        <v>74</v>
      </c>
      <c r="H23">
        <v>1595.34</v>
      </c>
      <c r="I23">
        <v>3734.11</v>
      </c>
    </row>
    <row r="24" spans="1:9" x14ac:dyDescent="0.3">
      <c r="A24" t="s">
        <v>11</v>
      </c>
      <c r="B24" t="s">
        <v>13</v>
      </c>
      <c r="C24" s="3">
        <v>45820</v>
      </c>
      <c r="D24">
        <v>19262</v>
      </c>
      <c r="E24">
        <v>740</v>
      </c>
      <c r="F24">
        <v>811</v>
      </c>
      <c r="G24">
        <v>91</v>
      </c>
      <c r="H24">
        <v>1163.03</v>
      </c>
      <c r="I24">
        <v>2906.05</v>
      </c>
    </row>
    <row r="25" spans="1:9" x14ac:dyDescent="0.3">
      <c r="A25" t="s">
        <v>11</v>
      </c>
      <c r="B25" t="s">
        <v>13</v>
      </c>
      <c r="C25" s="3">
        <v>45824</v>
      </c>
      <c r="D25">
        <v>17492</v>
      </c>
      <c r="E25">
        <v>265</v>
      </c>
      <c r="F25">
        <v>1304</v>
      </c>
      <c r="G25">
        <v>77</v>
      </c>
      <c r="H25">
        <v>1861.44</v>
      </c>
      <c r="I25">
        <v>4307.12</v>
      </c>
    </row>
    <row r="26" spans="1:9" x14ac:dyDescent="0.3">
      <c r="A26" t="s">
        <v>11</v>
      </c>
      <c r="B26" t="s">
        <v>13</v>
      </c>
      <c r="C26" s="3">
        <v>45827</v>
      </c>
      <c r="D26">
        <v>5319</v>
      </c>
      <c r="E26">
        <v>214</v>
      </c>
      <c r="F26">
        <v>943</v>
      </c>
      <c r="G26">
        <v>49</v>
      </c>
      <c r="H26">
        <v>707.07</v>
      </c>
      <c r="I26">
        <v>1688.16</v>
      </c>
    </row>
    <row r="27" spans="1:9" x14ac:dyDescent="0.3">
      <c r="A27" t="s">
        <v>11</v>
      </c>
      <c r="B27" t="s">
        <v>14</v>
      </c>
      <c r="C27" s="3">
        <v>45813</v>
      </c>
      <c r="D27">
        <v>6290</v>
      </c>
      <c r="E27">
        <v>187</v>
      </c>
      <c r="F27">
        <v>1195</v>
      </c>
      <c r="G27">
        <v>18</v>
      </c>
      <c r="H27">
        <v>1962.57</v>
      </c>
      <c r="I27">
        <v>935.32</v>
      </c>
    </row>
    <row r="28" spans="1:9" x14ac:dyDescent="0.3">
      <c r="A28" t="s">
        <v>11</v>
      </c>
      <c r="B28" t="s">
        <v>14</v>
      </c>
      <c r="C28" s="3">
        <v>45828</v>
      </c>
      <c r="D28">
        <v>7103</v>
      </c>
      <c r="E28">
        <v>775</v>
      </c>
      <c r="F28">
        <v>1173</v>
      </c>
      <c r="G28">
        <v>80</v>
      </c>
      <c r="H28">
        <v>580.72</v>
      </c>
      <c r="I28">
        <v>4132.83</v>
      </c>
    </row>
    <row r="29" spans="1:9" x14ac:dyDescent="0.3">
      <c r="A29" t="s">
        <v>11</v>
      </c>
      <c r="B29" t="s">
        <v>14</v>
      </c>
      <c r="C29" s="3">
        <v>45830</v>
      </c>
      <c r="D29">
        <v>11932</v>
      </c>
      <c r="E29">
        <v>316</v>
      </c>
      <c r="F29">
        <v>1304</v>
      </c>
      <c r="G29">
        <v>98</v>
      </c>
      <c r="H29">
        <v>641.96</v>
      </c>
      <c r="I29">
        <v>3792.89</v>
      </c>
    </row>
    <row r="30" spans="1:9" x14ac:dyDescent="0.3">
      <c r="A30" t="s">
        <v>11</v>
      </c>
      <c r="B30" t="s">
        <v>14</v>
      </c>
      <c r="C30" s="3">
        <v>45811</v>
      </c>
      <c r="D30">
        <v>15647</v>
      </c>
      <c r="E30">
        <v>482</v>
      </c>
      <c r="F30">
        <v>1097</v>
      </c>
      <c r="G30">
        <v>76</v>
      </c>
      <c r="H30">
        <v>1067.53</v>
      </c>
      <c r="I30">
        <v>2650.45</v>
      </c>
    </row>
    <row r="31" spans="1:9" x14ac:dyDescent="0.3">
      <c r="A31" t="s">
        <v>11</v>
      </c>
      <c r="B31" t="s">
        <v>14</v>
      </c>
      <c r="C31" s="3">
        <v>45811</v>
      </c>
      <c r="D31">
        <v>10539</v>
      </c>
      <c r="E31">
        <v>121</v>
      </c>
      <c r="F31">
        <v>1404</v>
      </c>
      <c r="G31">
        <v>80</v>
      </c>
      <c r="H31">
        <v>691.2</v>
      </c>
      <c r="I31">
        <v>2657.04</v>
      </c>
    </row>
    <row r="32" spans="1:9" x14ac:dyDescent="0.3">
      <c r="A32" t="s">
        <v>12</v>
      </c>
      <c r="B32" t="s">
        <v>13</v>
      </c>
      <c r="C32" s="3">
        <v>45819</v>
      </c>
      <c r="D32">
        <v>16597</v>
      </c>
      <c r="E32">
        <v>746</v>
      </c>
      <c r="F32">
        <v>320</v>
      </c>
      <c r="G32">
        <v>39</v>
      </c>
      <c r="H32">
        <v>414.58</v>
      </c>
      <c r="I32">
        <v>853.51</v>
      </c>
    </row>
    <row r="33" spans="1:9" x14ac:dyDescent="0.3">
      <c r="A33" t="s">
        <v>12</v>
      </c>
      <c r="B33" t="s">
        <v>13</v>
      </c>
      <c r="C33" s="3">
        <v>45813</v>
      </c>
      <c r="D33">
        <v>6160</v>
      </c>
      <c r="E33">
        <v>626</v>
      </c>
      <c r="F33">
        <v>687</v>
      </c>
      <c r="G33">
        <v>45</v>
      </c>
      <c r="H33">
        <v>1437.26</v>
      </c>
      <c r="I33">
        <v>1478.44</v>
      </c>
    </row>
    <row r="34" spans="1:9" x14ac:dyDescent="0.3">
      <c r="A34" t="s">
        <v>12</v>
      </c>
      <c r="B34" t="s">
        <v>13</v>
      </c>
      <c r="C34" s="3">
        <v>45822</v>
      </c>
      <c r="D34">
        <v>16851</v>
      </c>
      <c r="E34">
        <v>684</v>
      </c>
      <c r="F34">
        <v>1380</v>
      </c>
      <c r="G34">
        <v>70</v>
      </c>
      <c r="H34">
        <v>713.1</v>
      </c>
      <c r="I34">
        <v>3386.49</v>
      </c>
    </row>
    <row r="35" spans="1:9" x14ac:dyDescent="0.3">
      <c r="A35" t="s">
        <v>12</v>
      </c>
      <c r="B35" t="s">
        <v>13</v>
      </c>
      <c r="C35" s="3">
        <v>45823</v>
      </c>
      <c r="D35">
        <v>8119</v>
      </c>
      <c r="E35">
        <v>196</v>
      </c>
      <c r="F35">
        <v>398</v>
      </c>
      <c r="G35">
        <v>94</v>
      </c>
      <c r="H35">
        <v>1032.79</v>
      </c>
      <c r="I35">
        <v>4268.9799999999996</v>
      </c>
    </row>
    <row r="36" spans="1:9" x14ac:dyDescent="0.3">
      <c r="A36" t="s">
        <v>12</v>
      </c>
      <c r="B36" t="s">
        <v>13</v>
      </c>
      <c r="C36" s="3">
        <v>45810</v>
      </c>
      <c r="D36">
        <v>19153</v>
      </c>
      <c r="E36">
        <v>846</v>
      </c>
      <c r="F36">
        <v>310</v>
      </c>
      <c r="G36">
        <v>96</v>
      </c>
      <c r="H36">
        <v>1410.87</v>
      </c>
      <c r="I36">
        <v>5642</v>
      </c>
    </row>
    <row r="37" spans="1:9" x14ac:dyDescent="0.3">
      <c r="A37" t="s">
        <v>12</v>
      </c>
      <c r="B37" t="s">
        <v>14</v>
      </c>
      <c r="C37" s="3">
        <v>45823</v>
      </c>
      <c r="D37">
        <v>11596</v>
      </c>
      <c r="E37">
        <v>845</v>
      </c>
      <c r="F37">
        <v>894</v>
      </c>
      <c r="G37">
        <v>23</v>
      </c>
      <c r="H37">
        <v>722.72</v>
      </c>
      <c r="I37">
        <v>722.49</v>
      </c>
    </row>
    <row r="38" spans="1:9" x14ac:dyDescent="0.3">
      <c r="A38" t="s">
        <v>12</v>
      </c>
      <c r="B38" t="s">
        <v>14</v>
      </c>
      <c r="C38" s="3">
        <v>45811</v>
      </c>
      <c r="D38">
        <v>7296</v>
      </c>
      <c r="E38">
        <v>532</v>
      </c>
      <c r="F38">
        <v>575</v>
      </c>
      <c r="G38">
        <v>45</v>
      </c>
      <c r="H38">
        <v>1086.47</v>
      </c>
      <c r="I38">
        <v>3261.11</v>
      </c>
    </row>
    <row r="39" spans="1:9" x14ac:dyDescent="0.3">
      <c r="A39" t="s">
        <v>12</v>
      </c>
      <c r="B39" t="s">
        <v>14</v>
      </c>
      <c r="C39" s="3">
        <v>45835</v>
      </c>
      <c r="D39">
        <v>12260</v>
      </c>
      <c r="E39">
        <v>927</v>
      </c>
      <c r="F39">
        <v>1327</v>
      </c>
      <c r="G39">
        <v>22</v>
      </c>
      <c r="H39">
        <v>386</v>
      </c>
      <c r="I39">
        <v>1759.05</v>
      </c>
    </row>
    <row r="40" spans="1:9" x14ac:dyDescent="0.3">
      <c r="A40" t="s">
        <v>12</v>
      </c>
      <c r="B40" t="s">
        <v>14</v>
      </c>
      <c r="C40" s="3">
        <v>45836</v>
      </c>
      <c r="D40">
        <v>5241</v>
      </c>
      <c r="E40">
        <v>195</v>
      </c>
      <c r="F40">
        <v>684</v>
      </c>
      <c r="G40">
        <v>31</v>
      </c>
      <c r="H40">
        <v>990.9</v>
      </c>
      <c r="I40">
        <v>1515.33</v>
      </c>
    </row>
    <row r="41" spans="1:9" x14ac:dyDescent="0.3">
      <c r="A41" t="s">
        <v>12</v>
      </c>
      <c r="B41" t="s">
        <v>14</v>
      </c>
      <c r="C41" s="3">
        <v>45838</v>
      </c>
      <c r="D41">
        <v>11570</v>
      </c>
      <c r="E41">
        <v>160</v>
      </c>
      <c r="F41">
        <v>537</v>
      </c>
      <c r="G41">
        <v>58</v>
      </c>
      <c r="H41">
        <v>303.66000000000003</v>
      </c>
      <c r="I41">
        <v>2518.67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Pivot Table</vt:lpstr>
      <vt:lpstr>Charts</vt:lpstr>
      <vt:lpstr>Dashboard</vt:lpstr>
      <vt:lpstr>KPI Summary</vt:lpstr>
      <vt:lpstr>Main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Sanskar Sagar</dc:creator>
  <cp:lastModifiedBy>Sagar Vinayak</cp:lastModifiedBy>
  <dcterms:created xsi:type="dcterms:W3CDTF">2025-07-11T15:57:18Z</dcterms:created>
  <dcterms:modified xsi:type="dcterms:W3CDTF">2025-07-13T04:18:12Z</dcterms:modified>
</cp:coreProperties>
</file>