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23040" windowHeight="9780"/>
  </bookViews>
  <sheets>
    <sheet name="case stud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K15" i="1" s="1"/>
  <c r="G20" i="1" s="1"/>
  <c r="G44" i="1" s="1"/>
  <c r="E9" i="1"/>
  <c r="J15" i="1" s="1"/>
  <c r="F20" i="1" s="1"/>
  <c r="F44" i="1" s="1"/>
  <c r="J14" i="1" l="1"/>
  <c r="F19" i="1" s="1"/>
  <c r="F43" i="1" s="1"/>
  <c r="J16" i="1"/>
  <c r="F21" i="1" s="1"/>
  <c r="F45" i="1" s="1"/>
  <c r="K14" i="1"/>
  <c r="G19" i="1" s="1"/>
  <c r="G43" i="1" s="1"/>
  <c r="K16" i="1"/>
  <c r="G21" i="1" s="1"/>
  <c r="G45" i="1" s="1"/>
  <c r="E24" i="1" l="1"/>
  <c r="E47" i="1"/>
</calcChain>
</file>

<file path=xl/sharedStrings.xml><?xml version="1.0" encoding="utf-8"?>
<sst xmlns="http://schemas.openxmlformats.org/spreadsheetml/2006/main" count="96" uniqueCount="76">
  <si>
    <t>cr</t>
  </si>
  <si>
    <t>considering 25% in delhi is rural</t>
  </si>
  <si>
    <t>considering 75% in delhi is urban</t>
  </si>
  <si>
    <t>Total estimate population of delhi</t>
  </si>
  <si>
    <t>1. Population Division</t>
  </si>
  <si>
    <t>2. Income Categories</t>
  </si>
  <si>
    <t>we wil assume three segements low income</t>
  </si>
  <si>
    <t>medium income and high income</t>
  </si>
  <si>
    <t xml:space="preserve">low income </t>
  </si>
  <si>
    <t>medium income</t>
  </si>
  <si>
    <t>high income</t>
  </si>
  <si>
    <t>Rural</t>
  </si>
  <si>
    <t>Urban</t>
  </si>
  <si>
    <t>`</t>
  </si>
  <si>
    <t>3. Divide it by family size</t>
  </si>
  <si>
    <t>members</t>
  </si>
  <si>
    <t>lets suppose we say each family consist of 4</t>
  </si>
  <si>
    <t>we divide no of people by 4</t>
  </si>
  <si>
    <t>Number of potential customers</t>
  </si>
  <si>
    <t>families</t>
  </si>
  <si>
    <t xml:space="preserve">Therefore based on these asssumptions ,the </t>
  </si>
  <si>
    <t xml:space="preserve">estimated market size for the quick commerce </t>
  </si>
  <si>
    <t xml:space="preserve">vegetable business in Delhi would be around </t>
  </si>
  <si>
    <t>75 lac families.</t>
  </si>
  <si>
    <t>MARKET POPTENTIAL</t>
  </si>
  <si>
    <t xml:space="preserve">To estimate the market potential we have to </t>
  </si>
  <si>
    <t>consider factors as avg spending on vegetables</t>
  </si>
  <si>
    <t>and frequency of purchases</t>
  </si>
  <si>
    <t>we can assume that avg spending can varry</t>
  </si>
  <si>
    <t xml:space="preserve">according to the income categories </t>
  </si>
  <si>
    <t xml:space="preserve">lets say </t>
  </si>
  <si>
    <t>low income</t>
  </si>
  <si>
    <t xml:space="preserve">high income </t>
  </si>
  <si>
    <t xml:space="preserve">per week </t>
  </si>
  <si>
    <t>hence Market Potential is</t>
  </si>
  <si>
    <t>there fore according to the estimation market potential for the quick commerce vegetable business in Delhi is 288.75 cr</t>
  </si>
  <si>
    <t>What is the market size and potential for the quick commerce vegetable business in Delhi?</t>
  </si>
  <si>
    <r>
      <rPr>
        <b/>
        <u/>
        <sz val="18"/>
        <color theme="1"/>
        <rFont val="Calibri"/>
        <family val="2"/>
        <scheme val="minor"/>
      </rPr>
      <t>Case Study on Quick Commerce Vegetable Business in Delhi</t>
    </r>
    <r>
      <rPr>
        <b/>
        <sz val="11"/>
        <color theme="1"/>
        <rFont val="Calibri"/>
        <family val="2"/>
        <scheme val="minor"/>
      </rPr>
      <t>:</t>
    </r>
  </si>
  <si>
    <t>What is the competitive landscape for quick commerce vegetable business in Delhi?</t>
  </si>
  <si>
    <t>What are the key challenges faced by the quick commerce vegetable business in Delhi?</t>
  </si>
  <si>
    <t>Price Sensitivity and Competition</t>
  </si>
  <si>
    <t>Understand the logistical challenges associated with quick commerce vegetable business, such as maintaining the freshness of vegetables during storage and transportation.</t>
  </si>
  <si>
    <t>Address the challenge of last-mile delivery in a densely populated and traffic-prone city like Delhi.</t>
  </si>
  <si>
    <t xml:space="preserve"> Delivery Challenges</t>
  </si>
  <si>
    <t>Customer Expectations</t>
  </si>
  <si>
    <t>Manage customer expectations regarding delivery time, quality, and product variety.</t>
  </si>
  <si>
    <t>What are the key success factors for the quick commerce vegetable business in Delhi?</t>
  </si>
  <si>
    <t>Provide a wide variety of fresh and high-quality vegetables, including both seasonal and non-seasonal options.</t>
  </si>
  <si>
    <t>Prioritize exceptional customer service, including prompt responses to queries or complaints and hassle-free return or exchange policies.</t>
  </si>
  <si>
    <t>Continuously innovate and adapt to changing market trends and customer preferences.</t>
  </si>
  <si>
    <t>Strong Brand Presence</t>
  </si>
  <si>
    <t>Variety of Fresh Vegetables</t>
  </si>
  <si>
    <t>Competitive Pricing and Discounts</t>
  </si>
  <si>
    <t>Customer Service</t>
  </si>
  <si>
    <t>Innovation and Adaptation</t>
  </si>
  <si>
    <t>How can the quick commerce vegetable business in Delhi leverage technology to improve their operations and customer experience?</t>
  </si>
  <si>
    <t>User-Friendly Online Platform</t>
  </si>
  <si>
    <t>Data Analytics for Insights and Forecasting</t>
  </si>
  <si>
    <t>Advanced Logistics Management Software</t>
  </si>
  <si>
    <t>Customer Relationship Management Systems</t>
  </si>
  <si>
    <t>Develop  user-friendly online platform for customers to easily browse, select, and order vegetables.</t>
  </si>
  <si>
    <t>Use data analytics to gain insights into customer preferences, buying patterns, and demand to optimize inventory and ensure products availability.</t>
  </si>
  <si>
    <t>use advanced logistics management software for better operations, track deliveries, and optimize delivery routes for maximum efficiency.</t>
  </si>
  <si>
    <t>Secure and easy Payment Gateways</t>
  </si>
  <si>
    <t>Integrate secure and convenient payment gateways to provide seamless online transactions.</t>
  </si>
  <si>
    <t>use customer relationship management (CRM) systems to enhance customer experience .</t>
  </si>
  <si>
    <t xml:space="preserve">Maintaining Freshness and Quality </t>
  </si>
  <si>
    <t>Overcome price sensitivity and competition from existing players by offering unique value and discounts</t>
  </si>
  <si>
    <t>Make a strong brand presence through effective marketing and advertising strategies to build customer base.</t>
  </si>
  <si>
    <t>Offer competitive prices, attractive  to attract and retain customers.</t>
  </si>
  <si>
    <t>Competitor Analysis</t>
  </si>
  <si>
    <t>Market Share Assessment</t>
  </si>
  <si>
    <t>Evaluation of Competitors' Strategies</t>
  </si>
  <si>
    <t>Identify and analyze existing players in the quick commerce vegetable market in Delhi, including established e-commerce platforms, local grocery stores, and other quick commerce delivery services.</t>
  </si>
  <si>
    <t>Evaluate their market share, customer base, pricing strategies, delivery options, and customer reviews.</t>
  </si>
  <si>
    <t>Assess the strengths and weaknesses of competitors to identify opportunities for differentiation and competitive advantage.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</si>
</sst>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374151"/>
      <name val="Segoe UI"/>
      <family val="2"/>
    </font>
    <font>
      <b/>
      <sz val="10"/>
      <color rgb="FF374151"/>
      <name val="Segoe U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/>
    <xf numFmtId="9" fontId="0" fillId="0" borderId="0" xfId="0" applyNumberFormat="1"/>
    <xf numFmtId="0" fontId="1" fillId="2" borderId="0" xfId="0" applyFont="1" applyFill="1"/>
    <xf numFmtId="0" fontId="0" fillId="4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/>
    <xf numFmtId="0" fontId="8" fillId="5" borderId="0" xfId="0" applyFont="1" applyFill="1" applyAlignment="1">
      <alignment horizontal="center"/>
    </xf>
    <xf numFmtId="0" fontId="6" fillId="0" borderId="0" xfId="0" applyFont="1" applyAlignment="1"/>
    <xf numFmtId="0" fontId="7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7"/>
  <sheetViews>
    <sheetView tabSelected="1" topLeftCell="A49" workbookViewId="0">
      <selection activeCell="G64" sqref="G64"/>
    </sheetView>
  </sheetViews>
  <sheetFormatPr defaultRowHeight="14.4" x14ac:dyDescent="0.3"/>
  <cols>
    <col min="1" max="1" width="13" customWidth="1"/>
    <col min="3" max="3" width="9.5546875" customWidth="1"/>
    <col min="4" max="4" width="16.44140625" customWidth="1"/>
    <col min="5" max="5" width="15.77734375" customWidth="1"/>
    <col min="9" max="9" width="16.109375" customWidth="1"/>
    <col min="11" max="11" width="11" bestFit="1" customWidth="1"/>
    <col min="12" max="12" width="10" bestFit="1" customWidth="1"/>
  </cols>
  <sheetData>
    <row r="2" spans="1:13" ht="23.4" x14ac:dyDescent="0.45">
      <c r="B2" s="15" t="s">
        <v>37</v>
      </c>
      <c r="C2" s="15"/>
      <c r="D2" s="15"/>
      <c r="E2" s="15"/>
      <c r="F2" s="15"/>
      <c r="G2" s="15"/>
      <c r="H2" s="15"/>
      <c r="I2" s="15"/>
    </row>
    <row r="3" spans="1:13" x14ac:dyDescent="0.3">
      <c r="B3" s="1"/>
      <c r="C3" s="1"/>
      <c r="D3" s="1"/>
      <c r="E3" s="1"/>
      <c r="F3" s="1"/>
      <c r="G3" s="1"/>
      <c r="H3" s="1"/>
      <c r="I3" s="1"/>
    </row>
    <row r="4" spans="1:13" ht="18" x14ac:dyDescent="0.35">
      <c r="B4" s="16" t="s">
        <v>36</v>
      </c>
      <c r="C4" s="17"/>
      <c r="D4" s="17"/>
      <c r="E4" s="17"/>
      <c r="F4" s="17"/>
      <c r="G4" s="17"/>
      <c r="H4" s="17"/>
      <c r="I4" s="17"/>
      <c r="J4" s="17"/>
      <c r="K4" s="17"/>
      <c r="L4" s="2"/>
      <c r="M4" s="2"/>
    </row>
    <row r="6" spans="1:13" x14ac:dyDescent="0.3">
      <c r="A6" s="19" t="s">
        <v>3</v>
      </c>
      <c r="B6" s="19"/>
      <c r="C6" s="19"/>
      <c r="D6" s="19"/>
      <c r="E6">
        <v>3</v>
      </c>
      <c r="F6" t="s">
        <v>0</v>
      </c>
    </row>
    <row r="8" spans="1:13" x14ac:dyDescent="0.3">
      <c r="A8" s="15" t="s">
        <v>4</v>
      </c>
      <c r="B8" s="15"/>
      <c r="C8" s="15"/>
      <c r="D8" s="15"/>
      <c r="H8" s="3"/>
      <c r="I8" s="3"/>
      <c r="J8" s="3"/>
      <c r="K8" s="3"/>
    </row>
    <row r="9" spans="1:13" x14ac:dyDescent="0.3">
      <c r="A9" s="19" t="s">
        <v>1</v>
      </c>
      <c r="B9" s="19"/>
      <c r="C9" s="19"/>
      <c r="D9" s="19"/>
      <c r="E9">
        <f>0.25*E6</f>
        <v>0.75</v>
      </c>
      <c r="F9" t="s">
        <v>0</v>
      </c>
      <c r="H9" s="2"/>
      <c r="I9" s="2"/>
      <c r="J9" s="2"/>
      <c r="K9" s="2"/>
    </row>
    <row r="10" spans="1:13" x14ac:dyDescent="0.3">
      <c r="A10" s="19" t="s">
        <v>2</v>
      </c>
      <c r="B10" s="19"/>
      <c r="C10" s="19"/>
      <c r="D10" s="19"/>
      <c r="E10">
        <f>0.75*E6</f>
        <v>2.25</v>
      </c>
      <c r="F10" t="s">
        <v>0</v>
      </c>
      <c r="H10" s="2"/>
      <c r="I10" s="2"/>
      <c r="J10" s="2"/>
      <c r="K10" s="2"/>
    </row>
    <row r="13" spans="1:13" x14ac:dyDescent="0.3">
      <c r="F13" t="s">
        <v>11</v>
      </c>
      <c r="G13" t="s">
        <v>12</v>
      </c>
      <c r="J13" t="s">
        <v>11</v>
      </c>
      <c r="K13" t="s">
        <v>12</v>
      </c>
    </row>
    <row r="14" spans="1:13" x14ac:dyDescent="0.3">
      <c r="A14" s="15" t="s">
        <v>5</v>
      </c>
      <c r="B14" s="15"/>
      <c r="C14" s="15"/>
      <c r="D14" s="15"/>
      <c r="E14" t="s">
        <v>8</v>
      </c>
      <c r="F14" s="4">
        <v>0.4</v>
      </c>
      <c r="G14" s="4">
        <v>0.3</v>
      </c>
      <c r="I14" t="s">
        <v>8</v>
      </c>
      <c r="J14">
        <f>F14*$E$9</f>
        <v>0.30000000000000004</v>
      </c>
      <c r="K14">
        <f>G14*$E$10</f>
        <v>0.67499999999999993</v>
      </c>
    </row>
    <row r="15" spans="1:13" x14ac:dyDescent="0.3">
      <c r="A15" s="19" t="s">
        <v>6</v>
      </c>
      <c r="B15" s="19"/>
      <c r="C15" s="19"/>
      <c r="D15" s="19"/>
      <c r="E15" t="s">
        <v>9</v>
      </c>
      <c r="F15" s="4">
        <v>0.4</v>
      </c>
      <c r="G15" s="4">
        <v>0.5</v>
      </c>
      <c r="I15" t="s">
        <v>9</v>
      </c>
      <c r="J15">
        <f t="shared" ref="J15:J16" si="0">F15*$E$9</f>
        <v>0.30000000000000004</v>
      </c>
      <c r="K15">
        <f t="shared" ref="K15:K16" si="1">G15*$E$10</f>
        <v>1.125</v>
      </c>
    </row>
    <row r="16" spans="1:13" x14ac:dyDescent="0.3">
      <c r="A16" s="19" t="s">
        <v>7</v>
      </c>
      <c r="B16" s="19"/>
      <c r="C16" s="19"/>
      <c r="D16" s="19"/>
      <c r="E16" t="s">
        <v>10</v>
      </c>
      <c r="F16" s="4">
        <v>0.2</v>
      </c>
      <c r="G16" s="4">
        <v>0.2</v>
      </c>
      <c r="I16" t="s">
        <v>10</v>
      </c>
      <c r="J16">
        <f t="shared" si="0"/>
        <v>0.15000000000000002</v>
      </c>
      <c r="K16">
        <f t="shared" si="1"/>
        <v>0.45</v>
      </c>
    </row>
    <row r="18" spans="1:9" x14ac:dyDescent="0.3">
      <c r="A18" s="15" t="s">
        <v>14</v>
      </c>
      <c r="B18" s="15"/>
      <c r="C18" s="15"/>
      <c r="D18" s="15"/>
      <c r="F18" t="s">
        <v>11</v>
      </c>
      <c r="G18" t="s">
        <v>12</v>
      </c>
    </row>
    <row r="19" spans="1:9" x14ac:dyDescent="0.3">
      <c r="A19" s="19" t="s">
        <v>16</v>
      </c>
      <c r="B19" s="19"/>
      <c r="C19" s="19"/>
      <c r="D19" s="19"/>
      <c r="E19" t="s">
        <v>8</v>
      </c>
      <c r="F19">
        <f>J14/4</f>
        <v>7.5000000000000011E-2</v>
      </c>
      <c r="G19">
        <f>K14/4</f>
        <v>0.16874999999999998</v>
      </c>
      <c r="I19" t="s">
        <v>13</v>
      </c>
    </row>
    <row r="20" spans="1:9" x14ac:dyDescent="0.3">
      <c r="A20" s="19" t="s">
        <v>15</v>
      </c>
      <c r="B20" s="19"/>
      <c r="C20" s="19"/>
      <c r="D20" s="19"/>
      <c r="E20" t="s">
        <v>9</v>
      </c>
      <c r="F20">
        <f t="shared" ref="F20:G20" si="2">J15/4</f>
        <v>7.5000000000000011E-2</v>
      </c>
      <c r="G20">
        <f t="shared" si="2"/>
        <v>0.28125</v>
      </c>
    </row>
    <row r="21" spans="1:9" x14ac:dyDescent="0.3">
      <c r="A21" s="19" t="s">
        <v>17</v>
      </c>
      <c r="B21" s="19"/>
      <c r="C21" s="19"/>
      <c r="D21" s="19"/>
      <c r="E21" t="s">
        <v>10</v>
      </c>
      <c r="F21">
        <f t="shared" ref="F21:G21" si="3">J16/4</f>
        <v>3.7500000000000006E-2</v>
      </c>
      <c r="G21">
        <f t="shared" si="3"/>
        <v>0.1125</v>
      </c>
    </row>
    <row r="24" spans="1:9" x14ac:dyDescent="0.3">
      <c r="A24" s="15" t="s">
        <v>18</v>
      </c>
      <c r="B24" s="15"/>
      <c r="C24" s="15"/>
      <c r="D24" s="15"/>
      <c r="E24">
        <f>SUM(F19:G21)</f>
        <v>0.75</v>
      </c>
      <c r="F24" t="s">
        <v>0</v>
      </c>
      <c r="G24" t="s">
        <v>19</v>
      </c>
    </row>
    <row r="26" spans="1:9" x14ac:dyDescent="0.3">
      <c r="A26" s="15" t="s">
        <v>20</v>
      </c>
      <c r="B26" s="15"/>
      <c r="C26" s="15"/>
      <c r="D26" s="15"/>
    </row>
    <row r="27" spans="1:9" x14ac:dyDescent="0.3">
      <c r="A27" s="15" t="s">
        <v>21</v>
      </c>
      <c r="B27" s="15"/>
      <c r="C27" s="15"/>
      <c r="D27" s="15"/>
    </row>
    <row r="28" spans="1:9" x14ac:dyDescent="0.3">
      <c r="A28" s="15" t="s">
        <v>22</v>
      </c>
      <c r="B28" s="15"/>
      <c r="C28" s="15"/>
      <c r="D28" s="15"/>
    </row>
    <row r="29" spans="1:9" x14ac:dyDescent="0.3">
      <c r="A29" s="15" t="s">
        <v>23</v>
      </c>
      <c r="B29" s="15"/>
      <c r="C29" s="15"/>
      <c r="D29" s="15"/>
    </row>
    <row r="32" spans="1:9" x14ac:dyDescent="0.3">
      <c r="A32" s="15" t="s">
        <v>24</v>
      </c>
      <c r="B32" s="15"/>
      <c r="C32" s="15"/>
      <c r="D32" s="15"/>
    </row>
    <row r="34" spans="1:7" x14ac:dyDescent="0.3">
      <c r="A34" s="19" t="s">
        <v>25</v>
      </c>
      <c r="B34" s="19"/>
      <c r="C34" s="19"/>
      <c r="D34" s="19"/>
    </row>
    <row r="35" spans="1:7" x14ac:dyDescent="0.3">
      <c r="A35" s="19" t="s">
        <v>26</v>
      </c>
      <c r="B35" s="19"/>
      <c r="C35" s="19"/>
      <c r="D35" s="19"/>
    </row>
    <row r="36" spans="1:7" x14ac:dyDescent="0.3">
      <c r="A36" s="19" t="s">
        <v>27</v>
      </c>
      <c r="B36" s="19"/>
      <c r="C36" s="19"/>
      <c r="D36" s="19"/>
    </row>
    <row r="37" spans="1:7" x14ac:dyDescent="0.3">
      <c r="A37" s="19" t="s">
        <v>28</v>
      </c>
      <c r="B37" s="19"/>
      <c r="C37" s="19"/>
      <c r="D37" s="19"/>
    </row>
    <row r="38" spans="1:7" x14ac:dyDescent="0.3">
      <c r="A38" s="19" t="s">
        <v>29</v>
      </c>
      <c r="B38" s="19"/>
      <c r="C38" s="19"/>
      <c r="D38" s="19"/>
    </row>
    <row r="39" spans="1:7" x14ac:dyDescent="0.3">
      <c r="A39" s="19" t="s">
        <v>30</v>
      </c>
      <c r="B39" s="19"/>
      <c r="C39" s="19"/>
      <c r="D39" s="19"/>
      <c r="E39" t="s">
        <v>31</v>
      </c>
      <c r="F39">
        <v>200</v>
      </c>
      <c r="G39" t="s">
        <v>33</v>
      </c>
    </row>
    <row r="40" spans="1:7" x14ac:dyDescent="0.3">
      <c r="E40" t="s">
        <v>9</v>
      </c>
      <c r="F40">
        <v>400</v>
      </c>
      <c r="G40" t="s">
        <v>33</v>
      </c>
    </row>
    <row r="41" spans="1:7" x14ac:dyDescent="0.3">
      <c r="E41" t="s">
        <v>32</v>
      </c>
      <c r="F41">
        <v>650</v>
      </c>
      <c r="G41" t="s">
        <v>33</v>
      </c>
    </row>
    <row r="43" spans="1:7" x14ac:dyDescent="0.3">
      <c r="E43" t="s">
        <v>31</v>
      </c>
      <c r="F43">
        <f>F39*F19</f>
        <v>15.000000000000002</v>
      </c>
      <c r="G43">
        <f>F39*G19</f>
        <v>33.75</v>
      </c>
    </row>
    <row r="44" spans="1:7" x14ac:dyDescent="0.3">
      <c r="E44" t="s">
        <v>9</v>
      </c>
      <c r="F44">
        <f>F40*F20</f>
        <v>30.000000000000004</v>
      </c>
      <c r="G44">
        <f t="shared" ref="G44:G45" si="4">F40*G20</f>
        <v>112.5</v>
      </c>
    </row>
    <row r="45" spans="1:7" x14ac:dyDescent="0.3">
      <c r="E45" t="s">
        <v>32</v>
      </c>
      <c r="F45">
        <f>F41*F21</f>
        <v>24.375000000000004</v>
      </c>
      <c r="G45">
        <f t="shared" si="4"/>
        <v>73.125</v>
      </c>
    </row>
    <row r="47" spans="1:7" x14ac:dyDescent="0.3">
      <c r="A47" s="15" t="s">
        <v>34</v>
      </c>
      <c r="B47" s="15"/>
      <c r="C47" s="15"/>
      <c r="D47" s="15"/>
      <c r="E47" s="5">
        <f>SUM(F43:G45)</f>
        <v>288.75</v>
      </c>
      <c r="F47" s="5" t="s">
        <v>0</v>
      </c>
    </row>
    <row r="49" spans="1:21" x14ac:dyDescent="0.3">
      <c r="A49" s="20" t="s">
        <v>35</v>
      </c>
      <c r="B49" s="20"/>
      <c r="C49" s="20"/>
      <c r="D49" s="20"/>
      <c r="E49" s="20"/>
      <c r="F49" s="20"/>
      <c r="G49" s="20"/>
      <c r="H49" s="20"/>
      <c r="I49" s="20"/>
    </row>
    <row r="51" spans="1:21" s="6" customFormat="1" x14ac:dyDescent="0.3"/>
    <row r="53" spans="1:21" ht="18" x14ac:dyDescent="0.35">
      <c r="B53" s="18" t="s">
        <v>38</v>
      </c>
      <c r="C53" s="17"/>
      <c r="D53" s="17"/>
      <c r="E53" s="17"/>
      <c r="F53" s="17"/>
      <c r="G53" s="17"/>
      <c r="H53" s="17"/>
      <c r="I53" s="17"/>
    </row>
    <row r="56" spans="1:21" ht="15" x14ac:dyDescent="0.35">
      <c r="B56" s="12" t="s">
        <v>70</v>
      </c>
      <c r="C56" s="12"/>
      <c r="D56" s="12"/>
      <c r="E56" s="21" t="s">
        <v>73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2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21" ht="15" x14ac:dyDescent="0.35">
      <c r="B59" s="12" t="s">
        <v>71</v>
      </c>
      <c r="C59" s="12"/>
      <c r="D59" s="12"/>
      <c r="E59" s="10" t="s">
        <v>74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1:2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2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21" ht="15" x14ac:dyDescent="0.35">
      <c r="B62" s="12" t="s">
        <v>72</v>
      </c>
      <c r="C62" s="12"/>
      <c r="D62" s="12"/>
      <c r="E62" s="10" t="s">
        <v>75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2"/>
    </row>
    <row r="66" spans="2:21" s="6" customFormat="1" x14ac:dyDescent="0.3"/>
    <row r="69" spans="2:21" ht="18" x14ac:dyDescent="0.35">
      <c r="B69" s="14" t="s">
        <v>39</v>
      </c>
      <c r="C69" s="14"/>
      <c r="D69" s="14"/>
      <c r="E69" s="14"/>
      <c r="F69" s="14"/>
      <c r="G69" s="14"/>
      <c r="H69" s="14"/>
      <c r="I69" s="14"/>
      <c r="J69" s="14"/>
      <c r="K69" s="14"/>
    </row>
    <row r="73" spans="2:21" ht="15" customHeight="1" x14ac:dyDescent="0.35">
      <c r="C73" s="9" t="s">
        <v>66</v>
      </c>
      <c r="D73" s="9"/>
      <c r="E73" s="9"/>
      <c r="F73" s="10" t="s">
        <v>41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2:21" ht="15" customHeight="1" x14ac:dyDescent="0.3">
      <c r="C74" s="8"/>
      <c r="D74" s="8"/>
      <c r="E74" s="8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2:21" ht="15" customHeight="1" x14ac:dyDescent="0.35">
      <c r="C75" s="9" t="s">
        <v>43</v>
      </c>
      <c r="D75" s="9"/>
      <c r="E75" s="9"/>
      <c r="F75" s="10" t="s">
        <v>42</v>
      </c>
      <c r="G75" s="10"/>
      <c r="H75" s="10"/>
      <c r="I75" s="10"/>
      <c r="J75" s="10"/>
      <c r="K75" s="10"/>
      <c r="L75" s="10"/>
      <c r="M75" s="10"/>
      <c r="N75" s="10"/>
      <c r="O75" s="2"/>
      <c r="P75" s="2"/>
      <c r="Q75" s="2"/>
      <c r="R75" s="2"/>
      <c r="S75" s="2"/>
      <c r="T75" s="2"/>
      <c r="U75" s="2"/>
    </row>
    <row r="76" spans="2:21" ht="15" customHeight="1" x14ac:dyDescent="0.3">
      <c r="C76" s="8"/>
      <c r="D76" s="8"/>
      <c r="E76" s="8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2:21" ht="15" customHeight="1" x14ac:dyDescent="0.35">
      <c r="C77" s="9" t="s">
        <v>44</v>
      </c>
      <c r="D77" s="9"/>
      <c r="E77" s="9"/>
      <c r="F77" s="10" t="s">
        <v>45</v>
      </c>
      <c r="G77" s="10"/>
      <c r="H77" s="10"/>
      <c r="I77" s="10"/>
      <c r="J77" s="10"/>
      <c r="K77" s="10"/>
      <c r="L77" s="10"/>
      <c r="M77" s="10"/>
      <c r="N77" s="2"/>
      <c r="O77" s="2"/>
      <c r="P77" s="2"/>
      <c r="Q77" s="2"/>
      <c r="R77" s="2"/>
      <c r="S77" s="2"/>
      <c r="T77" s="2"/>
      <c r="U77" s="2"/>
    </row>
    <row r="78" spans="2:21" ht="15" customHeight="1" x14ac:dyDescent="0.3">
      <c r="C78" s="8"/>
      <c r="D78" s="8"/>
      <c r="E78" s="8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2:21" ht="15" customHeight="1" x14ac:dyDescent="0.35">
      <c r="C79" s="9" t="s">
        <v>40</v>
      </c>
      <c r="D79" s="9"/>
      <c r="E79" s="9"/>
      <c r="F79" s="10" t="s">
        <v>67</v>
      </c>
      <c r="G79" s="10"/>
      <c r="H79" s="10"/>
      <c r="I79" s="10"/>
      <c r="J79" s="10"/>
      <c r="K79" s="10"/>
      <c r="L79" s="10"/>
      <c r="M79" s="10"/>
      <c r="N79" s="10"/>
      <c r="O79" s="2"/>
      <c r="P79" s="2"/>
      <c r="Q79" s="2"/>
      <c r="R79" s="2"/>
      <c r="S79" s="2"/>
      <c r="T79" s="2"/>
      <c r="U79" s="2"/>
    </row>
    <row r="82" spans="2:16" s="6" customFormat="1" ht="13.8" customHeight="1" x14ac:dyDescent="0.3"/>
    <row r="85" spans="2:16" ht="21" x14ac:dyDescent="0.4">
      <c r="B85" s="13" t="s">
        <v>46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91" spans="2:16" ht="15" x14ac:dyDescent="0.35">
      <c r="B91" s="12" t="s">
        <v>50</v>
      </c>
      <c r="C91" s="12"/>
      <c r="D91" s="12"/>
      <c r="E91" s="10" t="s">
        <v>68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2"/>
    </row>
    <row r="92" spans="2:16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2:16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2:16" ht="15" x14ac:dyDescent="0.35">
      <c r="B94" s="12" t="s">
        <v>51</v>
      </c>
      <c r="C94" s="12"/>
      <c r="D94" s="12"/>
      <c r="E94" s="10" t="s">
        <v>47</v>
      </c>
      <c r="F94" s="10"/>
      <c r="G94" s="10"/>
      <c r="H94" s="10"/>
      <c r="I94" s="10"/>
      <c r="J94" s="10"/>
      <c r="K94" s="10"/>
      <c r="L94" s="10"/>
      <c r="M94" s="10"/>
      <c r="N94" s="10"/>
      <c r="O94" s="2"/>
      <c r="P94" s="2"/>
    </row>
    <row r="95" spans="2:16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2:16" ht="15" x14ac:dyDescent="0.35">
      <c r="B96" s="12" t="s">
        <v>52</v>
      </c>
      <c r="C96" s="12"/>
      <c r="D96" s="12"/>
      <c r="E96" s="10" t="s">
        <v>69</v>
      </c>
      <c r="F96" s="10"/>
      <c r="G96" s="10"/>
      <c r="H96" s="10"/>
      <c r="I96" s="10"/>
      <c r="J96" s="10"/>
      <c r="K96" s="10"/>
      <c r="L96" s="10"/>
      <c r="M96" s="10"/>
      <c r="N96" s="2"/>
      <c r="O96" s="2"/>
      <c r="P96" s="2"/>
    </row>
    <row r="97" spans="2:22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2:22" ht="15" x14ac:dyDescent="0.35">
      <c r="B98" s="12" t="s">
        <v>53</v>
      </c>
      <c r="C98" s="12"/>
      <c r="D98" s="2"/>
      <c r="E98" s="10" t="s">
        <v>48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</row>
    <row r="99" spans="2:22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2:22" ht="15" x14ac:dyDescent="0.35">
      <c r="B100" s="12" t="s">
        <v>54</v>
      </c>
      <c r="C100" s="12"/>
      <c r="D100" s="12"/>
      <c r="E100" s="10" t="s">
        <v>49</v>
      </c>
      <c r="F100" s="10"/>
      <c r="G100" s="10"/>
      <c r="H100" s="10"/>
      <c r="I100" s="10"/>
      <c r="J100" s="10"/>
      <c r="K100" s="10"/>
      <c r="L100" s="10"/>
      <c r="M100" s="2"/>
      <c r="N100" s="2"/>
      <c r="O100" s="2"/>
      <c r="P100" s="2"/>
    </row>
    <row r="103" spans="2:22" s="6" customFormat="1" x14ac:dyDescent="0.3"/>
    <row r="106" spans="2:22" ht="15.6" x14ac:dyDescent="0.3">
      <c r="B106" s="11" t="s">
        <v>55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9" spans="2:22" ht="15" x14ac:dyDescent="0.35">
      <c r="C109" s="9" t="s">
        <v>56</v>
      </c>
      <c r="D109" s="9"/>
      <c r="E109" s="9"/>
      <c r="F109" s="7"/>
      <c r="G109" s="10" t="s">
        <v>60</v>
      </c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2:22" x14ac:dyDescent="0.3">
      <c r="F110" s="7"/>
    </row>
    <row r="111" spans="2:22" ht="15" x14ac:dyDescent="0.35">
      <c r="C111" s="9" t="s">
        <v>57</v>
      </c>
      <c r="D111" s="9"/>
      <c r="E111" s="9"/>
      <c r="F111" s="7"/>
      <c r="G111" s="10" t="s">
        <v>61</v>
      </c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2:22" x14ac:dyDescent="0.3">
      <c r="F112" s="7"/>
    </row>
    <row r="113" spans="3:19" ht="15" x14ac:dyDescent="0.35">
      <c r="C113" s="9" t="s">
        <v>58</v>
      </c>
      <c r="D113" s="9"/>
      <c r="E113" s="9"/>
      <c r="F113" s="7"/>
      <c r="G113" s="10" t="s">
        <v>62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5" spans="3:19" ht="15" x14ac:dyDescent="0.35">
      <c r="C115" s="9" t="s">
        <v>63</v>
      </c>
      <c r="D115" s="9"/>
      <c r="E115" s="9"/>
      <c r="G115" s="10" t="s">
        <v>64</v>
      </c>
      <c r="H115" s="10"/>
      <c r="I115" s="10"/>
      <c r="J115" s="10"/>
      <c r="K115" s="10"/>
      <c r="L115" s="10"/>
      <c r="M115" s="10"/>
      <c r="N115" s="10"/>
      <c r="O115" s="10"/>
      <c r="P115" s="10"/>
    </row>
    <row r="117" spans="3:19" ht="15" x14ac:dyDescent="0.35">
      <c r="C117" s="9" t="s">
        <v>59</v>
      </c>
      <c r="D117" s="9"/>
      <c r="E117" s="9"/>
      <c r="G117" s="10" t="s">
        <v>65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</sheetData>
  <mergeCells count="65">
    <mergeCell ref="A49:I49"/>
    <mergeCell ref="A32:D32"/>
    <mergeCell ref="A34:D34"/>
    <mergeCell ref="A35:D35"/>
    <mergeCell ref="A36:D36"/>
    <mergeCell ref="A37:D37"/>
    <mergeCell ref="A38:D38"/>
    <mergeCell ref="A26:D26"/>
    <mergeCell ref="A27:D27"/>
    <mergeCell ref="A28:D28"/>
    <mergeCell ref="A39:D39"/>
    <mergeCell ref="A47:D47"/>
    <mergeCell ref="B2:I2"/>
    <mergeCell ref="B4:K4"/>
    <mergeCell ref="B53:I53"/>
    <mergeCell ref="A29:D29"/>
    <mergeCell ref="A18:D18"/>
    <mergeCell ref="A19:D19"/>
    <mergeCell ref="A20:D20"/>
    <mergeCell ref="A6:D6"/>
    <mergeCell ref="A9:D9"/>
    <mergeCell ref="A10:D10"/>
    <mergeCell ref="A8:D8"/>
    <mergeCell ref="A14:D14"/>
    <mergeCell ref="A15:D15"/>
    <mergeCell ref="A16:D16"/>
    <mergeCell ref="A21:D21"/>
    <mergeCell ref="A24:D24"/>
    <mergeCell ref="B56:D56"/>
    <mergeCell ref="B59:D59"/>
    <mergeCell ref="E59:S59"/>
    <mergeCell ref="E62:R62"/>
    <mergeCell ref="B62:D62"/>
    <mergeCell ref="E56:U56"/>
    <mergeCell ref="B69:K69"/>
    <mergeCell ref="C73:E73"/>
    <mergeCell ref="C75:E75"/>
    <mergeCell ref="C77:E77"/>
    <mergeCell ref="C79:E79"/>
    <mergeCell ref="F73:U73"/>
    <mergeCell ref="F75:N75"/>
    <mergeCell ref="F77:M77"/>
    <mergeCell ref="F79:N79"/>
    <mergeCell ref="B85:L85"/>
    <mergeCell ref="E91:O91"/>
    <mergeCell ref="E94:N94"/>
    <mergeCell ref="E96:M96"/>
    <mergeCell ref="E98:P98"/>
    <mergeCell ref="E100:L100"/>
    <mergeCell ref="B91:D91"/>
    <mergeCell ref="B94:D94"/>
    <mergeCell ref="B96:D96"/>
    <mergeCell ref="B98:C98"/>
    <mergeCell ref="B100:D100"/>
    <mergeCell ref="B106:N106"/>
    <mergeCell ref="C109:E109"/>
    <mergeCell ref="C111:E111"/>
    <mergeCell ref="C113:E113"/>
    <mergeCell ref="C115:E115"/>
    <mergeCell ref="C117:E117"/>
    <mergeCell ref="G109:P109"/>
    <mergeCell ref="G111:V111"/>
    <mergeCell ref="G113:S113"/>
    <mergeCell ref="G115:P115"/>
    <mergeCell ref="G117:R1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 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pc4</dc:creator>
  <cp:lastModifiedBy>ASUS</cp:lastModifiedBy>
  <dcterms:created xsi:type="dcterms:W3CDTF">2023-06-25T10:30:27Z</dcterms:created>
  <dcterms:modified xsi:type="dcterms:W3CDTF">2023-06-26T17:22:36Z</dcterms:modified>
</cp:coreProperties>
</file>