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620491c5ffc95/Documents/"/>
    </mc:Choice>
  </mc:AlternateContent>
  <xr:revisionPtr revIDLastSave="0" documentId="14_{BAADE3EA-2742-4B59-83F8-A9147393B7B1}" xr6:coauthVersionLast="47" xr6:coauthVersionMax="47" xr10:uidLastSave="{00000000-0000-0000-0000-000000000000}"/>
  <bookViews>
    <workbookView xWindow="-110" yWindow="-110" windowWidth="19420" windowHeight="10300" xr2:uid="{D1E731F4-CF7B-421D-89FD-4FDA80966B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M3" i="1"/>
  <c r="M2" i="1"/>
  <c r="M4" i="1"/>
  <c r="M5" i="1"/>
  <c r="M6" i="1"/>
  <c r="M7" i="1"/>
  <c r="M9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<sst xmlns="http://schemas.openxmlformats.org/spreadsheetml/2006/main" count="25" uniqueCount="23">
  <si>
    <t>Product ID</t>
  </si>
  <si>
    <t>Product</t>
  </si>
  <si>
    <t>Sales</t>
  </si>
  <si>
    <t>Target</t>
  </si>
  <si>
    <t>Region</t>
  </si>
  <si>
    <t>Product A</t>
  </si>
  <si>
    <t>Product B</t>
  </si>
  <si>
    <t>Product D</t>
  </si>
  <si>
    <t>Product C</t>
  </si>
  <si>
    <t>Product E</t>
  </si>
  <si>
    <t>Product F</t>
  </si>
  <si>
    <t>North</t>
  </si>
  <si>
    <t>South</t>
  </si>
  <si>
    <t>East</t>
  </si>
  <si>
    <t>West</t>
  </si>
  <si>
    <t>Eligiblity</t>
  </si>
  <si>
    <t>Commsion (%)</t>
  </si>
  <si>
    <t>Perfomance</t>
  </si>
  <si>
    <t>Evaluation</t>
  </si>
  <si>
    <t>Tier</t>
  </si>
  <si>
    <t>Commision ($)</t>
  </si>
  <si>
    <t>Bonus ($)</t>
  </si>
  <si>
    <t>Performer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</si>
</sst>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B4D0E-9C1A-4B54-BD25-4704EB1AE18B}">
  <dimension ref="A1:M18"/>
  <sheetViews>
    <sheetView tabSelected="1" workbookViewId="0">
      <selection activeCell="G16" sqref="G16"/>
    </sheetView>
  </sheetViews>
  <sheetFormatPr defaultRowHeight="14.5" x14ac:dyDescent="0.35"/>
  <cols>
    <col min="1" max="1" width="9.54296875" style="1" bestFit="1" customWidth="1"/>
    <col min="2" max="2" width="9" style="1" bestFit="1" customWidth="1"/>
    <col min="3" max="5" width="8.7265625" style="1"/>
    <col min="6" max="6" width="16.7265625" style="1" bestFit="1" customWidth="1"/>
    <col min="7" max="7" width="10.08984375" style="1" bestFit="1" customWidth="1"/>
    <col min="8" max="8" width="13" style="1" bestFit="1" customWidth="1"/>
    <col min="9" max="9" width="14.453125" style="1" bestFit="1" customWidth="1"/>
    <col min="10" max="10" width="18" style="1" bestFit="1" customWidth="1"/>
    <col min="11" max="11" width="7.81640625" style="1" bestFit="1" customWidth="1"/>
    <col min="12" max="12" width="8.7265625" style="1"/>
    <col min="13" max="13" width="17.1796875" style="1" bestFit="1" customWidth="1"/>
    <col min="14" max="16384" width="8.7265625" style="1"/>
  </cols>
  <sheetData>
    <row r="1" spans="1:13" s="2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18</v>
      </c>
      <c r="G1" s="3" t="s">
        <v>15</v>
      </c>
      <c r="H1" s="3" t="s">
        <v>16</v>
      </c>
      <c r="I1" s="3" t="s">
        <v>20</v>
      </c>
      <c r="J1" s="3" t="s">
        <v>17</v>
      </c>
      <c r="K1" s="3" t="s">
        <v>19</v>
      </c>
      <c r="L1" s="3" t="s">
        <v>21</v>
      </c>
      <c r="M1" s="3" t="s">
        <v>22</v>
      </c>
    </row>
    <row r="2" spans="1:13" x14ac:dyDescent="0.35">
      <c r="A2" s="4">
        <v>101</v>
      </c>
      <c r="B2" s="4" t="s">
        <v>5</v>
      </c>
      <c r="C2" s="4">
        <v>120</v>
      </c>
      <c r="D2" s="4">
        <v>150</v>
      </c>
      <c r="E2" s="4" t="s">
        <v>11</v>
      </c>
      <c r="F2" s="4" t="str">
        <f>IF(C2&gt;=D2, "Met Target", "Did Not Met Target")</f>
        <v>Did Not Met Target</v>
      </c>
      <c r="G2" s="4" t="str">
        <f>IF(AND(E2= "North", C2&gt;200), "Eligible", "Not Eligible")</f>
        <v>Not Eligible</v>
      </c>
      <c r="H2" s="5">
        <f>IF(C2&gt;=200, 0.1, IF(C2&gt;=150, 0.07, 0.05))</f>
        <v>0.05</v>
      </c>
      <c r="I2" s="4">
        <f>IF(C2&gt;=D2, 0.01*C2, 0.05*C2)</f>
        <v>6</v>
      </c>
      <c r="J2" s="4" t="str">
        <f>IF(C2&gt;=200, "Excellent", IF(C2&gt;=150, "Good", "Needs Improvement"))</f>
        <v>Needs Improvement</v>
      </c>
      <c r="K2" s="7" t="str">
        <f>IF(C2&gt;200, "High", IF(C2&gt;=100, "Medium", "Low"))</f>
        <v>Medium</v>
      </c>
      <c r="L2" s="7">
        <f>IF(AND(C2&gt;=150, E2="North"), 500, 300)</f>
        <v>300</v>
      </c>
      <c r="M2" s="7" t="str">
        <f t="shared" ref="M2:M7" si="0">IF(C1&gt;=L$1, "High Performer", "Not High Performer")</f>
        <v>High Performer</v>
      </c>
    </row>
    <row r="3" spans="1:13" x14ac:dyDescent="0.35">
      <c r="A3" s="4">
        <v>102</v>
      </c>
      <c r="B3" s="4" t="s">
        <v>6</v>
      </c>
      <c r="C3" s="4">
        <v>150</v>
      </c>
      <c r="D3" s="4">
        <v>140</v>
      </c>
      <c r="E3" s="4" t="s">
        <v>12</v>
      </c>
      <c r="F3" s="4" t="str">
        <f t="shared" ref="F3:F7" si="1">IF(C3&gt;=D3, "Met Target", "Did Not Met Target")</f>
        <v>Met Target</v>
      </c>
      <c r="G3" s="4" t="str">
        <f t="shared" ref="G3:G7" si="2">IF(AND(E3= "North", C3&gt;200), "Eligible", "Not Eligible")</f>
        <v>Not Eligible</v>
      </c>
      <c r="H3" s="5">
        <f t="shared" ref="H3:H7" si="3">IF(C3&gt;=200, 0.1, IF(C3&gt;=150, 0.07, 0.05))</f>
        <v>7.0000000000000007E-2</v>
      </c>
      <c r="I3" s="4">
        <f t="shared" ref="I3:I7" si="4">IF(C3&gt;=D3, 0.01*C3, 0.05*C3)</f>
        <v>1.5</v>
      </c>
      <c r="J3" s="4" t="str">
        <f t="shared" ref="J3:J7" si="5">IF(C3&gt;=200, "Excellent", IF(C3&gt;=150, "Good", "Needs Improvement"))</f>
        <v>Good</v>
      </c>
      <c r="K3" s="7" t="str">
        <f t="shared" ref="K3:K7" si="6">IF(C3&gt;200, "High", IF(C3&gt;=100, "Medium", "Low"))</f>
        <v>Medium</v>
      </c>
      <c r="L3" s="7">
        <f t="shared" ref="L3:L7" si="7">IF(AND(C3&gt;=150, E3="North"), 500, 300)</f>
        <v>300</v>
      </c>
      <c r="M3" s="7" t="str">
        <f t="shared" si="0"/>
        <v>Not High Performer</v>
      </c>
    </row>
    <row r="4" spans="1:13" x14ac:dyDescent="0.35">
      <c r="A4" s="4">
        <v>103</v>
      </c>
      <c r="B4" s="4" t="s">
        <v>8</v>
      </c>
      <c r="C4" s="4">
        <v>200</v>
      </c>
      <c r="D4" s="4">
        <v>200</v>
      </c>
      <c r="E4" s="4" t="s">
        <v>13</v>
      </c>
      <c r="F4" s="4" t="str">
        <f t="shared" si="1"/>
        <v>Met Target</v>
      </c>
      <c r="G4" s="4" t="str">
        <f t="shared" si="2"/>
        <v>Not Eligible</v>
      </c>
      <c r="H4" s="5">
        <f t="shared" si="3"/>
        <v>0.1</v>
      </c>
      <c r="I4" s="4">
        <f t="shared" si="4"/>
        <v>2</v>
      </c>
      <c r="J4" s="4" t="str">
        <f t="shared" si="5"/>
        <v>Excellent</v>
      </c>
      <c r="K4" s="7" t="str">
        <f t="shared" si="6"/>
        <v>Medium</v>
      </c>
      <c r="L4" s="7">
        <f t="shared" si="7"/>
        <v>300</v>
      </c>
      <c r="M4" s="7" t="str">
        <f t="shared" si="0"/>
        <v>Not High Performer</v>
      </c>
    </row>
    <row r="5" spans="1:13" x14ac:dyDescent="0.35">
      <c r="A5" s="4">
        <v>104</v>
      </c>
      <c r="B5" s="4" t="s">
        <v>7</v>
      </c>
      <c r="C5" s="4">
        <v>90</v>
      </c>
      <c r="D5" s="4">
        <v>100</v>
      </c>
      <c r="E5" s="4" t="s">
        <v>14</v>
      </c>
      <c r="F5" s="4" t="str">
        <f t="shared" si="1"/>
        <v>Did Not Met Target</v>
      </c>
      <c r="G5" s="4" t="str">
        <f t="shared" si="2"/>
        <v>Not Eligible</v>
      </c>
      <c r="H5" s="5">
        <f t="shared" si="3"/>
        <v>0.05</v>
      </c>
      <c r="I5" s="4">
        <f t="shared" si="4"/>
        <v>4.5</v>
      </c>
      <c r="J5" s="4" t="str">
        <f t="shared" si="5"/>
        <v>Needs Improvement</v>
      </c>
      <c r="K5" s="7" t="str">
        <f t="shared" si="6"/>
        <v>Low</v>
      </c>
      <c r="L5" s="7">
        <f t="shared" si="7"/>
        <v>300</v>
      </c>
      <c r="M5" s="7" t="str">
        <f t="shared" si="0"/>
        <v>Not High Performer</v>
      </c>
    </row>
    <row r="6" spans="1:13" x14ac:dyDescent="0.35">
      <c r="A6" s="4">
        <v>105</v>
      </c>
      <c r="B6" s="4" t="s">
        <v>9</v>
      </c>
      <c r="C6" s="4">
        <v>220</v>
      </c>
      <c r="D6" s="4">
        <v>210</v>
      </c>
      <c r="E6" s="4" t="s">
        <v>11</v>
      </c>
      <c r="F6" s="4" t="str">
        <f t="shared" si="1"/>
        <v>Met Target</v>
      </c>
      <c r="G6" s="4" t="str">
        <f t="shared" si="2"/>
        <v>Eligible</v>
      </c>
      <c r="H6" s="5">
        <f t="shared" si="3"/>
        <v>0.1</v>
      </c>
      <c r="I6" s="4">
        <f t="shared" si="4"/>
        <v>2.2000000000000002</v>
      </c>
      <c r="J6" s="4" t="str">
        <f t="shared" si="5"/>
        <v>Excellent</v>
      </c>
      <c r="K6" s="7" t="str">
        <f t="shared" si="6"/>
        <v>High</v>
      </c>
      <c r="L6" s="7">
        <f t="shared" si="7"/>
        <v>500</v>
      </c>
      <c r="M6" s="7" t="str">
        <f t="shared" si="0"/>
        <v>Not High Performer</v>
      </c>
    </row>
    <row r="7" spans="1:13" x14ac:dyDescent="0.35">
      <c r="A7" s="4">
        <v>106</v>
      </c>
      <c r="B7" s="4" t="s">
        <v>10</v>
      </c>
      <c r="C7" s="4">
        <v>130</v>
      </c>
      <c r="D7" s="4">
        <v>160</v>
      </c>
      <c r="E7" s="4" t="s">
        <v>12</v>
      </c>
      <c r="F7" s="4" t="str">
        <f t="shared" si="1"/>
        <v>Did Not Met Target</v>
      </c>
      <c r="G7" s="4" t="str">
        <f t="shared" si="2"/>
        <v>Not Eligible</v>
      </c>
      <c r="H7" s="5">
        <f t="shared" si="3"/>
        <v>0.05</v>
      </c>
      <c r="I7" s="4">
        <f t="shared" si="4"/>
        <v>6.5</v>
      </c>
      <c r="J7" s="4" t="str">
        <f t="shared" si="5"/>
        <v>Needs Improvement</v>
      </c>
      <c r="K7" s="7" t="str">
        <f t="shared" si="6"/>
        <v>Medium</v>
      </c>
      <c r="L7" s="7">
        <f t="shared" si="7"/>
        <v>300</v>
      </c>
      <c r="M7" s="7" t="str">
        <f t="shared" si="0"/>
        <v>Not High Performer</v>
      </c>
    </row>
    <row r="9" spans="1:13" x14ac:dyDescent="0.35">
      <c r="M9" s="6">
        <f>_xlfn.PERCENTILE.INC(C2:C7, 0.75)</f>
        <v>187.5</v>
      </c>
    </row>
    <row r="12" spans="1:13" x14ac:dyDescent="0.35">
      <c r="A12" s="8"/>
      <c r="B12" s="8"/>
      <c r="C12" s="8"/>
      <c r="D12" s="8"/>
      <c r="E12" s="8"/>
      <c r="F12" s="9"/>
      <c r="G12" s="9"/>
    </row>
    <row r="13" spans="1:13" x14ac:dyDescent="0.35">
      <c r="A13" s="9"/>
      <c r="B13" s="9"/>
      <c r="C13" s="9"/>
      <c r="D13" s="9"/>
      <c r="E13" s="9"/>
      <c r="F13" s="9"/>
      <c r="G13" s="9"/>
    </row>
    <row r="14" spans="1:13" x14ac:dyDescent="0.35">
      <c r="A14" s="9"/>
      <c r="B14" s="9"/>
      <c r="C14" s="9"/>
      <c r="D14" s="9"/>
      <c r="E14" s="9"/>
      <c r="F14" s="9"/>
      <c r="G14" s="9"/>
    </row>
    <row r="15" spans="1:13" x14ac:dyDescent="0.35">
      <c r="A15" s="9"/>
      <c r="B15" s="9"/>
      <c r="C15" s="9"/>
      <c r="D15" s="9"/>
      <c r="E15" s="9"/>
      <c r="F15" s="9"/>
      <c r="G15" s="9"/>
    </row>
    <row r="16" spans="1:13" x14ac:dyDescent="0.35">
      <c r="A16" s="9"/>
      <c r="B16" s="9"/>
      <c r="C16" s="9"/>
      <c r="D16" s="9"/>
      <c r="E16" s="9"/>
      <c r="F16" s="9"/>
      <c r="G16" s="9"/>
    </row>
    <row r="17" spans="1:7" x14ac:dyDescent="0.35">
      <c r="A17" s="9"/>
      <c r="B17" s="9"/>
      <c r="C17" s="9"/>
      <c r="D17" s="9"/>
      <c r="E17" s="9"/>
      <c r="F17" s="9"/>
      <c r="G17" s="9"/>
    </row>
    <row r="18" spans="1:7" x14ac:dyDescent="0.35">
      <c r="A18" s="9"/>
      <c r="B18" s="9"/>
      <c r="C18" s="9"/>
      <c r="D18" s="9"/>
      <c r="E18" s="9"/>
      <c r="F18" s="9"/>
      <c r="G18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sanskruti sheth</dc:creator>
  <cp:lastModifiedBy>sanskruti sheth</cp:lastModifiedBy>
  <dcterms:created xsi:type="dcterms:W3CDTF">2024-07-05T06:24:33Z</dcterms:created>
  <dcterms:modified xsi:type="dcterms:W3CDTF">2024-07-05T16:14:23Z</dcterms:modified>
</cp:coreProperties>
</file>