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fu936\OneDrive - University of Texas at San Antonio\Manuscripts\2020\COVID19\analysis\Covid19\"/>
    </mc:Choice>
  </mc:AlternateContent>
  <xr:revisionPtr revIDLastSave="2" documentId="11_D8C00CB601C08DE30221AD2FD6913A9F739E71E6" xr6:coauthVersionLast="36" xr6:coauthVersionMax="36" xr10:uidLastSave="{E924EE91-9AEC-43FB-A3FD-414E25F7F936}"/>
  <bookViews>
    <workbookView xWindow="0" yWindow="0" windowWidth="28800" windowHeight="12225" tabRatio="632" xr2:uid="{00000000-000D-0000-FFFF-FFFF00000000}"/>
  </bookViews>
  <sheets>
    <sheet name="Total" sheetId="42" r:id="rId1"/>
    <sheet name="Domestic" sheetId="43" r:id="rId2"/>
    <sheet name="International" sheetId="44" r:id="rId3"/>
  </sheets>
  <calcPr calcId="191029"/>
</workbook>
</file>

<file path=xl/calcChain.xml><?xml version="1.0" encoding="utf-8"?>
<calcChain xmlns="http://schemas.openxmlformats.org/spreadsheetml/2006/main">
  <c r="F15" i="42" l="1"/>
  <c r="F9" i="42" l="1"/>
  <c r="F112" i="42" l="1"/>
  <c r="F114" i="42"/>
  <c r="F71" i="42" l="1"/>
  <c r="F97" i="42" l="1"/>
  <c r="F33" i="42"/>
  <c r="F57" i="42"/>
  <c r="F65" i="42"/>
  <c r="F81" i="42"/>
  <c r="F21" i="42"/>
  <c r="F73" i="42"/>
  <c r="F70" i="42"/>
  <c r="F13" i="42"/>
  <c r="F69" i="42"/>
  <c r="F28" i="42"/>
  <c r="F34" i="42"/>
  <c r="F63" i="42"/>
  <c r="F62" i="42"/>
  <c r="F61" i="42"/>
  <c r="F58" i="42"/>
  <c r="F54" i="42"/>
  <c r="F20" i="42"/>
  <c r="F16" i="42"/>
  <c r="F14" i="42"/>
  <c r="F12" i="42"/>
  <c r="F11" i="42"/>
  <c r="F7" i="42"/>
  <c r="F5" i="42"/>
  <c r="F4" i="42"/>
  <c r="F51" i="42" l="1"/>
  <c r="F48" i="42"/>
  <c r="F23" i="42" l="1"/>
  <c r="F19" i="42"/>
  <c r="F26" i="42"/>
  <c r="F32" i="42"/>
  <c r="F37" i="42"/>
  <c r="F41" i="42"/>
  <c r="F44" i="42"/>
  <c r="F49" i="42"/>
  <c r="F8" i="42"/>
  <c r="F6" i="42"/>
</calcChain>
</file>

<file path=xl/sharedStrings.xml><?xml version="1.0" encoding="utf-8"?>
<sst xmlns="http://schemas.openxmlformats.org/spreadsheetml/2006/main" count="531" uniqueCount="268">
  <si>
    <t>Note: Percentage changes based on numbers prior to rounding.</t>
  </si>
  <si>
    <t>Source: Bureau of Transportation Statistics, T-100 Market</t>
  </si>
  <si>
    <t>Santa Barbara</t>
  </si>
  <si>
    <t>Airport</t>
  </si>
  <si>
    <t>Atlanta</t>
  </si>
  <si>
    <t>Los Angeles</t>
  </si>
  <si>
    <t>Chicago O'Hare</t>
  </si>
  <si>
    <t>Dallas/Fort Worth</t>
  </si>
  <si>
    <t>Denver</t>
  </si>
  <si>
    <t>New York JFK</t>
  </si>
  <si>
    <t>San Francisco</t>
  </si>
  <si>
    <t>Las Vegas</t>
  </si>
  <si>
    <t>Seattle</t>
  </si>
  <si>
    <t>Charlotte</t>
  </si>
  <si>
    <t>Orlando</t>
  </si>
  <si>
    <t>Newark</t>
  </si>
  <si>
    <t>Phoenix</t>
  </si>
  <si>
    <t>Miami</t>
  </si>
  <si>
    <t>Houston Bush</t>
  </si>
  <si>
    <t>Boston</t>
  </si>
  <si>
    <t>Minneapolis</t>
  </si>
  <si>
    <t>Detroit Metro</t>
  </si>
  <si>
    <t>Fort Lauderdale</t>
  </si>
  <si>
    <t>New York LaGuardia</t>
  </si>
  <si>
    <t>Philadelphia</t>
  </si>
  <si>
    <t>Baltimore</t>
  </si>
  <si>
    <t>Salt Lake City</t>
  </si>
  <si>
    <t>San Diego</t>
  </si>
  <si>
    <t>Washington Dulles</t>
  </si>
  <si>
    <t>Chicago Midway</t>
  </si>
  <si>
    <t>Honolulu</t>
  </si>
  <si>
    <t>Tampa</t>
  </si>
  <si>
    <t>Portland</t>
  </si>
  <si>
    <t>Dallas</t>
  </si>
  <si>
    <t>St. Louis</t>
  </si>
  <si>
    <t>Nashville</t>
  </si>
  <si>
    <t>Austin</t>
  </si>
  <si>
    <t>Houston</t>
  </si>
  <si>
    <t>Oakland</t>
  </si>
  <si>
    <t>San Jose</t>
  </si>
  <si>
    <t>New Orleans</t>
  </si>
  <si>
    <t>Raleigh/Durham</t>
  </si>
  <si>
    <t>Kansas City</t>
  </si>
  <si>
    <t>Sacramento</t>
  </si>
  <si>
    <t>Santa Ana</t>
  </si>
  <si>
    <t>Cleveland</t>
  </si>
  <si>
    <t>San Antonio</t>
  </si>
  <si>
    <t>Fort Myers</t>
  </si>
  <si>
    <t>Indianapolis</t>
  </si>
  <si>
    <t>Pittsburgh</t>
  </si>
  <si>
    <t>San Juan</t>
  </si>
  <si>
    <t>Cincinnati</t>
  </si>
  <si>
    <t>Columbus</t>
  </si>
  <si>
    <t>Kahului</t>
  </si>
  <si>
    <t>Milwaukee</t>
  </si>
  <si>
    <t>Hartford</t>
  </si>
  <si>
    <t>West Palm Beach/Palm Beach</t>
  </si>
  <si>
    <t>Jacksonville</t>
  </si>
  <si>
    <t>Anchorage</t>
  </si>
  <si>
    <t>Albuquerque</t>
  </si>
  <si>
    <t>Burbank</t>
  </si>
  <si>
    <t>Buffalo</t>
  </si>
  <si>
    <t>Ontario</t>
  </si>
  <si>
    <t>Omaha</t>
  </si>
  <si>
    <t>Memphis</t>
  </si>
  <si>
    <t>Reno</t>
  </si>
  <si>
    <t>Charleston</t>
  </si>
  <si>
    <t>Providence</t>
  </si>
  <si>
    <t>Oklahoma City</t>
  </si>
  <si>
    <t>Long Beach</t>
  </si>
  <si>
    <t>Richmond</t>
  </si>
  <si>
    <t>Boise</t>
  </si>
  <si>
    <t>Kona</t>
  </si>
  <si>
    <t>Spokane</t>
  </si>
  <si>
    <t>Norfolk</t>
  </si>
  <si>
    <t>Louisville</t>
  </si>
  <si>
    <t>Tucson</t>
  </si>
  <si>
    <t>Lihue</t>
  </si>
  <si>
    <t>El Paso</t>
  </si>
  <si>
    <t>Grand Rapids</t>
  </si>
  <si>
    <t>Albany</t>
  </si>
  <si>
    <t>Tulsa</t>
  </si>
  <si>
    <t>Birmingham</t>
  </si>
  <si>
    <t>Sanford</t>
  </si>
  <si>
    <t>Des Moines</t>
  </si>
  <si>
    <t>Rochester</t>
  </si>
  <si>
    <t>Savannah</t>
  </si>
  <si>
    <t>Myrtle Beach</t>
  </si>
  <si>
    <t>Palm Springs</t>
  </si>
  <si>
    <t>St. Petersburg</t>
  </si>
  <si>
    <t>Syracuse</t>
  </si>
  <si>
    <t>Little Rock</t>
  </si>
  <si>
    <t>Manchester</t>
  </si>
  <si>
    <t>Knoxville</t>
  </si>
  <si>
    <t>Madison</t>
  </si>
  <si>
    <t>Dayton</t>
  </si>
  <si>
    <t>Greensboro/High Point</t>
  </si>
  <si>
    <t>Pensacola</t>
  </si>
  <si>
    <t>Colorado Springs</t>
  </si>
  <si>
    <t>Wichita</t>
  </si>
  <si>
    <t>Fresno</t>
  </si>
  <si>
    <t>White Plains</t>
  </si>
  <si>
    <t>Fayetteville</t>
  </si>
  <si>
    <t>Hilo</t>
  </si>
  <si>
    <t>Islip</t>
  </si>
  <si>
    <t>Punta Gorda</t>
  </si>
  <si>
    <t>Lexington</t>
  </si>
  <si>
    <t>Akron</t>
  </si>
  <si>
    <t>Bozeman</t>
  </si>
  <si>
    <t>Sarasota/Bradenton</t>
  </si>
  <si>
    <t>Burlington</t>
  </si>
  <si>
    <t>Harrisburg</t>
  </si>
  <si>
    <t>Cedar Rapids/Iowa City</t>
  </si>
  <si>
    <t>Valparaiso</t>
  </si>
  <si>
    <t>Sioux Falls</t>
  </si>
  <si>
    <t>Fairbanks</t>
  </si>
  <si>
    <t>Eugene</t>
  </si>
  <si>
    <t>Huntsville</t>
  </si>
  <si>
    <t>Midland/Odessa</t>
  </si>
  <si>
    <t>Atlantic City</t>
  </si>
  <si>
    <t>Columbia</t>
  </si>
  <si>
    <t>Springfield</t>
  </si>
  <si>
    <t>Asheville</t>
  </si>
  <si>
    <t>Chattanooga</t>
  </si>
  <si>
    <t>Jackson/Vicksburg</t>
  </si>
  <si>
    <t>Lubbock</t>
  </si>
  <si>
    <t>Panama City</t>
  </si>
  <si>
    <t>Medford</t>
  </si>
  <si>
    <t>Wilmington</t>
  </si>
  <si>
    <t>Billings</t>
  </si>
  <si>
    <t>Fargo</t>
  </si>
  <si>
    <t>Flint</t>
  </si>
  <si>
    <t>Missoula</t>
  </si>
  <si>
    <t>Key West</t>
  </si>
  <si>
    <t>Pasco/Kennewick/Richland</t>
  </si>
  <si>
    <t>Baton Rouge</t>
  </si>
  <si>
    <t>Bellingham</t>
  </si>
  <si>
    <t>Bend/Redmond</t>
  </si>
  <si>
    <t>Trenton</t>
  </si>
  <si>
    <t>Fort Wayne</t>
  </si>
  <si>
    <t>Juneau</t>
  </si>
  <si>
    <t>Tallahassee</t>
  </si>
  <si>
    <t>Daytona Beach</t>
  </si>
  <si>
    <t>Jackson</t>
  </si>
  <si>
    <t>Mission/McAllen/Edinburg</t>
  </si>
  <si>
    <t>Amarillo</t>
  </si>
  <si>
    <t>Moline</t>
  </si>
  <si>
    <t>Charlottesville</t>
  </si>
  <si>
    <t>Allentown/Bethlehem/Easton</t>
  </si>
  <si>
    <t>Corpus Christi</t>
  </si>
  <si>
    <t>Peoria</t>
  </si>
  <si>
    <t>Roanoke</t>
  </si>
  <si>
    <t>South Bend</t>
  </si>
  <si>
    <t>Mobile</t>
  </si>
  <si>
    <t>Augusta</t>
  </si>
  <si>
    <t>Rapid City</t>
  </si>
  <si>
    <t>Appleton</t>
  </si>
  <si>
    <t>Green Bay</t>
  </si>
  <si>
    <t>Bismarck/Mandan</t>
  </si>
  <si>
    <t>Kalispell</t>
  </si>
  <si>
    <t>Harlingen/San Benito</t>
  </si>
  <si>
    <t>Bangor</t>
  </si>
  <si>
    <t>Shreveport</t>
  </si>
  <si>
    <t>Scranton/Wilkes-Barre</t>
  </si>
  <si>
    <t>Aguadilla</t>
  </si>
  <si>
    <t>Gulfport/Biloxi</t>
  </si>
  <si>
    <t>Aspen</t>
  </si>
  <si>
    <t>Traverse City</t>
  </si>
  <si>
    <t>Newburgh/Poughkeepsie</t>
  </si>
  <si>
    <t>Grand Junction</t>
  </si>
  <si>
    <t>Melbourne</t>
  </si>
  <si>
    <t>Gainesville</t>
  </si>
  <si>
    <t>Evansville</t>
  </si>
  <si>
    <t>Charleston/Dunbar</t>
  </si>
  <si>
    <t>Lafayette</t>
  </si>
  <si>
    <t>San Luis Obispo</t>
  </si>
  <si>
    <t>Newport News/Williamsburg</t>
  </si>
  <si>
    <t>Monterey</t>
  </si>
  <si>
    <t>Santa Rosa</t>
  </si>
  <si>
    <t>Bristol/Johnson City/Kingsport</t>
  </si>
  <si>
    <t>Durango</t>
  </si>
  <si>
    <t>Lansing</t>
  </si>
  <si>
    <t>Great Falls</t>
  </si>
  <si>
    <t>Bloomington/Normal</t>
  </si>
  <si>
    <t>Eagle</t>
  </si>
  <si>
    <t>Jacksonville/Camp Lejeune</t>
  </si>
  <si>
    <t>Montgomery</t>
  </si>
  <si>
    <t>Lincoln</t>
  </si>
  <si>
    <t>Latrobe</t>
  </si>
  <si>
    <t>Idaho Falls</t>
  </si>
  <si>
    <t>Bethel</t>
  </si>
  <si>
    <t>Source: Bureau of Transportation Statistics, T-100 Domestic Market</t>
  </si>
  <si>
    <t>Source: Bureau of Transportation Statistics, T-100 International Market</t>
  </si>
  <si>
    <t>2018 Rank</t>
  </si>
  <si>
    <t>2018 Enplaned Passengers</t>
  </si>
  <si>
    <t>State College</t>
  </si>
  <si>
    <t>Minot</t>
  </si>
  <si>
    <t>Washington Reagan</t>
  </si>
  <si>
    <t>Passenger numbers in millions (000,000)</t>
  </si>
  <si>
    <t>CONCORD</t>
  </si>
  <si>
    <t>Elmira/Corning</t>
  </si>
  <si>
    <t>Montrose/Delta</t>
  </si>
  <si>
    <t>Everett</t>
  </si>
  <si>
    <t>Passenger numbers in thousands (000)</t>
  </si>
  <si>
    <t>2019 Rank</t>
  </si>
  <si>
    <t>2019 Enplaned Passengers</t>
  </si>
  <si>
    <t>Pct. Change 2018-2019</t>
  </si>
  <si>
    <t>* Systemwide equals domestic plus international</t>
  </si>
  <si>
    <t>U.S. Airports, ranked by 2019 Systemwide* Scheduled Enplanements on U.S. Airlines</t>
  </si>
  <si>
    <t>U.S. Airports, ranked by 2019 Domestic Scheduled Enplanements</t>
  </si>
  <si>
    <t>U.S. Airports, ranked by 2019 International Scheduled Enplanements on U.S. Airlines</t>
  </si>
  <si>
    <t>Greenville-Spartanburg</t>
  </si>
  <si>
    <t>Georgia</t>
  </si>
  <si>
    <t>California</t>
  </si>
  <si>
    <t>Illinois</t>
  </si>
  <si>
    <t>Texas</t>
  </si>
  <si>
    <t>Colorado</t>
  </si>
  <si>
    <t>New York</t>
  </si>
  <si>
    <t>Washington</t>
  </si>
  <si>
    <t>Florida</t>
  </si>
  <si>
    <t>Nevada</t>
  </si>
  <si>
    <t>North Carolina</t>
  </si>
  <si>
    <t>New Jersey</t>
  </si>
  <si>
    <t>Arizona</t>
  </si>
  <si>
    <t>Minnesota</t>
  </si>
  <si>
    <t>Michigan</t>
  </si>
  <si>
    <t>Pennsylvania</t>
  </si>
  <si>
    <t>Maryland</t>
  </si>
  <si>
    <t>Utah</t>
  </si>
  <si>
    <t>Virginia</t>
  </si>
  <si>
    <t>Hawaii</t>
  </si>
  <si>
    <t>Oregon</t>
  </si>
  <si>
    <t xml:space="preserve">Tennessee </t>
  </si>
  <si>
    <t>Missouri</t>
  </si>
  <si>
    <t>Louisiana</t>
  </si>
  <si>
    <t>Ohio</t>
  </si>
  <si>
    <t>Indiana</t>
  </si>
  <si>
    <t>Rank</t>
  </si>
  <si>
    <t>state</t>
  </si>
  <si>
    <t xml:space="preserve"> </t>
  </si>
  <si>
    <t>total state</t>
  </si>
  <si>
    <t>Massachusetts</t>
  </si>
  <si>
    <t>Puerto Rico</t>
  </si>
  <si>
    <t>Wisconsin</t>
  </si>
  <si>
    <t>Alaska</t>
  </si>
  <si>
    <t>New Mexico</t>
  </si>
  <si>
    <t>Nebraska</t>
  </si>
  <si>
    <t>South Carolina</t>
  </si>
  <si>
    <t>Oklahoma</t>
  </si>
  <si>
    <t>Idaho</t>
  </si>
  <si>
    <t>Kentucky</t>
  </si>
  <si>
    <t>Rhode Island</t>
  </si>
  <si>
    <t>Alabama</t>
  </si>
  <si>
    <t>Arkansas</t>
  </si>
  <si>
    <t>Connecticut</t>
  </si>
  <si>
    <t>Delaware</t>
  </si>
  <si>
    <t>Iowa</t>
  </si>
  <si>
    <t>Kansas</t>
  </si>
  <si>
    <t>Maine</t>
  </si>
  <si>
    <t>Mississippi</t>
  </si>
  <si>
    <t>New Hampshire</t>
  </si>
  <si>
    <t>Wyoming</t>
  </si>
  <si>
    <t>Montana</t>
  </si>
  <si>
    <t>North Dakota</t>
  </si>
  <si>
    <t>South Dakota</t>
  </si>
  <si>
    <t>Bismark</t>
  </si>
  <si>
    <t>Vermont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</si>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</sst>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 indent="2"/>
    </xf>
    <xf numFmtId="166" fontId="0" fillId="0" borderId="0" xfId="0" applyNumberFormat="1"/>
    <xf numFmtId="0" fontId="0" fillId="0" borderId="0" xfId="0"/>
    <xf numFmtId="0" fontId="2" fillId="0" borderId="0" xfId="1" applyFont="1"/>
    <xf numFmtId="0" fontId="2" fillId="0" borderId="0" xfId="1"/>
    <xf numFmtId="0" fontId="1" fillId="0" borderId="0" xfId="1" applyFont="1" applyBorder="1" applyAlignment="1">
      <alignment horizontal="center" wrapText="1"/>
    </xf>
    <xf numFmtId="0" fontId="2" fillId="0" borderId="0" xfId="1" applyBorder="1"/>
    <xf numFmtId="0" fontId="2" fillId="0" borderId="1" xfId="1" applyFont="1" applyBorder="1"/>
    <xf numFmtId="166" fontId="2" fillId="0" borderId="1" xfId="1" applyNumberFormat="1" applyBorder="1"/>
    <xf numFmtId="164" fontId="2" fillId="0" borderId="1" xfId="1" applyNumberFormat="1" applyBorder="1"/>
    <xf numFmtId="0" fontId="2" fillId="0" borderId="0" xfId="1" applyFont="1" applyBorder="1"/>
    <xf numFmtId="166" fontId="2" fillId="0" borderId="0" xfId="1" applyNumberFormat="1" applyBorder="1"/>
    <xf numFmtId="164" fontId="2" fillId="0" borderId="0" xfId="1" applyNumberFormat="1" applyBorder="1"/>
    <xf numFmtId="166" fontId="2" fillId="0" borderId="0" xfId="1" applyNumberFormat="1" applyFill="1" applyBorder="1"/>
    <xf numFmtId="165" fontId="2" fillId="0" borderId="1" xfId="1" applyNumberFormat="1" applyBorder="1"/>
    <xf numFmtId="165" fontId="2" fillId="0" borderId="0" xfId="1" applyNumberFormat="1" applyBorder="1"/>
    <xf numFmtId="165" fontId="2" fillId="0" borderId="0" xfId="1" applyNumberFormat="1" applyFill="1" applyBorder="1"/>
    <xf numFmtId="166" fontId="2" fillId="0" borderId="0" xfId="1" applyNumberFormat="1"/>
    <xf numFmtId="164" fontId="2" fillId="0" borderId="0" xfId="1" applyNumberFormat="1"/>
    <xf numFmtId="0" fontId="2" fillId="0" borderId="1" xfId="1" applyBorder="1" applyAlignment="1">
      <alignment horizontal="right" indent="2"/>
    </xf>
    <xf numFmtId="0" fontId="2" fillId="0" borderId="0" xfId="1" applyBorder="1" applyAlignment="1">
      <alignment horizontal="right" indent="2"/>
    </xf>
    <xf numFmtId="0" fontId="2" fillId="0" borderId="0" xfId="1" applyFill="1" applyBorder="1" applyAlignment="1">
      <alignment horizontal="right" indent="2"/>
    </xf>
    <xf numFmtId="0" fontId="2" fillId="0" borderId="0" xfId="1" applyAlignment="1">
      <alignment horizontal="right" indent="2"/>
    </xf>
    <xf numFmtId="165" fontId="2" fillId="0" borderId="0" xfId="1" applyNumberFormat="1"/>
    <xf numFmtId="166" fontId="2" fillId="0" borderId="0" xfId="1" applyNumberFormat="1" applyAlignment="1">
      <alignment horizontal="right" indent="2"/>
    </xf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0" fillId="0" borderId="1" xfId="0" applyBorder="1"/>
    <xf numFmtId="0" fontId="2" fillId="0" borderId="0" xfId="0" applyFont="1"/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topLeftCell="A9" workbookViewId="0">
      <selection activeCell="F15" sqref="F15"/>
    </sheetView>
  </sheetViews>
  <sheetFormatPr defaultRowHeight="12.75" x14ac:dyDescent="0.2"/>
  <cols>
    <col min="1" max="1" width="9.140625" style="6"/>
    <col min="2" max="2" width="15.28515625" style="6" customWidth="1"/>
    <col min="3" max="3" width="10.7109375" style="6" customWidth="1"/>
    <col min="4" max="4" width="31.28515625" style="6" customWidth="1"/>
    <col min="5" max="5" width="11.7109375" style="6" customWidth="1"/>
    <col min="6" max="6" width="21" style="6" customWidth="1"/>
    <col min="7" max="7" width="10.7109375" style="6" customWidth="1"/>
    <col min="8" max="8" width="11.7109375" style="6" customWidth="1"/>
    <col min="9" max="9" width="10.7109375" style="6" customWidth="1"/>
    <col min="10" max="259" width="9.140625" style="6"/>
    <col min="260" max="260" width="10.7109375" style="6" customWidth="1"/>
    <col min="261" max="261" width="24.140625" style="6" customWidth="1"/>
    <col min="262" max="262" width="11.7109375" style="6" customWidth="1"/>
    <col min="263" max="263" width="10.7109375" style="6" customWidth="1"/>
    <col min="264" max="264" width="11.7109375" style="6" customWidth="1"/>
    <col min="265" max="265" width="10.7109375" style="6" customWidth="1"/>
    <col min="266" max="515" width="9.140625" style="6"/>
    <col min="516" max="516" width="10.7109375" style="6" customWidth="1"/>
    <col min="517" max="517" width="24.140625" style="6" customWidth="1"/>
    <col min="518" max="518" width="11.7109375" style="6" customWidth="1"/>
    <col min="519" max="519" width="10.7109375" style="6" customWidth="1"/>
    <col min="520" max="520" width="11.7109375" style="6" customWidth="1"/>
    <col min="521" max="521" width="10.7109375" style="6" customWidth="1"/>
    <col min="522" max="771" width="9.140625" style="6"/>
    <col min="772" max="772" width="10.7109375" style="6" customWidth="1"/>
    <col min="773" max="773" width="24.140625" style="6" customWidth="1"/>
    <col min="774" max="774" width="11.7109375" style="6" customWidth="1"/>
    <col min="775" max="775" width="10.7109375" style="6" customWidth="1"/>
    <col min="776" max="776" width="11.7109375" style="6" customWidth="1"/>
    <col min="777" max="777" width="10.7109375" style="6" customWidth="1"/>
    <col min="778" max="1027" width="9.140625" style="6"/>
    <col min="1028" max="1028" width="10.7109375" style="6" customWidth="1"/>
    <col min="1029" max="1029" width="24.140625" style="6" customWidth="1"/>
    <col min="1030" max="1030" width="11.7109375" style="6" customWidth="1"/>
    <col min="1031" max="1031" width="10.7109375" style="6" customWidth="1"/>
    <col min="1032" max="1032" width="11.7109375" style="6" customWidth="1"/>
    <col min="1033" max="1033" width="10.7109375" style="6" customWidth="1"/>
    <col min="1034" max="1283" width="9.140625" style="6"/>
    <col min="1284" max="1284" width="10.7109375" style="6" customWidth="1"/>
    <col min="1285" max="1285" width="24.140625" style="6" customWidth="1"/>
    <col min="1286" max="1286" width="11.7109375" style="6" customWidth="1"/>
    <col min="1287" max="1287" width="10.7109375" style="6" customWidth="1"/>
    <col min="1288" max="1288" width="11.7109375" style="6" customWidth="1"/>
    <col min="1289" max="1289" width="10.7109375" style="6" customWidth="1"/>
    <col min="1290" max="1539" width="9.140625" style="6"/>
    <col min="1540" max="1540" width="10.7109375" style="6" customWidth="1"/>
    <col min="1541" max="1541" width="24.140625" style="6" customWidth="1"/>
    <col min="1542" max="1542" width="11.7109375" style="6" customWidth="1"/>
    <col min="1543" max="1543" width="10.7109375" style="6" customWidth="1"/>
    <col min="1544" max="1544" width="11.7109375" style="6" customWidth="1"/>
    <col min="1545" max="1545" width="10.7109375" style="6" customWidth="1"/>
    <col min="1546" max="1795" width="9.140625" style="6"/>
    <col min="1796" max="1796" width="10.7109375" style="6" customWidth="1"/>
    <col min="1797" max="1797" width="24.140625" style="6" customWidth="1"/>
    <col min="1798" max="1798" width="11.7109375" style="6" customWidth="1"/>
    <col min="1799" max="1799" width="10.7109375" style="6" customWidth="1"/>
    <col min="1800" max="1800" width="11.7109375" style="6" customWidth="1"/>
    <col min="1801" max="1801" width="10.7109375" style="6" customWidth="1"/>
    <col min="1802" max="2051" width="9.140625" style="6"/>
    <col min="2052" max="2052" width="10.7109375" style="6" customWidth="1"/>
    <col min="2053" max="2053" width="24.140625" style="6" customWidth="1"/>
    <col min="2054" max="2054" width="11.7109375" style="6" customWidth="1"/>
    <col min="2055" max="2055" width="10.7109375" style="6" customWidth="1"/>
    <col min="2056" max="2056" width="11.7109375" style="6" customWidth="1"/>
    <col min="2057" max="2057" width="10.7109375" style="6" customWidth="1"/>
    <col min="2058" max="2307" width="9.140625" style="6"/>
    <col min="2308" max="2308" width="10.7109375" style="6" customWidth="1"/>
    <col min="2309" max="2309" width="24.140625" style="6" customWidth="1"/>
    <col min="2310" max="2310" width="11.7109375" style="6" customWidth="1"/>
    <col min="2311" max="2311" width="10.7109375" style="6" customWidth="1"/>
    <col min="2312" max="2312" width="11.7109375" style="6" customWidth="1"/>
    <col min="2313" max="2313" width="10.7109375" style="6" customWidth="1"/>
    <col min="2314" max="2563" width="9.140625" style="6"/>
    <col min="2564" max="2564" width="10.7109375" style="6" customWidth="1"/>
    <col min="2565" max="2565" width="24.140625" style="6" customWidth="1"/>
    <col min="2566" max="2566" width="11.7109375" style="6" customWidth="1"/>
    <col min="2567" max="2567" width="10.7109375" style="6" customWidth="1"/>
    <col min="2568" max="2568" width="11.7109375" style="6" customWidth="1"/>
    <col min="2569" max="2569" width="10.7109375" style="6" customWidth="1"/>
    <col min="2570" max="2819" width="9.140625" style="6"/>
    <col min="2820" max="2820" width="10.7109375" style="6" customWidth="1"/>
    <col min="2821" max="2821" width="24.140625" style="6" customWidth="1"/>
    <col min="2822" max="2822" width="11.7109375" style="6" customWidth="1"/>
    <col min="2823" max="2823" width="10.7109375" style="6" customWidth="1"/>
    <col min="2824" max="2824" width="11.7109375" style="6" customWidth="1"/>
    <col min="2825" max="2825" width="10.7109375" style="6" customWidth="1"/>
    <col min="2826" max="3075" width="9.140625" style="6"/>
    <col min="3076" max="3076" width="10.7109375" style="6" customWidth="1"/>
    <col min="3077" max="3077" width="24.140625" style="6" customWidth="1"/>
    <col min="3078" max="3078" width="11.7109375" style="6" customWidth="1"/>
    <col min="3079" max="3079" width="10.7109375" style="6" customWidth="1"/>
    <col min="3080" max="3080" width="11.7109375" style="6" customWidth="1"/>
    <col min="3081" max="3081" width="10.7109375" style="6" customWidth="1"/>
    <col min="3082" max="3331" width="9.140625" style="6"/>
    <col min="3332" max="3332" width="10.7109375" style="6" customWidth="1"/>
    <col min="3333" max="3333" width="24.140625" style="6" customWidth="1"/>
    <col min="3334" max="3334" width="11.7109375" style="6" customWidth="1"/>
    <col min="3335" max="3335" width="10.7109375" style="6" customWidth="1"/>
    <col min="3336" max="3336" width="11.7109375" style="6" customWidth="1"/>
    <col min="3337" max="3337" width="10.7109375" style="6" customWidth="1"/>
    <col min="3338" max="3587" width="9.140625" style="6"/>
    <col min="3588" max="3588" width="10.7109375" style="6" customWidth="1"/>
    <col min="3589" max="3589" width="24.140625" style="6" customWidth="1"/>
    <col min="3590" max="3590" width="11.7109375" style="6" customWidth="1"/>
    <col min="3591" max="3591" width="10.7109375" style="6" customWidth="1"/>
    <col min="3592" max="3592" width="11.7109375" style="6" customWidth="1"/>
    <col min="3593" max="3593" width="10.7109375" style="6" customWidth="1"/>
    <col min="3594" max="3843" width="9.140625" style="6"/>
    <col min="3844" max="3844" width="10.7109375" style="6" customWidth="1"/>
    <col min="3845" max="3845" width="24.140625" style="6" customWidth="1"/>
    <col min="3846" max="3846" width="11.7109375" style="6" customWidth="1"/>
    <col min="3847" max="3847" width="10.7109375" style="6" customWidth="1"/>
    <col min="3848" max="3848" width="11.7109375" style="6" customWidth="1"/>
    <col min="3849" max="3849" width="10.7109375" style="6" customWidth="1"/>
    <col min="3850" max="4099" width="9.140625" style="6"/>
    <col min="4100" max="4100" width="10.7109375" style="6" customWidth="1"/>
    <col min="4101" max="4101" width="24.140625" style="6" customWidth="1"/>
    <col min="4102" max="4102" width="11.7109375" style="6" customWidth="1"/>
    <col min="4103" max="4103" width="10.7109375" style="6" customWidth="1"/>
    <col min="4104" max="4104" width="11.7109375" style="6" customWidth="1"/>
    <col min="4105" max="4105" width="10.7109375" style="6" customWidth="1"/>
    <col min="4106" max="4355" width="9.140625" style="6"/>
    <col min="4356" max="4356" width="10.7109375" style="6" customWidth="1"/>
    <col min="4357" max="4357" width="24.140625" style="6" customWidth="1"/>
    <col min="4358" max="4358" width="11.7109375" style="6" customWidth="1"/>
    <col min="4359" max="4359" width="10.7109375" style="6" customWidth="1"/>
    <col min="4360" max="4360" width="11.7109375" style="6" customWidth="1"/>
    <col min="4361" max="4361" width="10.7109375" style="6" customWidth="1"/>
    <col min="4362" max="4611" width="9.140625" style="6"/>
    <col min="4612" max="4612" width="10.7109375" style="6" customWidth="1"/>
    <col min="4613" max="4613" width="24.140625" style="6" customWidth="1"/>
    <col min="4614" max="4614" width="11.7109375" style="6" customWidth="1"/>
    <col min="4615" max="4615" width="10.7109375" style="6" customWidth="1"/>
    <col min="4616" max="4616" width="11.7109375" style="6" customWidth="1"/>
    <col min="4617" max="4617" width="10.7109375" style="6" customWidth="1"/>
    <col min="4618" max="4867" width="9.140625" style="6"/>
    <col min="4868" max="4868" width="10.7109375" style="6" customWidth="1"/>
    <col min="4869" max="4869" width="24.140625" style="6" customWidth="1"/>
    <col min="4870" max="4870" width="11.7109375" style="6" customWidth="1"/>
    <col min="4871" max="4871" width="10.7109375" style="6" customWidth="1"/>
    <col min="4872" max="4872" width="11.7109375" style="6" customWidth="1"/>
    <col min="4873" max="4873" width="10.7109375" style="6" customWidth="1"/>
    <col min="4874" max="5123" width="9.140625" style="6"/>
    <col min="5124" max="5124" width="10.7109375" style="6" customWidth="1"/>
    <col min="5125" max="5125" width="24.140625" style="6" customWidth="1"/>
    <col min="5126" max="5126" width="11.7109375" style="6" customWidth="1"/>
    <col min="5127" max="5127" width="10.7109375" style="6" customWidth="1"/>
    <col min="5128" max="5128" width="11.7109375" style="6" customWidth="1"/>
    <col min="5129" max="5129" width="10.7109375" style="6" customWidth="1"/>
    <col min="5130" max="5379" width="9.140625" style="6"/>
    <col min="5380" max="5380" width="10.7109375" style="6" customWidth="1"/>
    <col min="5381" max="5381" width="24.140625" style="6" customWidth="1"/>
    <col min="5382" max="5382" width="11.7109375" style="6" customWidth="1"/>
    <col min="5383" max="5383" width="10.7109375" style="6" customWidth="1"/>
    <col min="5384" max="5384" width="11.7109375" style="6" customWidth="1"/>
    <col min="5385" max="5385" width="10.7109375" style="6" customWidth="1"/>
    <col min="5386" max="5635" width="9.140625" style="6"/>
    <col min="5636" max="5636" width="10.7109375" style="6" customWidth="1"/>
    <col min="5637" max="5637" width="24.140625" style="6" customWidth="1"/>
    <col min="5638" max="5638" width="11.7109375" style="6" customWidth="1"/>
    <col min="5639" max="5639" width="10.7109375" style="6" customWidth="1"/>
    <col min="5640" max="5640" width="11.7109375" style="6" customWidth="1"/>
    <col min="5641" max="5641" width="10.7109375" style="6" customWidth="1"/>
    <col min="5642" max="5891" width="9.140625" style="6"/>
    <col min="5892" max="5892" width="10.7109375" style="6" customWidth="1"/>
    <col min="5893" max="5893" width="24.140625" style="6" customWidth="1"/>
    <col min="5894" max="5894" width="11.7109375" style="6" customWidth="1"/>
    <col min="5895" max="5895" width="10.7109375" style="6" customWidth="1"/>
    <col min="5896" max="5896" width="11.7109375" style="6" customWidth="1"/>
    <col min="5897" max="5897" width="10.7109375" style="6" customWidth="1"/>
    <col min="5898" max="6147" width="9.140625" style="6"/>
    <col min="6148" max="6148" width="10.7109375" style="6" customWidth="1"/>
    <col min="6149" max="6149" width="24.140625" style="6" customWidth="1"/>
    <col min="6150" max="6150" width="11.7109375" style="6" customWidth="1"/>
    <col min="6151" max="6151" width="10.7109375" style="6" customWidth="1"/>
    <col min="6152" max="6152" width="11.7109375" style="6" customWidth="1"/>
    <col min="6153" max="6153" width="10.7109375" style="6" customWidth="1"/>
    <col min="6154" max="6403" width="9.140625" style="6"/>
    <col min="6404" max="6404" width="10.7109375" style="6" customWidth="1"/>
    <col min="6405" max="6405" width="24.140625" style="6" customWidth="1"/>
    <col min="6406" max="6406" width="11.7109375" style="6" customWidth="1"/>
    <col min="6407" max="6407" width="10.7109375" style="6" customWidth="1"/>
    <col min="6408" max="6408" width="11.7109375" style="6" customWidth="1"/>
    <col min="6409" max="6409" width="10.7109375" style="6" customWidth="1"/>
    <col min="6410" max="6659" width="9.140625" style="6"/>
    <col min="6660" max="6660" width="10.7109375" style="6" customWidth="1"/>
    <col min="6661" max="6661" width="24.140625" style="6" customWidth="1"/>
    <col min="6662" max="6662" width="11.7109375" style="6" customWidth="1"/>
    <col min="6663" max="6663" width="10.7109375" style="6" customWidth="1"/>
    <col min="6664" max="6664" width="11.7109375" style="6" customWidth="1"/>
    <col min="6665" max="6665" width="10.7109375" style="6" customWidth="1"/>
    <col min="6666" max="6915" width="9.140625" style="6"/>
    <col min="6916" max="6916" width="10.7109375" style="6" customWidth="1"/>
    <col min="6917" max="6917" width="24.140625" style="6" customWidth="1"/>
    <col min="6918" max="6918" width="11.7109375" style="6" customWidth="1"/>
    <col min="6919" max="6919" width="10.7109375" style="6" customWidth="1"/>
    <col min="6920" max="6920" width="11.7109375" style="6" customWidth="1"/>
    <col min="6921" max="6921" width="10.7109375" style="6" customWidth="1"/>
    <col min="6922" max="7171" width="9.140625" style="6"/>
    <col min="7172" max="7172" width="10.7109375" style="6" customWidth="1"/>
    <col min="7173" max="7173" width="24.140625" style="6" customWidth="1"/>
    <col min="7174" max="7174" width="11.7109375" style="6" customWidth="1"/>
    <col min="7175" max="7175" width="10.7109375" style="6" customWidth="1"/>
    <col min="7176" max="7176" width="11.7109375" style="6" customWidth="1"/>
    <col min="7177" max="7177" width="10.7109375" style="6" customWidth="1"/>
    <col min="7178" max="7427" width="9.140625" style="6"/>
    <col min="7428" max="7428" width="10.7109375" style="6" customWidth="1"/>
    <col min="7429" max="7429" width="24.140625" style="6" customWidth="1"/>
    <col min="7430" max="7430" width="11.7109375" style="6" customWidth="1"/>
    <col min="7431" max="7431" width="10.7109375" style="6" customWidth="1"/>
    <col min="7432" max="7432" width="11.7109375" style="6" customWidth="1"/>
    <col min="7433" max="7433" width="10.7109375" style="6" customWidth="1"/>
    <col min="7434" max="7683" width="9.140625" style="6"/>
    <col min="7684" max="7684" width="10.7109375" style="6" customWidth="1"/>
    <col min="7685" max="7685" width="24.140625" style="6" customWidth="1"/>
    <col min="7686" max="7686" width="11.7109375" style="6" customWidth="1"/>
    <col min="7687" max="7687" width="10.7109375" style="6" customWidth="1"/>
    <col min="7688" max="7688" width="11.7109375" style="6" customWidth="1"/>
    <col min="7689" max="7689" width="10.7109375" style="6" customWidth="1"/>
    <col min="7690" max="7939" width="9.140625" style="6"/>
    <col min="7940" max="7940" width="10.7109375" style="6" customWidth="1"/>
    <col min="7941" max="7941" width="24.140625" style="6" customWidth="1"/>
    <col min="7942" max="7942" width="11.7109375" style="6" customWidth="1"/>
    <col min="7943" max="7943" width="10.7109375" style="6" customWidth="1"/>
    <col min="7944" max="7944" width="11.7109375" style="6" customWidth="1"/>
    <col min="7945" max="7945" width="10.7109375" style="6" customWidth="1"/>
    <col min="7946" max="8195" width="9.140625" style="6"/>
    <col min="8196" max="8196" width="10.7109375" style="6" customWidth="1"/>
    <col min="8197" max="8197" width="24.140625" style="6" customWidth="1"/>
    <col min="8198" max="8198" width="11.7109375" style="6" customWidth="1"/>
    <col min="8199" max="8199" width="10.7109375" style="6" customWidth="1"/>
    <col min="8200" max="8200" width="11.7109375" style="6" customWidth="1"/>
    <col min="8201" max="8201" width="10.7109375" style="6" customWidth="1"/>
    <col min="8202" max="8451" width="9.140625" style="6"/>
    <col min="8452" max="8452" width="10.7109375" style="6" customWidth="1"/>
    <col min="8453" max="8453" width="24.140625" style="6" customWidth="1"/>
    <col min="8454" max="8454" width="11.7109375" style="6" customWidth="1"/>
    <col min="8455" max="8455" width="10.7109375" style="6" customWidth="1"/>
    <col min="8456" max="8456" width="11.7109375" style="6" customWidth="1"/>
    <col min="8457" max="8457" width="10.7109375" style="6" customWidth="1"/>
    <col min="8458" max="8707" width="9.140625" style="6"/>
    <col min="8708" max="8708" width="10.7109375" style="6" customWidth="1"/>
    <col min="8709" max="8709" width="24.140625" style="6" customWidth="1"/>
    <col min="8710" max="8710" width="11.7109375" style="6" customWidth="1"/>
    <col min="8711" max="8711" width="10.7109375" style="6" customWidth="1"/>
    <col min="8712" max="8712" width="11.7109375" style="6" customWidth="1"/>
    <col min="8713" max="8713" width="10.7109375" style="6" customWidth="1"/>
    <col min="8714" max="8963" width="9.140625" style="6"/>
    <col min="8964" max="8964" width="10.7109375" style="6" customWidth="1"/>
    <col min="8965" max="8965" width="24.140625" style="6" customWidth="1"/>
    <col min="8966" max="8966" width="11.7109375" style="6" customWidth="1"/>
    <col min="8967" max="8967" width="10.7109375" style="6" customWidth="1"/>
    <col min="8968" max="8968" width="11.7109375" style="6" customWidth="1"/>
    <col min="8969" max="8969" width="10.7109375" style="6" customWidth="1"/>
    <col min="8970" max="9219" width="9.140625" style="6"/>
    <col min="9220" max="9220" width="10.7109375" style="6" customWidth="1"/>
    <col min="9221" max="9221" width="24.140625" style="6" customWidth="1"/>
    <col min="9222" max="9222" width="11.7109375" style="6" customWidth="1"/>
    <col min="9223" max="9223" width="10.7109375" style="6" customWidth="1"/>
    <col min="9224" max="9224" width="11.7109375" style="6" customWidth="1"/>
    <col min="9225" max="9225" width="10.7109375" style="6" customWidth="1"/>
    <col min="9226" max="9475" width="9.140625" style="6"/>
    <col min="9476" max="9476" width="10.7109375" style="6" customWidth="1"/>
    <col min="9477" max="9477" width="24.140625" style="6" customWidth="1"/>
    <col min="9478" max="9478" width="11.7109375" style="6" customWidth="1"/>
    <col min="9479" max="9479" width="10.7109375" style="6" customWidth="1"/>
    <col min="9480" max="9480" width="11.7109375" style="6" customWidth="1"/>
    <col min="9481" max="9481" width="10.7109375" style="6" customWidth="1"/>
    <col min="9482" max="9731" width="9.140625" style="6"/>
    <col min="9732" max="9732" width="10.7109375" style="6" customWidth="1"/>
    <col min="9733" max="9733" width="24.140625" style="6" customWidth="1"/>
    <col min="9734" max="9734" width="11.7109375" style="6" customWidth="1"/>
    <col min="9735" max="9735" width="10.7109375" style="6" customWidth="1"/>
    <col min="9736" max="9736" width="11.7109375" style="6" customWidth="1"/>
    <col min="9737" max="9737" width="10.7109375" style="6" customWidth="1"/>
    <col min="9738" max="9987" width="9.140625" style="6"/>
    <col min="9988" max="9988" width="10.7109375" style="6" customWidth="1"/>
    <col min="9989" max="9989" width="24.140625" style="6" customWidth="1"/>
    <col min="9990" max="9990" width="11.7109375" style="6" customWidth="1"/>
    <col min="9991" max="9991" width="10.7109375" style="6" customWidth="1"/>
    <col min="9992" max="9992" width="11.7109375" style="6" customWidth="1"/>
    <col min="9993" max="9993" width="10.7109375" style="6" customWidth="1"/>
    <col min="9994" max="10243" width="9.140625" style="6"/>
    <col min="10244" max="10244" width="10.7109375" style="6" customWidth="1"/>
    <col min="10245" max="10245" width="24.140625" style="6" customWidth="1"/>
    <col min="10246" max="10246" width="11.7109375" style="6" customWidth="1"/>
    <col min="10247" max="10247" width="10.7109375" style="6" customWidth="1"/>
    <col min="10248" max="10248" width="11.7109375" style="6" customWidth="1"/>
    <col min="10249" max="10249" width="10.7109375" style="6" customWidth="1"/>
    <col min="10250" max="10499" width="9.140625" style="6"/>
    <col min="10500" max="10500" width="10.7109375" style="6" customWidth="1"/>
    <col min="10501" max="10501" width="24.140625" style="6" customWidth="1"/>
    <col min="10502" max="10502" width="11.7109375" style="6" customWidth="1"/>
    <col min="10503" max="10503" width="10.7109375" style="6" customWidth="1"/>
    <col min="10504" max="10504" width="11.7109375" style="6" customWidth="1"/>
    <col min="10505" max="10505" width="10.7109375" style="6" customWidth="1"/>
    <col min="10506" max="10755" width="9.140625" style="6"/>
    <col min="10756" max="10756" width="10.7109375" style="6" customWidth="1"/>
    <col min="10757" max="10757" width="24.140625" style="6" customWidth="1"/>
    <col min="10758" max="10758" width="11.7109375" style="6" customWidth="1"/>
    <col min="10759" max="10759" width="10.7109375" style="6" customWidth="1"/>
    <col min="10760" max="10760" width="11.7109375" style="6" customWidth="1"/>
    <col min="10761" max="10761" width="10.7109375" style="6" customWidth="1"/>
    <col min="10762" max="11011" width="9.140625" style="6"/>
    <col min="11012" max="11012" width="10.7109375" style="6" customWidth="1"/>
    <col min="11013" max="11013" width="24.140625" style="6" customWidth="1"/>
    <col min="11014" max="11014" width="11.7109375" style="6" customWidth="1"/>
    <col min="11015" max="11015" width="10.7109375" style="6" customWidth="1"/>
    <col min="11016" max="11016" width="11.7109375" style="6" customWidth="1"/>
    <col min="11017" max="11017" width="10.7109375" style="6" customWidth="1"/>
    <col min="11018" max="11267" width="9.140625" style="6"/>
    <col min="11268" max="11268" width="10.7109375" style="6" customWidth="1"/>
    <col min="11269" max="11269" width="24.140625" style="6" customWidth="1"/>
    <col min="11270" max="11270" width="11.7109375" style="6" customWidth="1"/>
    <col min="11271" max="11271" width="10.7109375" style="6" customWidth="1"/>
    <col min="11272" max="11272" width="11.7109375" style="6" customWidth="1"/>
    <col min="11273" max="11273" width="10.7109375" style="6" customWidth="1"/>
    <col min="11274" max="11523" width="9.140625" style="6"/>
    <col min="11524" max="11524" width="10.7109375" style="6" customWidth="1"/>
    <col min="11525" max="11525" width="24.140625" style="6" customWidth="1"/>
    <col min="11526" max="11526" width="11.7109375" style="6" customWidth="1"/>
    <col min="11527" max="11527" width="10.7109375" style="6" customWidth="1"/>
    <col min="11528" max="11528" width="11.7109375" style="6" customWidth="1"/>
    <col min="11529" max="11529" width="10.7109375" style="6" customWidth="1"/>
    <col min="11530" max="11779" width="9.140625" style="6"/>
    <col min="11780" max="11780" width="10.7109375" style="6" customWidth="1"/>
    <col min="11781" max="11781" width="24.140625" style="6" customWidth="1"/>
    <col min="11782" max="11782" width="11.7109375" style="6" customWidth="1"/>
    <col min="11783" max="11783" width="10.7109375" style="6" customWidth="1"/>
    <col min="11784" max="11784" width="11.7109375" style="6" customWidth="1"/>
    <col min="11785" max="11785" width="10.7109375" style="6" customWidth="1"/>
    <col min="11786" max="12035" width="9.140625" style="6"/>
    <col min="12036" max="12036" width="10.7109375" style="6" customWidth="1"/>
    <col min="12037" max="12037" width="24.140625" style="6" customWidth="1"/>
    <col min="12038" max="12038" width="11.7109375" style="6" customWidth="1"/>
    <col min="12039" max="12039" width="10.7109375" style="6" customWidth="1"/>
    <col min="12040" max="12040" width="11.7109375" style="6" customWidth="1"/>
    <col min="12041" max="12041" width="10.7109375" style="6" customWidth="1"/>
    <col min="12042" max="12291" width="9.140625" style="6"/>
    <col min="12292" max="12292" width="10.7109375" style="6" customWidth="1"/>
    <col min="12293" max="12293" width="24.140625" style="6" customWidth="1"/>
    <col min="12294" max="12294" width="11.7109375" style="6" customWidth="1"/>
    <col min="12295" max="12295" width="10.7109375" style="6" customWidth="1"/>
    <col min="12296" max="12296" width="11.7109375" style="6" customWidth="1"/>
    <col min="12297" max="12297" width="10.7109375" style="6" customWidth="1"/>
    <col min="12298" max="12547" width="9.140625" style="6"/>
    <col min="12548" max="12548" width="10.7109375" style="6" customWidth="1"/>
    <col min="12549" max="12549" width="24.140625" style="6" customWidth="1"/>
    <col min="12550" max="12550" width="11.7109375" style="6" customWidth="1"/>
    <col min="12551" max="12551" width="10.7109375" style="6" customWidth="1"/>
    <col min="12552" max="12552" width="11.7109375" style="6" customWidth="1"/>
    <col min="12553" max="12553" width="10.7109375" style="6" customWidth="1"/>
    <col min="12554" max="12803" width="9.140625" style="6"/>
    <col min="12804" max="12804" width="10.7109375" style="6" customWidth="1"/>
    <col min="12805" max="12805" width="24.140625" style="6" customWidth="1"/>
    <col min="12806" max="12806" width="11.7109375" style="6" customWidth="1"/>
    <col min="12807" max="12807" width="10.7109375" style="6" customWidth="1"/>
    <col min="12808" max="12808" width="11.7109375" style="6" customWidth="1"/>
    <col min="12809" max="12809" width="10.7109375" style="6" customWidth="1"/>
    <col min="12810" max="13059" width="9.140625" style="6"/>
    <col min="13060" max="13060" width="10.7109375" style="6" customWidth="1"/>
    <col min="13061" max="13061" width="24.140625" style="6" customWidth="1"/>
    <col min="13062" max="13062" width="11.7109375" style="6" customWidth="1"/>
    <col min="13063" max="13063" width="10.7109375" style="6" customWidth="1"/>
    <col min="13064" max="13064" width="11.7109375" style="6" customWidth="1"/>
    <col min="13065" max="13065" width="10.7109375" style="6" customWidth="1"/>
    <col min="13066" max="13315" width="9.140625" style="6"/>
    <col min="13316" max="13316" width="10.7109375" style="6" customWidth="1"/>
    <col min="13317" max="13317" width="24.140625" style="6" customWidth="1"/>
    <col min="13318" max="13318" width="11.7109375" style="6" customWidth="1"/>
    <col min="13319" max="13319" width="10.7109375" style="6" customWidth="1"/>
    <col min="13320" max="13320" width="11.7109375" style="6" customWidth="1"/>
    <col min="13321" max="13321" width="10.7109375" style="6" customWidth="1"/>
    <col min="13322" max="13571" width="9.140625" style="6"/>
    <col min="13572" max="13572" width="10.7109375" style="6" customWidth="1"/>
    <col min="13573" max="13573" width="24.140625" style="6" customWidth="1"/>
    <col min="13574" max="13574" width="11.7109375" style="6" customWidth="1"/>
    <col min="13575" max="13575" width="10.7109375" style="6" customWidth="1"/>
    <col min="13576" max="13576" width="11.7109375" style="6" customWidth="1"/>
    <col min="13577" max="13577" width="10.7109375" style="6" customWidth="1"/>
    <col min="13578" max="13827" width="9.140625" style="6"/>
    <col min="13828" max="13828" width="10.7109375" style="6" customWidth="1"/>
    <col min="13829" max="13829" width="24.140625" style="6" customWidth="1"/>
    <col min="13830" max="13830" width="11.7109375" style="6" customWidth="1"/>
    <col min="13831" max="13831" width="10.7109375" style="6" customWidth="1"/>
    <col min="13832" max="13832" width="11.7109375" style="6" customWidth="1"/>
    <col min="13833" max="13833" width="10.7109375" style="6" customWidth="1"/>
    <col min="13834" max="14083" width="9.140625" style="6"/>
    <col min="14084" max="14084" width="10.7109375" style="6" customWidth="1"/>
    <col min="14085" max="14085" width="24.140625" style="6" customWidth="1"/>
    <col min="14086" max="14086" width="11.7109375" style="6" customWidth="1"/>
    <col min="14087" max="14087" width="10.7109375" style="6" customWidth="1"/>
    <col min="14088" max="14088" width="11.7109375" style="6" customWidth="1"/>
    <col min="14089" max="14089" width="10.7109375" style="6" customWidth="1"/>
    <col min="14090" max="14339" width="9.140625" style="6"/>
    <col min="14340" max="14340" width="10.7109375" style="6" customWidth="1"/>
    <col min="14341" max="14341" width="24.140625" style="6" customWidth="1"/>
    <col min="14342" max="14342" width="11.7109375" style="6" customWidth="1"/>
    <col min="14343" max="14343" width="10.7109375" style="6" customWidth="1"/>
    <col min="14344" max="14344" width="11.7109375" style="6" customWidth="1"/>
    <col min="14345" max="14345" width="10.7109375" style="6" customWidth="1"/>
    <col min="14346" max="14595" width="9.140625" style="6"/>
    <col min="14596" max="14596" width="10.7109375" style="6" customWidth="1"/>
    <col min="14597" max="14597" width="24.140625" style="6" customWidth="1"/>
    <col min="14598" max="14598" width="11.7109375" style="6" customWidth="1"/>
    <col min="14599" max="14599" width="10.7109375" style="6" customWidth="1"/>
    <col min="14600" max="14600" width="11.7109375" style="6" customWidth="1"/>
    <col min="14601" max="14601" width="10.7109375" style="6" customWidth="1"/>
    <col min="14602" max="14851" width="9.140625" style="6"/>
    <col min="14852" max="14852" width="10.7109375" style="6" customWidth="1"/>
    <col min="14853" max="14853" width="24.140625" style="6" customWidth="1"/>
    <col min="14854" max="14854" width="11.7109375" style="6" customWidth="1"/>
    <col min="14855" max="14855" width="10.7109375" style="6" customWidth="1"/>
    <col min="14856" max="14856" width="11.7109375" style="6" customWidth="1"/>
    <col min="14857" max="14857" width="10.7109375" style="6" customWidth="1"/>
    <col min="14858" max="15107" width="9.140625" style="6"/>
    <col min="15108" max="15108" width="10.7109375" style="6" customWidth="1"/>
    <col min="15109" max="15109" width="24.140625" style="6" customWidth="1"/>
    <col min="15110" max="15110" width="11.7109375" style="6" customWidth="1"/>
    <col min="15111" max="15111" width="10.7109375" style="6" customWidth="1"/>
    <col min="15112" max="15112" width="11.7109375" style="6" customWidth="1"/>
    <col min="15113" max="15113" width="10.7109375" style="6" customWidth="1"/>
    <col min="15114" max="15363" width="9.140625" style="6"/>
    <col min="15364" max="15364" width="10.7109375" style="6" customWidth="1"/>
    <col min="15365" max="15365" width="24.140625" style="6" customWidth="1"/>
    <col min="15366" max="15366" width="11.7109375" style="6" customWidth="1"/>
    <col min="15367" max="15367" width="10.7109375" style="6" customWidth="1"/>
    <col min="15368" max="15368" width="11.7109375" style="6" customWidth="1"/>
    <col min="15369" max="15369" width="10.7109375" style="6" customWidth="1"/>
    <col min="15370" max="15619" width="9.140625" style="6"/>
    <col min="15620" max="15620" width="10.7109375" style="6" customWidth="1"/>
    <col min="15621" max="15621" width="24.140625" style="6" customWidth="1"/>
    <col min="15622" max="15622" width="11.7109375" style="6" customWidth="1"/>
    <col min="15623" max="15623" width="10.7109375" style="6" customWidth="1"/>
    <col min="15624" max="15624" width="11.7109375" style="6" customWidth="1"/>
    <col min="15625" max="15625" width="10.7109375" style="6" customWidth="1"/>
    <col min="15626" max="15875" width="9.140625" style="6"/>
    <col min="15876" max="15876" width="10.7109375" style="6" customWidth="1"/>
    <col min="15877" max="15877" width="24.140625" style="6" customWidth="1"/>
    <col min="15878" max="15878" width="11.7109375" style="6" customWidth="1"/>
    <col min="15879" max="15879" width="10.7109375" style="6" customWidth="1"/>
    <col min="15880" max="15880" width="11.7109375" style="6" customWidth="1"/>
    <col min="15881" max="15881" width="10.7109375" style="6" customWidth="1"/>
    <col min="15882" max="16131" width="9.140625" style="6"/>
    <col min="16132" max="16132" width="10.7109375" style="6" customWidth="1"/>
    <col min="16133" max="16133" width="24.140625" style="6" customWidth="1"/>
    <col min="16134" max="16134" width="11.7109375" style="6" customWidth="1"/>
    <col min="16135" max="16135" width="10.7109375" style="6" customWidth="1"/>
    <col min="16136" max="16136" width="11.7109375" style="6" customWidth="1"/>
    <col min="16137" max="16137" width="10.7109375" style="6" customWidth="1"/>
    <col min="16138" max="16383" width="9.140625" style="6"/>
    <col min="16384" max="16384" width="9.140625" style="6" customWidth="1"/>
  </cols>
  <sheetData>
    <row r="1" spans="1:10" ht="26.1" customHeight="1" x14ac:dyDescent="0.2">
      <c r="C1" s="27" t="s">
        <v>208</v>
      </c>
      <c r="D1" s="28"/>
      <c r="E1" s="28"/>
      <c r="F1" s="28"/>
      <c r="G1" s="28"/>
      <c r="H1" s="28"/>
      <c r="I1" s="28"/>
    </row>
    <row r="2" spans="1:10" ht="12.75" customHeight="1" x14ac:dyDescent="0.2">
      <c r="C2" s="27" t="s">
        <v>198</v>
      </c>
      <c r="D2" s="27"/>
      <c r="E2" s="27"/>
      <c r="F2" s="27"/>
      <c r="G2" s="27"/>
      <c r="H2" s="27"/>
      <c r="I2" s="27"/>
    </row>
    <row r="3" spans="1:10" ht="55.5" customHeight="1" x14ac:dyDescent="0.2">
      <c r="A3" s="6" t="s">
        <v>237</v>
      </c>
      <c r="B3" s="6" t="s">
        <v>238</v>
      </c>
      <c r="C3" s="7" t="s">
        <v>204</v>
      </c>
      <c r="D3" s="7" t="s">
        <v>3</v>
      </c>
      <c r="E3" s="7" t="s">
        <v>205</v>
      </c>
      <c r="F3" s="7" t="s">
        <v>240</v>
      </c>
      <c r="G3" s="7" t="s">
        <v>193</v>
      </c>
      <c r="H3" s="7" t="s">
        <v>194</v>
      </c>
      <c r="I3" s="7" t="s">
        <v>206</v>
      </c>
      <c r="J3" s="8"/>
    </row>
    <row r="4" spans="1:10" x14ac:dyDescent="0.2">
      <c r="A4" s="21">
        <v>1</v>
      </c>
      <c r="B4" s="6" t="s">
        <v>212</v>
      </c>
      <c r="C4" s="21">
        <v>1</v>
      </c>
      <c r="D4" s="9" t="s">
        <v>4</v>
      </c>
      <c r="E4" s="10">
        <v>53.484999999999999</v>
      </c>
      <c r="F4" s="10">
        <f>E4+E85</f>
        <v>54.942999999999998</v>
      </c>
      <c r="G4" s="21">
        <v>1</v>
      </c>
      <c r="H4" s="10">
        <v>51.848999999999997</v>
      </c>
      <c r="I4" s="11">
        <v>3.2</v>
      </c>
      <c r="J4" s="8"/>
    </row>
    <row r="5" spans="1:10" x14ac:dyDescent="0.2">
      <c r="A5" s="22">
        <v>2</v>
      </c>
      <c r="B5" s="6" t="s">
        <v>213</v>
      </c>
      <c r="C5" s="22">
        <v>2</v>
      </c>
      <c r="D5" s="12" t="s">
        <v>5</v>
      </c>
      <c r="E5" s="13">
        <v>42.88</v>
      </c>
      <c r="F5" s="13">
        <f>E5+E10+E27+E42+E43+E45+E59+E60+E78+E87</f>
        <v>110.11800000000001</v>
      </c>
      <c r="G5" s="22">
        <v>2</v>
      </c>
      <c r="H5" s="13">
        <v>42.707999999999998</v>
      </c>
      <c r="I5" s="14">
        <v>0.4</v>
      </c>
      <c r="J5" s="8"/>
    </row>
    <row r="6" spans="1:10" x14ac:dyDescent="0.2">
      <c r="A6" s="22">
        <v>3</v>
      </c>
      <c r="B6" s="6" t="s">
        <v>214</v>
      </c>
      <c r="C6" s="22">
        <v>3</v>
      </c>
      <c r="D6" s="12" t="s">
        <v>6</v>
      </c>
      <c r="E6" s="13">
        <v>40.872</v>
      </c>
      <c r="F6" s="13">
        <f>E6+E31</f>
        <v>50.936</v>
      </c>
      <c r="G6" s="22">
        <v>3</v>
      </c>
      <c r="H6" s="13">
        <v>39.896000000000001</v>
      </c>
      <c r="I6" s="14">
        <v>2.4</v>
      </c>
      <c r="J6" s="8"/>
    </row>
    <row r="7" spans="1:10" x14ac:dyDescent="0.2">
      <c r="A7" s="23">
        <v>4</v>
      </c>
      <c r="B7" s="6" t="s">
        <v>215</v>
      </c>
      <c r="C7" s="23">
        <v>4</v>
      </c>
      <c r="D7" s="12" t="s">
        <v>7</v>
      </c>
      <c r="E7" s="15">
        <v>35.764000000000003</v>
      </c>
      <c r="F7" s="15">
        <f>E7+E17+E35+E36+E39+E47+E79</f>
        <v>88.044000000000011</v>
      </c>
      <c r="G7" s="23">
        <v>4</v>
      </c>
      <c r="H7" s="13">
        <v>32.780999999999999</v>
      </c>
      <c r="I7" s="14">
        <v>9.1</v>
      </c>
      <c r="J7" s="8"/>
    </row>
    <row r="8" spans="1:10" x14ac:dyDescent="0.2">
      <c r="A8" s="23">
        <v>5</v>
      </c>
      <c r="B8" s="6" t="s">
        <v>216</v>
      </c>
      <c r="C8" s="23">
        <v>5</v>
      </c>
      <c r="D8" s="12" t="s">
        <v>8</v>
      </c>
      <c r="E8" s="15">
        <v>33.575000000000003</v>
      </c>
      <c r="F8" s="15">
        <f>E8</f>
        <v>33.575000000000003</v>
      </c>
      <c r="G8" s="23">
        <v>5</v>
      </c>
      <c r="H8" s="13">
        <v>31.346</v>
      </c>
      <c r="I8" s="14">
        <v>7.1</v>
      </c>
      <c r="J8" s="8"/>
    </row>
    <row r="9" spans="1:10" x14ac:dyDescent="0.2">
      <c r="A9" s="23">
        <v>6</v>
      </c>
      <c r="B9" s="6" t="s">
        <v>217</v>
      </c>
      <c r="C9" s="23">
        <v>6</v>
      </c>
      <c r="D9" s="12" t="s">
        <v>9</v>
      </c>
      <c r="E9" s="15">
        <v>31.036000000000001</v>
      </c>
      <c r="F9" s="15">
        <f>E9+E24+E64+E91+E103+E84+E89+E15</f>
        <v>76.917000000000002</v>
      </c>
      <c r="G9" s="23">
        <v>6</v>
      </c>
      <c r="H9" s="13">
        <v>30.59</v>
      </c>
      <c r="I9" s="14">
        <v>1.5</v>
      </c>
      <c r="J9" s="8"/>
    </row>
    <row r="10" spans="1:10" x14ac:dyDescent="0.2">
      <c r="A10" s="23">
        <v>7</v>
      </c>
      <c r="B10" s="6" t="s">
        <v>213</v>
      </c>
      <c r="C10" s="23">
        <v>7</v>
      </c>
      <c r="D10" s="12" t="s">
        <v>10</v>
      </c>
      <c r="E10" s="15">
        <v>27.701000000000001</v>
      </c>
      <c r="F10" s="15"/>
      <c r="G10" s="23">
        <v>7</v>
      </c>
      <c r="H10" s="13">
        <v>27.841999999999999</v>
      </c>
      <c r="I10" s="14">
        <v>-0.5</v>
      </c>
      <c r="J10" s="8"/>
    </row>
    <row r="11" spans="1:10" x14ac:dyDescent="0.2">
      <c r="A11" s="23">
        <v>8</v>
      </c>
      <c r="B11" s="6" t="s">
        <v>218</v>
      </c>
      <c r="C11" s="23">
        <v>8</v>
      </c>
      <c r="D11" s="12" t="s">
        <v>12</v>
      </c>
      <c r="E11" s="15">
        <v>24.962</v>
      </c>
      <c r="F11" s="15">
        <f>E11+E74</f>
        <v>26.902999999999999</v>
      </c>
      <c r="G11" s="23">
        <v>8</v>
      </c>
      <c r="H11" s="13">
        <v>24.001000000000001</v>
      </c>
      <c r="I11" s="14">
        <v>4</v>
      </c>
      <c r="J11" s="8"/>
    </row>
    <row r="12" spans="1:10" x14ac:dyDescent="0.2">
      <c r="A12" s="23">
        <v>9</v>
      </c>
      <c r="B12" s="6" t="s">
        <v>219</v>
      </c>
      <c r="C12" s="23">
        <v>9</v>
      </c>
      <c r="D12" s="12" t="s">
        <v>14</v>
      </c>
      <c r="E12" s="15">
        <v>24.55</v>
      </c>
      <c r="F12" s="15">
        <f>E12+E18+E22+E30+E46+E55+E56+E82+E94+E95+E99</f>
        <v>91.371000000000009</v>
      </c>
      <c r="G12" s="23">
        <v>10</v>
      </c>
      <c r="H12" s="13">
        <v>23.169</v>
      </c>
      <c r="I12" s="14">
        <v>6</v>
      </c>
      <c r="J12" s="8"/>
    </row>
    <row r="13" spans="1:10" x14ac:dyDescent="0.2">
      <c r="A13" s="24">
        <v>10</v>
      </c>
      <c r="B13" s="6" t="s">
        <v>220</v>
      </c>
      <c r="C13" s="24">
        <v>10</v>
      </c>
      <c r="D13" s="6" t="s">
        <v>11</v>
      </c>
      <c r="E13" s="19">
        <v>24.411000000000001</v>
      </c>
      <c r="F13" s="19">
        <f>E13+E68+E100</f>
        <v>27.533000000000001</v>
      </c>
      <c r="G13" s="24">
        <v>9</v>
      </c>
      <c r="H13" s="19">
        <v>23.638999999999999</v>
      </c>
      <c r="I13" s="20">
        <v>3.3</v>
      </c>
    </row>
    <row r="14" spans="1:10" x14ac:dyDescent="0.2">
      <c r="A14" s="24">
        <v>11</v>
      </c>
      <c r="B14" s="6" t="s">
        <v>221</v>
      </c>
      <c r="C14" s="24">
        <v>11</v>
      </c>
      <c r="D14" s="6" t="s">
        <v>13</v>
      </c>
      <c r="E14" s="19">
        <v>24.181000000000001</v>
      </c>
      <c r="F14" s="19">
        <f>E14+E40+E98+E101</f>
        <v>33.048000000000002</v>
      </c>
      <c r="G14" s="24">
        <v>12</v>
      </c>
      <c r="H14" s="19">
        <v>22.263999999999999</v>
      </c>
      <c r="I14" s="20">
        <v>8.6</v>
      </c>
    </row>
    <row r="15" spans="1:10" x14ac:dyDescent="0.2">
      <c r="A15" s="24">
        <v>12</v>
      </c>
      <c r="B15" s="6" t="s">
        <v>222</v>
      </c>
      <c r="C15" s="24">
        <v>12</v>
      </c>
      <c r="D15" s="6" t="s">
        <v>15</v>
      </c>
      <c r="E15" s="19">
        <v>23.14</v>
      </c>
      <c r="F15" s="19">
        <f>23.14+0.519+0.461</f>
        <v>24.119999999999997</v>
      </c>
      <c r="G15" s="24">
        <v>11</v>
      </c>
      <c r="H15" s="19">
        <v>22.79</v>
      </c>
      <c r="I15" s="20">
        <v>1.5</v>
      </c>
    </row>
    <row r="16" spans="1:10" x14ac:dyDescent="0.2">
      <c r="A16" s="24">
        <v>13</v>
      </c>
      <c r="B16" s="6" t="s">
        <v>223</v>
      </c>
      <c r="C16" s="24">
        <v>13</v>
      </c>
      <c r="D16" s="6" t="s">
        <v>16</v>
      </c>
      <c r="E16" s="19">
        <v>22.411000000000001</v>
      </c>
      <c r="F16" s="19">
        <f>E16+E102</f>
        <v>23.287000000000003</v>
      </c>
      <c r="G16" s="24">
        <v>13</v>
      </c>
      <c r="H16" s="19">
        <v>21.617999999999999</v>
      </c>
      <c r="I16" s="20">
        <v>3.7</v>
      </c>
    </row>
    <row r="17" spans="1:9" x14ac:dyDescent="0.2">
      <c r="A17" s="24">
        <v>14</v>
      </c>
      <c r="B17" s="6" t="s">
        <v>215</v>
      </c>
      <c r="C17" s="24">
        <v>14</v>
      </c>
      <c r="D17" s="6" t="s">
        <v>18</v>
      </c>
      <c r="E17" s="19">
        <v>21.896999999999998</v>
      </c>
      <c r="F17" s="19" t="s">
        <v>239</v>
      </c>
      <c r="G17" s="24">
        <v>14</v>
      </c>
      <c r="H17" s="19">
        <v>21.152000000000001</v>
      </c>
      <c r="I17" s="20">
        <v>3.5</v>
      </c>
    </row>
    <row r="18" spans="1:9" x14ac:dyDescent="0.2">
      <c r="A18" s="24">
        <v>15</v>
      </c>
      <c r="B18" s="6" t="s">
        <v>219</v>
      </c>
      <c r="C18" s="24">
        <v>15</v>
      </c>
      <c r="D18" s="6" t="s">
        <v>17</v>
      </c>
      <c r="E18" s="19">
        <v>21.292000000000002</v>
      </c>
      <c r="F18" s="19" t="s">
        <v>239</v>
      </c>
      <c r="G18" s="24">
        <v>15</v>
      </c>
      <c r="H18" s="19">
        <v>20.681999999999999</v>
      </c>
      <c r="I18" s="20">
        <v>2.9</v>
      </c>
    </row>
    <row r="19" spans="1:9" x14ac:dyDescent="0.2">
      <c r="A19" s="24">
        <v>16</v>
      </c>
      <c r="B19" s="6" t="s">
        <v>241</v>
      </c>
      <c r="C19" s="24">
        <v>16</v>
      </c>
      <c r="D19" s="6" t="s">
        <v>19</v>
      </c>
      <c r="E19" s="19">
        <v>20.678999999999998</v>
      </c>
      <c r="F19" s="19">
        <f>E19</f>
        <v>20.678999999999998</v>
      </c>
      <c r="G19" s="24">
        <v>16</v>
      </c>
      <c r="H19" s="19">
        <v>19.992000000000001</v>
      </c>
      <c r="I19" s="20">
        <v>3.4</v>
      </c>
    </row>
    <row r="20" spans="1:9" x14ac:dyDescent="0.2">
      <c r="A20" s="24">
        <v>17</v>
      </c>
      <c r="B20" s="6" t="s">
        <v>224</v>
      </c>
      <c r="C20" s="24">
        <v>17</v>
      </c>
      <c r="D20" s="6" t="s">
        <v>20</v>
      </c>
      <c r="E20" s="19">
        <v>19.152000000000001</v>
      </c>
      <c r="F20" s="19">
        <f>E20</f>
        <v>19.152000000000001</v>
      </c>
      <c r="G20" s="24">
        <v>17</v>
      </c>
      <c r="H20" s="19">
        <v>18.323</v>
      </c>
      <c r="I20" s="20">
        <v>4.5</v>
      </c>
    </row>
    <row r="21" spans="1:9" x14ac:dyDescent="0.2">
      <c r="A21" s="24">
        <v>18</v>
      </c>
      <c r="B21" s="6" t="s">
        <v>225</v>
      </c>
      <c r="C21" s="24">
        <v>18</v>
      </c>
      <c r="D21" s="6" t="s">
        <v>21</v>
      </c>
      <c r="E21" s="19">
        <v>18.122</v>
      </c>
      <c r="F21" s="19">
        <f>E21+E77</f>
        <v>19.905999999999999</v>
      </c>
      <c r="G21" s="24">
        <v>19</v>
      </c>
      <c r="H21" s="19">
        <v>17.411999999999999</v>
      </c>
      <c r="I21" s="20">
        <v>4.0999999999999996</v>
      </c>
    </row>
    <row r="22" spans="1:9" x14ac:dyDescent="0.2">
      <c r="A22" s="24">
        <v>19</v>
      </c>
      <c r="B22" s="6" t="s">
        <v>219</v>
      </c>
      <c r="C22" s="24">
        <v>19</v>
      </c>
      <c r="D22" s="6" t="s">
        <v>22</v>
      </c>
      <c r="E22" s="19">
        <v>17.936</v>
      </c>
      <c r="F22" s="19" t="s">
        <v>239</v>
      </c>
      <c r="G22" s="24">
        <v>18</v>
      </c>
      <c r="H22" s="19">
        <v>17.59</v>
      </c>
      <c r="I22" s="20">
        <v>2</v>
      </c>
    </row>
    <row r="23" spans="1:9" x14ac:dyDescent="0.2">
      <c r="A23" s="24">
        <v>20</v>
      </c>
      <c r="B23" s="6" t="s">
        <v>226</v>
      </c>
      <c r="C23" s="24">
        <v>20</v>
      </c>
      <c r="D23" s="6" t="s">
        <v>24</v>
      </c>
      <c r="E23" s="19">
        <v>15.989000000000001</v>
      </c>
      <c r="F23" s="19">
        <f>E23+E50</f>
        <v>20.664000000000001</v>
      </c>
      <c r="G23" s="24">
        <v>20</v>
      </c>
      <c r="H23" s="19">
        <v>15.26</v>
      </c>
      <c r="I23" s="20">
        <v>4.8</v>
      </c>
    </row>
    <row r="24" spans="1:9" x14ac:dyDescent="0.2">
      <c r="A24" s="24">
        <v>21</v>
      </c>
      <c r="B24" s="6" t="s">
        <v>217</v>
      </c>
      <c r="C24" s="24">
        <v>21</v>
      </c>
      <c r="D24" s="6" t="s">
        <v>23</v>
      </c>
      <c r="E24" s="19">
        <v>15.391999999999999</v>
      </c>
      <c r="F24" s="19" t="s">
        <v>239</v>
      </c>
      <c r="G24" s="24">
        <v>21</v>
      </c>
      <c r="H24" s="19">
        <v>15.077</v>
      </c>
      <c r="I24" s="20">
        <v>2.1</v>
      </c>
    </row>
    <row r="25" spans="1:9" x14ac:dyDescent="0.2">
      <c r="A25" s="24">
        <v>22</v>
      </c>
      <c r="B25" s="6" t="s">
        <v>227</v>
      </c>
      <c r="C25" s="24">
        <v>22</v>
      </c>
      <c r="D25" s="6" t="s">
        <v>25</v>
      </c>
      <c r="E25" s="19">
        <v>13.231</v>
      </c>
      <c r="F25" s="19">
        <v>13.231</v>
      </c>
      <c r="G25" s="24">
        <v>22</v>
      </c>
      <c r="H25" s="19">
        <v>13.298999999999999</v>
      </c>
      <c r="I25" s="20">
        <v>-0.5</v>
      </c>
    </row>
    <row r="26" spans="1:9" x14ac:dyDescent="0.2">
      <c r="A26" s="24">
        <v>23</v>
      </c>
      <c r="B26" s="6" t="s">
        <v>228</v>
      </c>
      <c r="C26" s="24">
        <v>23</v>
      </c>
      <c r="D26" s="6" t="s">
        <v>26</v>
      </c>
      <c r="E26" s="19">
        <v>12.829000000000001</v>
      </c>
      <c r="F26" s="19">
        <f>E26</f>
        <v>12.829000000000001</v>
      </c>
      <c r="G26" s="24">
        <v>23</v>
      </c>
      <c r="H26" s="19">
        <v>12.217000000000001</v>
      </c>
      <c r="I26" s="20">
        <v>5</v>
      </c>
    </row>
    <row r="27" spans="1:9" x14ac:dyDescent="0.2">
      <c r="A27" s="24">
        <v>24</v>
      </c>
      <c r="B27" s="6" t="s">
        <v>213</v>
      </c>
      <c r="C27" s="24">
        <v>24</v>
      </c>
      <c r="D27" s="6" t="s">
        <v>27</v>
      </c>
      <c r="E27" s="19">
        <v>12.641</v>
      </c>
      <c r="F27" s="19" t="s">
        <v>239</v>
      </c>
      <c r="G27" s="24">
        <v>24</v>
      </c>
      <c r="H27" s="19">
        <v>12.169</v>
      </c>
      <c r="I27" s="20">
        <v>3.9</v>
      </c>
    </row>
    <row r="28" spans="1:9" x14ac:dyDescent="0.2">
      <c r="A28" s="24">
        <v>25</v>
      </c>
      <c r="B28" s="6" t="s">
        <v>229</v>
      </c>
      <c r="C28" s="24">
        <v>25</v>
      </c>
      <c r="D28" s="6" t="s">
        <v>28</v>
      </c>
      <c r="E28" s="19">
        <v>11.856999999999999</v>
      </c>
      <c r="F28" s="19">
        <f>E28+E29+E72+E68</f>
        <v>27.577000000000002</v>
      </c>
      <c r="G28" s="24">
        <v>25</v>
      </c>
      <c r="H28" s="19">
        <v>11.612</v>
      </c>
      <c r="I28" s="20">
        <v>2.1</v>
      </c>
    </row>
    <row r="29" spans="1:9" x14ac:dyDescent="0.2">
      <c r="A29" s="24">
        <v>26</v>
      </c>
      <c r="B29" s="6" t="s">
        <v>229</v>
      </c>
      <c r="C29" s="24">
        <v>26</v>
      </c>
      <c r="D29" s="6" t="s">
        <v>197</v>
      </c>
      <c r="E29" s="19">
        <v>11.576000000000001</v>
      </c>
      <c r="F29" s="19" t="s">
        <v>239</v>
      </c>
      <c r="G29" s="24">
        <v>26</v>
      </c>
      <c r="H29" s="19">
        <v>11.347</v>
      </c>
      <c r="I29" s="20">
        <v>2</v>
      </c>
    </row>
    <row r="30" spans="1:9" x14ac:dyDescent="0.2">
      <c r="A30" s="24">
        <v>27</v>
      </c>
      <c r="B30" s="6" t="s">
        <v>219</v>
      </c>
      <c r="C30" s="24">
        <v>27</v>
      </c>
      <c r="D30" s="6" t="s">
        <v>31</v>
      </c>
      <c r="E30" s="19">
        <v>10.920999999999999</v>
      </c>
      <c r="F30" s="19" t="s">
        <v>239</v>
      </c>
      <c r="G30" s="24">
        <v>28</v>
      </c>
      <c r="H30" s="19">
        <v>10.347</v>
      </c>
      <c r="I30" s="20">
        <v>5.5</v>
      </c>
    </row>
    <row r="31" spans="1:9" x14ac:dyDescent="0.2">
      <c r="A31" s="24">
        <v>28</v>
      </c>
      <c r="B31" s="6" t="s">
        <v>214</v>
      </c>
      <c r="C31" s="24">
        <v>28</v>
      </c>
      <c r="D31" s="6" t="s">
        <v>29</v>
      </c>
      <c r="E31" s="19">
        <v>10.064</v>
      </c>
      <c r="F31" s="19" t="s">
        <v>239</v>
      </c>
      <c r="G31" s="24">
        <v>27</v>
      </c>
      <c r="H31" s="19">
        <v>10.654999999999999</v>
      </c>
      <c r="I31" s="20">
        <v>-5.5</v>
      </c>
    </row>
    <row r="32" spans="1:9" x14ac:dyDescent="0.2">
      <c r="A32" s="24">
        <v>29</v>
      </c>
      <c r="B32" s="6" t="s">
        <v>230</v>
      </c>
      <c r="C32" s="24">
        <v>29</v>
      </c>
      <c r="D32" s="6" t="s">
        <v>30</v>
      </c>
      <c r="E32" s="19">
        <v>9.8930000000000007</v>
      </c>
      <c r="F32" s="19">
        <f>E32</f>
        <v>9.8930000000000007</v>
      </c>
      <c r="G32" s="24">
        <v>30</v>
      </c>
      <c r="H32" s="19">
        <v>9.5239999999999991</v>
      </c>
      <c r="I32" s="20">
        <v>3.9</v>
      </c>
    </row>
    <row r="33" spans="1:9" x14ac:dyDescent="0.2">
      <c r="A33" s="24">
        <v>30</v>
      </c>
      <c r="B33" s="6" t="s">
        <v>231</v>
      </c>
      <c r="C33" s="24">
        <v>30</v>
      </c>
      <c r="D33" s="6" t="s">
        <v>32</v>
      </c>
      <c r="E33" s="19">
        <v>9.7899999999999991</v>
      </c>
      <c r="F33" s="19">
        <f>E33+E96</f>
        <v>10.878</v>
      </c>
      <c r="G33" s="24">
        <v>29</v>
      </c>
      <c r="H33" s="19">
        <v>9.798</v>
      </c>
      <c r="I33" s="20">
        <v>-0.1</v>
      </c>
    </row>
    <row r="34" spans="1:9" x14ac:dyDescent="0.2">
      <c r="A34" s="24">
        <v>31</v>
      </c>
      <c r="B34" s="6" t="s">
        <v>232</v>
      </c>
      <c r="C34" s="24">
        <v>31</v>
      </c>
      <c r="D34" s="6" t="s">
        <v>35</v>
      </c>
      <c r="E34" s="19">
        <v>8.923</v>
      </c>
      <c r="F34" s="19">
        <f>E34+E66+E92</f>
        <v>12.466000000000001</v>
      </c>
      <c r="G34" s="24">
        <v>32</v>
      </c>
      <c r="H34" s="19">
        <v>7.7949999999999999</v>
      </c>
      <c r="I34" s="20">
        <v>14.5</v>
      </c>
    </row>
    <row r="35" spans="1:9" x14ac:dyDescent="0.2">
      <c r="A35" s="24">
        <v>32</v>
      </c>
      <c r="B35" s="6" t="s">
        <v>215</v>
      </c>
      <c r="C35" s="24">
        <v>32</v>
      </c>
      <c r="D35" s="6" t="s">
        <v>36</v>
      </c>
      <c r="E35" s="19">
        <v>8.4979999999999993</v>
      </c>
      <c r="F35" s="19" t="s">
        <v>239</v>
      </c>
      <c r="G35" s="24">
        <v>33</v>
      </c>
      <c r="H35" s="19">
        <v>7.7039999999999997</v>
      </c>
      <c r="I35" s="20">
        <v>10.3</v>
      </c>
    </row>
    <row r="36" spans="1:9" x14ac:dyDescent="0.2">
      <c r="A36" s="24">
        <v>33</v>
      </c>
      <c r="B36" s="6" t="s">
        <v>215</v>
      </c>
      <c r="C36" s="24">
        <v>33</v>
      </c>
      <c r="D36" s="6" t="s">
        <v>33</v>
      </c>
      <c r="E36" s="19">
        <v>8.0690000000000008</v>
      </c>
      <c r="F36" s="19" t="s">
        <v>239</v>
      </c>
      <c r="G36" s="24">
        <v>31</v>
      </c>
      <c r="H36" s="19">
        <v>7.8090000000000002</v>
      </c>
      <c r="I36" s="20">
        <v>3.3</v>
      </c>
    </row>
    <row r="37" spans="1:9" x14ac:dyDescent="0.2">
      <c r="A37" s="24">
        <v>34</v>
      </c>
      <c r="B37" s="6" t="s">
        <v>233</v>
      </c>
      <c r="C37" s="24">
        <v>34</v>
      </c>
      <c r="D37" s="6" t="s">
        <v>34</v>
      </c>
      <c r="E37" s="19">
        <v>7.75</v>
      </c>
      <c r="F37" s="19">
        <f>E37</f>
        <v>7.75</v>
      </c>
      <c r="G37" s="24">
        <v>34</v>
      </c>
      <c r="H37" s="19">
        <v>7.5869999999999997</v>
      </c>
      <c r="I37" s="20">
        <v>2.1</v>
      </c>
    </row>
    <row r="38" spans="1:9" x14ac:dyDescent="0.2">
      <c r="A38" s="24">
        <v>35</v>
      </c>
      <c r="B38" s="6" t="s">
        <v>213</v>
      </c>
      <c r="C38" s="24">
        <v>35</v>
      </c>
      <c r="D38" s="6" t="s">
        <v>39</v>
      </c>
      <c r="E38" s="19">
        <v>7.6760000000000002</v>
      </c>
      <c r="F38" s="19" t="s">
        <v>239</v>
      </c>
      <c r="G38" s="24">
        <v>36</v>
      </c>
      <c r="H38" s="19">
        <v>7.02</v>
      </c>
      <c r="I38" s="20">
        <v>9.3000000000000007</v>
      </c>
    </row>
    <row r="39" spans="1:9" x14ac:dyDescent="0.2">
      <c r="A39" s="24">
        <v>36</v>
      </c>
      <c r="B39" s="6" t="s">
        <v>215</v>
      </c>
      <c r="C39" s="24">
        <v>36</v>
      </c>
      <c r="D39" s="6" t="s">
        <v>37</v>
      </c>
      <c r="E39" s="19">
        <v>7.0570000000000004</v>
      </c>
      <c r="F39" s="19" t="s">
        <v>239</v>
      </c>
      <c r="G39" s="24">
        <v>35</v>
      </c>
      <c r="H39" s="19">
        <v>7.0410000000000004</v>
      </c>
      <c r="I39" s="20">
        <v>0.2</v>
      </c>
    </row>
    <row r="40" spans="1:9" x14ac:dyDescent="0.2">
      <c r="A40" s="24">
        <v>37</v>
      </c>
      <c r="B40" s="6" t="s">
        <v>221</v>
      </c>
      <c r="C40" s="24">
        <v>37</v>
      </c>
      <c r="D40" s="6" t="s">
        <v>41</v>
      </c>
      <c r="E40" s="19">
        <v>6.907</v>
      </c>
      <c r="F40" s="19" t="s">
        <v>239</v>
      </c>
      <c r="G40" s="24">
        <v>39</v>
      </c>
      <c r="H40" s="19">
        <v>6.2430000000000003</v>
      </c>
      <c r="I40" s="20">
        <v>10.6</v>
      </c>
    </row>
    <row r="41" spans="1:9" x14ac:dyDescent="0.2">
      <c r="A41" s="24">
        <v>38</v>
      </c>
      <c r="B41" s="6" t="s">
        <v>234</v>
      </c>
      <c r="C41" s="24">
        <v>38</v>
      </c>
      <c r="D41" s="6" t="s">
        <v>40</v>
      </c>
      <c r="E41" s="19">
        <v>6.8579999999999997</v>
      </c>
      <c r="F41" s="19">
        <f>E41</f>
        <v>6.8579999999999997</v>
      </c>
      <c r="G41" s="24">
        <v>38</v>
      </c>
      <c r="H41" s="19">
        <v>6.5659999999999998</v>
      </c>
      <c r="I41" s="20">
        <v>4.4000000000000004</v>
      </c>
    </row>
    <row r="42" spans="1:9" x14ac:dyDescent="0.2">
      <c r="A42" s="24">
        <v>39</v>
      </c>
      <c r="B42" s="6" t="s">
        <v>213</v>
      </c>
      <c r="C42" s="24">
        <v>39</v>
      </c>
      <c r="D42" s="6" t="s">
        <v>38</v>
      </c>
      <c r="E42" s="19">
        <v>6.54</v>
      </c>
      <c r="F42" s="19" t="s">
        <v>239</v>
      </c>
      <c r="G42" s="24">
        <v>37</v>
      </c>
      <c r="H42" s="19">
        <v>6.6609999999999996</v>
      </c>
      <c r="I42" s="20">
        <v>-1.8</v>
      </c>
    </row>
    <row r="43" spans="1:9" x14ac:dyDescent="0.2">
      <c r="A43" s="24">
        <v>40</v>
      </c>
      <c r="B43" s="6" t="s">
        <v>213</v>
      </c>
      <c r="C43" s="24">
        <v>40</v>
      </c>
      <c r="D43" s="6" t="s">
        <v>43</v>
      </c>
      <c r="E43" s="19">
        <v>6.4480000000000004</v>
      </c>
      <c r="F43" s="19" t="s">
        <v>239</v>
      </c>
      <c r="G43" s="24">
        <v>40</v>
      </c>
      <c r="H43" s="19">
        <v>5.9009999999999998</v>
      </c>
      <c r="I43" s="20">
        <v>9.3000000000000007</v>
      </c>
    </row>
    <row r="44" spans="1:9" x14ac:dyDescent="0.2">
      <c r="A44" s="24">
        <v>41</v>
      </c>
      <c r="B44" s="6" t="s">
        <v>233</v>
      </c>
      <c r="C44" s="24">
        <v>41</v>
      </c>
      <c r="D44" s="6" t="s">
        <v>42</v>
      </c>
      <c r="E44" s="19">
        <v>5.7480000000000002</v>
      </c>
      <c r="F44" s="19">
        <f>E44</f>
        <v>5.7480000000000002</v>
      </c>
      <c r="G44" s="24">
        <v>41</v>
      </c>
      <c r="H44" s="19">
        <v>5.7779999999999996</v>
      </c>
      <c r="I44" s="20">
        <v>-0.5</v>
      </c>
    </row>
    <row r="45" spans="1:9" x14ac:dyDescent="0.2">
      <c r="A45" s="24">
        <v>42</v>
      </c>
      <c r="B45" s="6" t="s">
        <v>213</v>
      </c>
      <c r="C45" s="24">
        <v>42</v>
      </c>
      <c r="D45" s="6" t="s">
        <v>44</v>
      </c>
      <c r="E45" s="19">
        <v>5.15</v>
      </c>
      <c r="F45" s="19" t="s">
        <v>239</v>
      </c>
      <c r="G45" s="24">
        <v>42</v>
      </c>
      <c r="H45" s="19">
        <v>5.1959999999999997</v>
      </c>
      <c r="I45" s="20">
        <v>-0.9</v>
      </c>
    </row>
    <row r="46" spans="1:9" x14ac:dyDescent="0.2">
      <c r="A46" s="24">
        <v>43</v>
      </c>
      <c r="B46" s="6" t="s">
        <v>219</v>
      </c>
      <c r="C46" s="24">
        <v>43</v>
      </c>
      <c r="D46" s="6" t="s">
        <v>47</v>
      </c>
      <c r="E46" s="19">
        <v>5.0389999999999997</v>
      </c>
      <c r="F46" s="19" t="s">
        <v>239</v>
      </c>
      <c r="G46" s="24">
        <v>47</v>
      </c>
      <c r="H46" s="19">
        <v>4.601</v>
      </c>
      <c r="I46" s="20">
        <v>9.5</v>
      </c>
    </row>
    <row r="47" spans="1:9" x14ac:dyDescent="0.2">
      <c r="A47" s="24">
        <v>44</v>
      </c>
      <c r="B47" s="6" t="s">
        <v>215</v>
      </c>
      <c r="C47" s="24">
        <v>44</v>
      </c>
      <c r="D47" s="6" t="s">
        <v>46</v>
      </c>
      <c r="E47" s="19">
        <v>5.0209999999999999</v>
      </c>
      <c r="F47" s="19" t="s">
        <v>239</v>
      </c>
      <c r="G47" s="24">
        <v>43</v>
      </c>
      <c r="H47" s="19">
        <v>4.8259999999999996</v>
      </c>
      <c r="I47" s="20">
        <v>4</v>
      </c>
    </row>
    <row r="48" spans="1:9" x14ac:dyDescent="0.2">
      <c r="A48" s="24">
        <v>45</v>
      </c>
      <c r="B48" s="6" t="s">
        <v>235</v>
      </c>
      <c r="C48" s="24">
        <v>45</v>
      </c>
      <c r="D48" s="6" t="s">
        <v>45</v>
      </c>
      <c r="E48" s="19">
        <v>4.8840000000000003</v>
      </c>
      <c r="F48" s="19">
        <f>E48+E52+E53</f>
        <v>13.435000000000002</v>
      </c>
      <c r="G48" s="24">
        <v>44</v>
      </c>
      <c r="H48" s="19">
        <v>4.6779999999999999</v>
      </c>
      <c r="I48" s="20">
        <v>4.4000000000000004</v>
      </c>
    </row>
    <row r="49" spans="1:9" x14ac:dyDescent="0.2">
      <c r="A49" s="24">
        <v>46</v>
      </c>
      <c r="B49" s="6" t="s">
        <v>236</v>
      </c>
      <c r="C49" s="24">
        <v>46</v>
      </c>
      <c r="D49" s="6" t="s">
        <v>48</v>
      </c>
      <c r="E49" s="19">
        <v>4.6840000000000002</v>
      </c>
      <c r="F49" s="19">
        <f>E49</f>
        <v>4.6840000000000002</v>
      </c>
      <c r="G49" s="24">
        <v>45</v>
      </c>
      <c r="H49" s="19">
        <v>4.633</v>
      </c>
      <c r="I49" s="20">
        <v>1.1000000000000001</v>
      </c>
    </row>
    <row r="50" spans="1:9" x14ac:dyDescent="0.2">
      <c r="A50" s="24">
        <v>47</v>
      </c>
      <c r="B50" s="6" t="s">
        <v>226</v>
      </c>
      <c r="C50" s="24">
        <v>47</v>
      </c>
      <c r="D50" s="6" t="s">
        <v>49</v>
      </c>
      <c r="E50" s="19">
        <v>4.6749999999999998</v>
      </c>
      <c r="F50" s="19" t="s">
        <v>239</v>
      </c>
      <c r="G50" s="24">
        <v>46</v>
      </c>
      <c r="H50" s="19">
        <v>4.6219999999999999</v>
      </c>
      <c r="I50" s="20">
        <v>1.2</v>
      </c>
    </row>
    <row r="51" spans="1:9" x14ac:dyDescent="0.2">
      <c r="A51" s="24">
        <v>48</v>
      </c>
      <c r="B51" s="6" t="s">
        <v>242</v>
      </c>
      <c r="C51" s="24">
        <v>48</v>
      </c>
      <c r="D51" s="6" t="s">
        <v>50</v>
      </c>
      <c r="E51" s="19">
        <v>4.5430000000000001</v>
      </c>
      <c r="F51" s="19">
        <f>E51</f>
        <v>4.5430000000000001</v>
      </c>
      <c r="G51" s="24">
        <v>49</v>
      </c>
      <c r="H51" s="19">
        <v>3.9860000000000002</v>
      </c>
      <c r="I51" s="20">
        <v>14</v>
      </c>
    </row>
    <row r="52" spans="1:9" x14ac:dyDescent="0.2">
      <c r="A52" s="24">
        <v>49</v>
      </c>
      <c r="B52" s="6" t="s">
        <v>235</v>
      </c>
      <c r="C52" s="24">
        <v>49</v>
      </c>
      <c r="D52" s="6" t="s">
        <v>51</v>
      </c>
      <c r="E52" s="19">
        <v>4.3959999999999999</v>
      </c>
      <c r="G52" s="24">
        <v>48</v>
      </c>
      <c r="H52" s="19">
        <v>4.24</v>
      </c>
      <c r="I52" s="20">
        <v>3.7</v>
      </c>
    </row>
    <row r="53" spans="1:9" x14ac:dyDescent="0.2">
      <c r="A53" s="24">
        <v>50</v>
      </c>
      <c r="B53" s="6" t="s">
        <v>235</v>
      </c>
      <c r="C53" s="24">
        <v>50</v>
      </c>
      <c r="D53" s="6" t="s">
        <v>52</v>
      </c>
      <c r="E53" s="19">
        <v>4.1550000000000002</v>
      </c>
      <c r="G53" s="24">
        <v>50</v>
      </c>
      <c r="H53" s="19">
        <v>3.9580000000000002</v>
      </c>
      <c r="I53" s="20">
        <v>5</v>
      </c>
    </row>
    <row r="54" spans="1:9" x14ac:dyDescent="0.2">
      <c r="A54" s="24">
        <v>51</v>
      </c>
      <c r="B54" s="6" t="s">
        <v>230</v>
      </c>
      <c r="D54" s="6" t="s">
        <v>53</v>
      </c>
      <c r="E54" s="19">
        <v>3.7759999999999998</v>
      </c>
      <c r="F54" s="26">
        <f>E54+E80+E75</f>
        <v>7.3309999999999995</v>
      </c>
      <c r="G54" s="19">
        <v>3.5750000000000002</v>
      </c>
      <c r="H54" s="20">
        <v>5.6</v>
      </c>
    </row>
    <row r="55" spans="1:9" x14ac:dyDescent="0.2">
      <c r="A55" s="24">
        <v>52</v>
      </c>
      <c r="B55" s="6" t="s">
        <v>219</v>
      </c>
      <c r="D55" s="6" t="s">
        <v>57</v>
      </c>
      <c r="E55" s="19">
        <v>3.472</v>
      </c>
      <c r="F55" s="24"/>
      <c r="G55" s="19">
        <v>3.1280000000000001</v>
      </c>
      <c r="H55" s="20">
        <v>11</v>
      </c>
    </row>
    <row r="56" spans="1:9" x14ac:dyDescent="0.2">
      <c r="A56" s="24">
        <v>53</v>
      </c>
      <c r="B56" s="6" t="s">
        <v>219</v>
      </c>
      <c r="D56" s="6" t="s">
        <v>56</v>
      </c>
      <c r="E56" s="19">
        <v>3.4529999999999998</v>
      </c>
      <c r="F56" s="24"/>
      <c r="G56" s="19">
        <v>3.2589999999999999</v>
      </c>
      <c r="H56" s="20">
        <v>5.9</v>
      </c>
    </row>
    <row r="57" spans="1:9" x14ac:dyDescent="0.2">
      <c r="A57" s="24">
        <v>54</v>
      </c>
      <c r="B57" s="6" t="s">
        <v>243</v>
      </c>
      <c r="D57" s="6" t="s">
        <v>54</v>
      </c>
      <c r="E57" s="19">
        <v>3.3580000000000001</v>
      </c>
      <c r="F57" s="26">
        <f>E57+E93</f>
        <v>4.5110000000000001</v>
      </c>
      <c r="G57" s="19">
        <v>3.45</v>
      </c>
      <c r="H57" s="20">
        <v>-2.7</v>
      </c>
    </row>
    <row r="58" spans="1:9" x14ac:dyDescent="0.2">
      <c r="A58" s="24">
        <v>55</v>
      </c>
      <c r="B58" s="6" t="s">
        <v>254</v>
      </c>
      <c r="D58" s="6" t="s">
        <v>55</v>
      </c>
      <c r="E58" s="19">
        <v>3.3180000000000001</v>
      </c>
      <c r="F58" s="26">
        <f>E58</f>
        <v>3.3180000000000001</v>
      </c>
      <c r="G58" s="19">
        <v>3.2719999999999998</v>
      </c>
      <c r="H58" s="20">
        <v>1.4</v>
      </c>
    </row>
    <row r="59" spans="1:9" x14ac:dyDescent="0.2">
      <c r="A59" s="24">
        <v>56</v>
      </c>
      <c r="B59" s="6" t="s">
        <v>213</v>
      </c>
      <c r="D59" s="6" t="s">
        <v>60</v>
      </c>
      <c r="E59" s="19">
        <v>2.9849999999999999</v>
      </c>
      <c r="F59" s="24"/>
      <c r="G59" s="19">
        <v>2.6760000000000002</v>
      </c>
      <c r="H59" s="20">
        <v>11.6</v>
      </c>
    </row>
    <row r="60" spans="1:9" x14ac:dyDescent="0.2">
      <c r="A60" s="24">
        <v>57</v>
      </c>
      <c r="B60" s="6" t="s">
        <v>213</v>
      </c>
      <c r="D60" s="6" t="s">
        <v>62</v>
      </c>
      <c r="E60" s="19">
        <v>2.7170000000000001</v>
      </c>
      <c r="F60" s="24"/>
      <c r="G60" s="19">
        <v>2.496</v>
      </c>
      <c r="H60" s="20">
        <v>8.9</v>
      </c>
    </row>
    <row r="61" spans="1:9" x14ac:dyDescent="0.2">
      <c r="A61" s="24">
        <v>58</v>
      </c>
      <c r="B61" s="6" t="s">
        <v>244</v>
      </c>
      <c r="D61" s="6" t="s">
        <v>58</v>
      </c>
      <c r="E61" s="19">
        <v>2.6539999999999999</v>
      </c>
      <c r="F61" s="26">
        <f>E61</f>
        <v>2.6539999999999999</v>
      </c>
      <c r="G61" s="19">
        <v>2.5950000000000002</v>
      </c>
      <c r="H61" s="20">
        <v>2.2999999999999998</v>
      </c>
    </row>
    <row r="62" spans="1:9" x14ac:dyDescent="0.2">
      <c r="A62" s="24">
        <v>59</v>
      </c>
      <c r="B62" s="6" t="s">
        <v>245</v>
      </c>
      <c r="D62" s="6" t="s">
        <v>59</v>
      </c>
      <c r="E62" s="19">
        <v>2.6379999999999999</v>
      </c>
      <c r="F62" s="26">
        <f>E62</f>
        <v>2.6379999999999999</v>
      </c>
      <c r="G62" s="19">
        <v>2.6429999999999998</v>
      </c>
      <c r="H62" s="20">
        <v>-0.2</v>
      </c>
    </row>
    <row r="63" spans="1:9" x14ac:dyDescent="0.2">
      <c r="A63" s="24">
        <v>60</v>
      </c>
      <c r="B63" s="6" t="s">
        <v>246</v>
      </c>
      <c r="D63" s="6" t="s">
        <v>63</v>
      </c>
      <c r="E63" s="19">
        <v>2.4500000000000002</v>
      </c>
      <c r="F63" s="26">
        <f>E63</f>
        <v>2.4500000000000002</v>
      </c>
      <c r="G63" s="19">
        <v>2.4470000000000001</v>
      </c>
      <c r="H63" s="20">
        <v>0.1</v>
      </c>
    </row>
    <row r="64" spans="1:9" x14ac:dyDescent="0.2">
      <c r="A64" s="24">
        <v>61</v>
      </c>
      <c r="B64" s="6" t="s">
        <v>217</v>
      </c>
      <c r="D64" s="6" t="s">
        <v>61</v>
      </c>
      <c r="E64" s="19">
        <v>2.448</v>
      </c>
      <c r="F64" s="24"/>
      <c r="G64" s="19">
        <v>2.5070000000000001</v>
      </c>
      <c r="H64" s="20">
        <v>-2.4</v>
      </c>
    </row>
    <row r="65" spans="1:8" x14ac:dyDescent="0.2">
      <c r="A65" s="24">
        <v>62</v>
      </c>
      <c r="B65" s="6" t="s">
        <v>247</v>
      </c>
      <c r="D65" s="6" t="s">
        <v>66</v>
      </c>
      <c r="E65" s="19">
        <v>2.375</v>
      </c>
      <c r="F65" s="26">
        <f>E65+E88+E90</f>
        <v>4.9260000000000002</v>
      </c>
      <c r="G65" s="19">
        <v>2.1890000000000001</v>
      </c>
      <c r="H65" s="20">
        <v>8.5</v>
      </c>
    </row>
    <row r="66" spans="1:8" x14ac:dyDescent="0.2">
      <c r="A66" s="24">
        <v>63</v>
      </c>
      <c r="B66" s="6" t="s">
        <v>232</v>
      </c>
      <c r="D66" s="6" t="s">
        <v>64</v>
      </c>
      <c r="E66" s="19">
        <v>2.3069999999999999</v>
      </c>
      <c r="F66" s="24"/>
      <c r="G66" s="19">
        <v>2.2000000000000002</v>
      </c>
      <c r="H66" s="20">
        <v>4.8</v>
      </c>
    </row>
    <row r="67" spans="1:8" x14ac:dyDescent="0.2">
      <c r="A67" s="24">
        <v>64</v>
      </c>
      <c r="B67" s="6" t="s">
        <v>229</v>
      </c>
      <c r="D67" s="6" t="s">
        <v>70</v>
      </c>
      <c r="E67" s="19">
        <v>2.1869999999999998</v>
      </c>
      <c r="F67" s="24"/>
      <c r="G67" s="19">
        <v>2.044</v>
      </c>
      <c r="H67" s="20">
        <v>7</v>
      </c>
    </row>
    <row r="68" spans="1:8" x14ac:dyDescent="0.2">
      <c r="A68" s="24">
        <v>65</v>
      </c>
      <c r="B68" s="6" t="s">
        <v>220</v>
      </c>
      <c r="D68" s="6" t="s">
        <v>65</v>
      </c>
      <c r="E68" s="19">
        <v>2.157</v>
      </c>
      <c r="F68" s="24"/>
      <c r="G68" s="19">
        <v>2.0449999999999999</v>
      </c>
      <c r="H68" s="20">
        <v>5.5</v>
      </c>
    </row>
    <row r="69" spans="1:8" x14ac:dyDescent="0.2">
      <c r="A69" s="24">
        <v>66</v>
      </c>
      <c r="B69" s="6" t="s">
        <v>248</v>
      </c>
      <c r="D69" s="6" t="s">
        <v>68</v>
      </c>
      <c r="E69" s="19">
        <v>2.1320000000000001</v>
      </c>
      <c r="F69" s="26">
        <f>E69+E83</f>
        <v>3.6340000000000003</v>
      </c>
      <c r="G69" s="19">
        <v>2.073</v>
      </c>
      <c r="H69" s="20">
        <v>2.8</v>
      </c>
    </row>
    <row r="70" spans="1:8" x14ac:dyDescent="0.2">
      <c r="A70" s="24">
        <v>67</v>
      </c>
      <c r="B70" s="6" t="s">
        <v>249</v>
      </c>
      <c r="D70" s="6" t="s">
        <v>71</v>
      </c>
      <c r="E70" s="19">
        <v>2.0539999999999998</v>
      </c>
      <c r="F70" s="26">
        <f>E70+E86</f>
        <v>3.4749999999999996</v>
      </c>
      <c r="G70" s="19">
        <v>1.9359999999999999</v>
      </c>
      <c r="H70" s="20">
        <v>6.1</v>
      </c>
    </row>
    <row r="71" spans="1:8" x14ac:dyDescent="0.2">
      <c r="A71" s="24">
        <v>68</v>
      </c>
      <c r="B71" s="6" t="s">
        <v>250</v>
      </c>
      <c r="D71" s="6" t="s">
        <v>75</v>
      </c>
      <c r="E71" s="19">
        <v>2.0350000000000001</v>
      </c>
      <c r="F71" s="26">
        <f>E71</f>
        <v>2.0350000000000001</v>
      </c>
      <c r="G71" s="19">
        <v>1.869</v>
      </c>
      <c r="H71" s="20">
        <v>8.9</v>
      </c>
    </row>
    <row r="72" spans="1:8" x14ac:dyDescent="0.2">
      <c r="A72" s="24">
        <v>69</v>
      </c>
      <c r="B72" s="6" t="s">
        <v>229</v>
      </c>
      <c r="D72" s="6" t="s">
        <v>74</v>
      </c>
      <c r="E72" s="19">
        <v>1.9870000000000001</v>
      </c>
      <c r="F72" s="24"/>
      <c r="G72" s="19">
        <v>1.841</v>
      </c>
      <c r="H72" s="20">
        <v>7.9</v>
      </c>
    </row>
    <row r="73" spans="1:8" x14ac:dyDescent="0.2">
      <c r="A73" s="24">
        <v>70</v>
      </c>
      <c r="B73" s="6" t="s">
        <v>251</v>
      </c>
      <c r="D73" s="6" t="s">
        <v>67</v>
      </c>
      <c r="E73" s="19">
        <v>1.9650000000000001</v>
      </c>
      <c r="F73" s="26">
        <f>E73</f>
        <v>1.9650000000000001</v>
      </c>
      <c r="G73" s="19">
        <v>2.113</v>
      </c>
      <c r="H73" s="20">
        <v>-7</v>
      </c>
    </row>
    <row r="74" spans="1:8" x14ac:dyDescent="0.2">
      <c r="A74" s="24">
        <v>71</v>
      </c>
      <c r="B74" s="6" t="s">
        <v>218</v>
      </c>
      <c r="D74" s="6" t="s">
        <v>73</v>
      </c>
      <c r="E74" s="19">
        <v>1.9410000000000001</v>
      </c>
      <c r="F74" s="24"/>
      <c r="G74" s="19">
        <v>1.8680000000000001</v>
      </c>
      <c r="H74" s="20">
        <v>3.9</v>
      </c>
    </row>
    <row r="75" spans="1:8" x14ac:dyDescent="0.2">
      <c r="A75" s="24">
        <v>72</v>
      </c>
      <c r="B75" s="6" t="s">
        <v>230</v>
      </c>
      <c r="D75" s="6" t="s">
        <v>72</v>
      </c>
      <c r="E75" s="19">
        <v>1.9259999999999999</v>
      </c>
      <c r="F75" s="24"/>
      <c r="G75" s="19">
        <v>1.819</v>
      </c>
      <c r="H75" s="20">
        <v>5.9</v>
      </c>
    </row>
    <row r="76" spans="1:8" x14ac:dyDescent="0.2">
      <c r="A76" s="24">
        <v>73</v>
      </c>
      <c r="B76" s="6" t="s">
        <v>223</v>
      </c>
      <c r="D76" s="6" t="s">
        <v>76</v>
      </c>
      <c r="E76" s="19">
        <v>1.845</v>
      </c>
      <c r="F76" s="24"/>
      <c r="G76" s="19">
        <v>1.7490000000000001</v>
      </c>
      <c r="H76" s="20">
        <v>5.5</v>
      </c>
    </row>
    <row r="77" spans="1:8" x14ac:dyDescent="0.2">
      <c r="A77" s="24">
        <v>74</v>
      </c>
      <c r="B77" s="6" t="s">
        <v>225</v>
      </c>
      <c r="D77" s="6" t="s">
        <v>79</v>
      </c>
      <c r="E77" s="19">
        <v>1.784</v>
      </c>
      <c r="F77" s="24"/>
      <c r="G77" s="19">
        <v>1.629</v>
      </c>
      <c r="H77" s="20">
        <v>9.5</v>
      </c>
    </row>
    <row r="78" spans="1:8" x14ac:dyDescent="0.2">
      <c r="A78" s="24">
        <v>75</v>
      </c>
      <c r="B78" s="6" t="s">
        <v>213</v>
      </c>
      <c r="D78" s="6" t="s">
        <v>69</v>
      </c>
      <c r="E78" s="19">
        <v>1.7490000000000001</v>
      </c>
      <c r="F78" s="24"/>
      <c r="G78" s="19">
        <v>1.905</v>
      </c>
      <c r="H78" s="20">
        <v>-8.1999999999999993</v>
      </c>
    </row>
    <row r="79" spans="1:8" x14ac:dyDescent="0.2">
      <c r="A79" s="24">
        <v>76</v>
      </c>
      <c r="B79" s="6" t="s">
        <v>215</v>
      </c>
      <c r="D79" s="6" t="s">
        <v>78</v>
      </c>
      <c r="E79" s="19">
        <v>1.738</v>
      </c>
      <c r="F79" s="24"/>
      <c r="G79" s="19">
        <v>1.587</v>
      </c>
      <c r="H79" s="20">
        <v>9.5</v>
      </c>
    </row>
    <row r="80" spans="1:8" x14ac:dyDescent="0.2">
      <c r="A80" s="24">
        <v>77</v>
      </c>
      <c r="B80" s="6" t="s">
        <v>230</v>
      </c>
      <c r="D80" s="6" t="s">
        <v>77</v>
      </c>
      <c r="E80" s="19">
        <v>1.629</v>
      </c>
      <c r="F80" s="24"/>
      <c r="G80" s="19">
        <v>1.6439999999999999</v>
      </c>
      <c r="H80" s="20">
        <v>-0.9</v>
      </c>
    </row>
    <row r="81" spans="1:8" x14ac:dyDescent="0.2">
      <c r="A81" s="24">
        <v>78</v>
      </c>
      <c r="B81" s="6" t="s">
        <v>252</v>
      </c>
      <c r="D81" s="6" t="s">
        <v>82</v>
      </c>
      <c r="E81" s="19">
        <v>1.5109999999999999</v>
      </c>
      <c r="F81" s="26">
        <f>E81</f>
        <v>1.5109999999999999</v>
      </c>
      <c r="G81" s="19">
        <v>1.4530000000000001</v>
      </c>
      <c r="H81" s="20">
        <v>4</v>
      </c>
    </row>
    <row r="82" spans="1:8" x14ac:dyDescent="0.2">
      <c r="A82" s="24">
        <v>79</v>
      </c>
      <c r="B82" s="6" t="s">
        <v>219</v>
      </c>
      <c r="D82" s="6" t="s">
        <v>83</v>
      </c>
      <c r="E82" s="19">
        <v>1.51</v>
      </c>
      <c r="F82" s="24"/>
      <c r="G82" s="19">
        <v>1.4159999999999999</v>
      </c>
      <c r="H82" s="20">
        <v>6.7</v>
      </c>
    </row>
    <row r="83" spans="1:8" x14ac:dyDescent="0.2">
      <c r="A83" s="24">
        <v>80</v>
      </c>
      <c r="B83" s="6" t="s">
        <v>248</v>
      </c>
      <c r="D83" s="6" t="s">
        <v>81</v>
      </c>
      <c r="E83" s="19">
        <v>1.502</v>
      </c>
      <c r="F83" s="24"/>
      <c r="G83" s="19">
        <v>1.4790000000000001</v>
      </c>
      <c r="H83" s="20">
        <v>1.6</v>
      </c>
    </row>
    <row r="84" spans="1:8" x14ac:dyDescent="0.2">
      <c r="A84" s="24">
        <v>81</v>
      </c>
      <c r="B84" s="6" t="s">
        <v>217</v>
      </c>
      <c r="D84" s="6" t="s">
        <v>80</v>
      </c>
      <c r="E84" s="19">
        <v>1.4950000000000001</v>
      </c>
      <c r="F84" s="24"/>
      <c r="G84" s="19">
        <v>1.4359999999999999</v>
      </c>
      <c r="H84" s="20">
        <v>4.0999999999999996</v>
      </c>
    </row>
    <row r="85" spans="1:8" x14ac:dyDescent="0.2">
      <c r="A85" s="24">
        <v>82</v>
      </c>
      <c r="B85" s="6" t="s">
        <v>212</v>
      </c>
      <c r="D85" s="6" t="s">
        <v>86</v>
      </c>
      <c r="E85" s="19">
        <v>1.458</v>
      </c>
      <c r="F85" s="24"/>
      <c r="G85" s="19">
        <v>1.3540000000000001</v>
      </c>
      <c r="H85" s="20">
        <v>7.7</v>
      </c>
    </row>
    <row r="86" spans="1:8" x14ac:dyDescent="0.2">
      <c r="A86" s="24">
        <v>83</v>
      </c>
      <c r="B86" s="6" t="s">
        <v>249</v>
      </c>
      <c r="D86" s="6" t="s">
        <v>84</v>
      </c>
      <c r="E86" s="19">
        <v>1.421</v>
      </c>
      <c r="F86" s="24"/>
      <c r="G86" s="19">
        <v>1.34</v>
      </c>
      <c r="H86" s="20">
        <v>6</v>
      </c>
    </row>
    <row r="87" spans="1:8" x14ac:dyDescent="0.2">
      <c r="A87" s="24">
        <v>84</v>
      </c>
      <c r="B87" s="6" t="s">
        <v>213</v>
      </c>
      <c r="D87" s="6" t="s">
        <v>88</v>
      </c>
      <c r="E87" s="19">
        <v>1.3069999999999999</v>
      </c>
      <c r="F87" s="24"/>
      <c r="G87" s="19">
        <v>1.173</v>
      </c>
      <c r="H87" s="20">
        <v>11.5</v>
      </c>
    </row>
    <row r="88" spans="1:8" x14ac:dyDescent="0.2">
      <c r="A88" s="24">
        <v>85</v>
      </c>
      <c r="B88" s="6" t="s">
        <v>247</v>
      </c>
      <c r="D88" s="6" t="s">
        <v>87</v>
      </c>
      <c r="E88" s="19">
        <v>1.282</v>
      </c>
      <c r="F88" s="24"/>
      <c r="G88" s="19">
        <v>1.252</v>
      </c>
      <c r="H88" s="20">
        <v>2.4</v>
      </c>
    </row>
    <row r="89" spans="1:8" x14ac:dyDescent="0.2">
      <c r="A89" s="24">
        <v>86</v>
      </c>
      <c r="B89" s="6" t="s">
        <v>217</v>
      </c>
      <c r="D89" s="6" t="s">
        <v>85</v>
      </c>
      <c r="E89" s="19">
        <v>1.276</v>
      </c>
      <c r="F89" s="24"/>
      <c r="G89" s="19">
        <v>1.2809999999999999</v>
      </c>
      <c r="H89" s="20">
        <v>-0.4</v>
      </c>
    </row>
    <row r="90" spans="1:8" x14ac:dyDescent="0.2">
      <c r="A90" s="24">
        <v>87</v>
      </c>
      <c r="B90" s="6" t="s">
        <v>247</v>
      </c>
      <c r="D90" s="6" t="s">
        <v>211</v>
      </c>
      <c r="E90" s="19">
        <v>1.2689999999999999</v>
      </c>
      <c r="F90" s="24"/>
      <c r="G90" s="19">
        <v>1.1279999999999999</v>
      </c>
      <c r="H90" s="20">
        <v>12.5</v>
      </c>
    </row>
    <row r="91" spans="1:8" x14ac:dyDescent="0.2">
      <c r="A91" s="24">
        <v>88</v>
      </c>
      <c r="B91" s="6" t="s">
        <v>217</v>
      </c>
      <c r="D91" s="6" t="s">
        <v>90</v>
      </c>
      <c r="E91" s="19">
        <v>1.2669999999999999</v>
      </c>
      <c r="F91" s="24"/>
      <c r="G91" s="19">
        <v>1.1339999999999999</v>
      </c>
      <c r="H91" s="20">
        <v>11.8</v>
      </c>
    </row>
    <row r="92" spans="1:8" x14ac:dyDescent="0.2">
      <c r="A92" s="24">
        <v>89</v>
      </c>
      <c r="B92" s="6" t="s">
        <v>232</v>
      </c>
      <c r="D92" s="6" t="s">
        <v>93</v>
      </c>
      <c r="E92" s="19">
        <v>1.236</v>
      </c>
      <c r="F92" s="24"/>
      <c r="G92" s="19">
        <v>1.0640000000000001</v>
      </c>
      <c r="H92" s="20">
        <v>16.2</v>
      </c>
    </row>
    <row r="93" spans="1:8" x14ac:dyDescent="0.2">
      <c r="A93" s="24">
        <v>90</v>
      </c>
      <c r="B93" s="6" t="s">
        <v>243</v>
      </c>
      <c r="D93" s="6" t="s">
        <v>94</v>
      </c>
      <c r="E93" s="19">
        <v>1.153</v>
      </c>
      <c r="F93" s="24"/>
      <c r="G93" s="19">
        <v>1.034</v>
      </c>
      <c r="H93" s="20">
        <v>11.5</v>
      </c>
    </row>
    <row r="94" spans="1:8" x14ac:dyDescent="0.2">
      <c r="A94" s="24">
        <v>91</v>
      </c>
      <c r="B94" s="6" t="s">
        <v>219</v>
      </c>
      <c r="D94" s="6" t="s">
        <v>89</v>
      </c>
      <c r="E94" s="19">
        <v>1.1259999999999999</v>
      </c>
      <c r="F94" s="24"/>
      <c r="G94" s="19">
        <v>1.099</v>
      </c>
      <c r="H94" s="20">
        <v>2.4</v>
      </c>
    </row>
    <row r="95" spans="1:8" x14ac:dyDescent="0.2">
      <c r="A95" s="24">
        <v>92</v>
      </c>
      <c r="B95" s="6" t="s">
        <v>219</v>
      </c>
      <c r="D95" s="6" t="s">
        <v>97</v>
      </c>
      <c r="E95" s="19">
        <v>1.0980000000000001</v>
      </c>
      <c r="F95" s="24"/>
      <c r="G95" s="19">
        <v>0.97199999999999998</v>
      </c>
      <c r="H95" s="20">
        <v>13</v>
      </c>
    </row>
    <row r="96" spans="1:8" x14ac:dyDescent="0.2">
      <c r="A96" s="24">
        <v>93</v>
      </c>
      <c r="B96" s="6" t="s">
        <v>231</v>
      </c>
      <c r="D96" s="6" t="s">
        <v>32</v>
      </c>
      <c r="E96" s="19">
        <v>1.0880000000000001</v>
      </c>
      <c r="F96" s="24"/>
      <c r="G96" s="19">
        <v>1.0620000000000001</v>
      </c>
      <c r="H96" s="20">
        <v>2.5</v>
      </c>
    </row>
    <row r="97" spans="1:8" x14ac:dyDescent="0.2">
      <c r="A97" s="24">
        <v>94</v>
      </c>
      <c r="B97" s="6" t="s">
        <v>253</v>
      </c>
      <c r="D97" s="6" t="s">
        <v>91</v>
      </c>
      <c r="E97" s="19">
        <v>1.0840000000000001</v>
      </c>
      <c r="F97" s="26">
        <f>E97</f>
        <v>1.0840000000000001</v>
      </c>
      <c r="G97" s="19">
        <v>1.0289999999999999</v>
      </c>
      <c r="H97" s="20">
        <v>5.4</v>
      </c>
    </row>
    <row r="98" spans="1:8" x14ac:dyDescent="0.2">
      <c r="A98" s="24">
        <v>95</v>
      </c>
      <c r="B98" s="6" t="s">
        <v>221</v>
      </c>
      <c r="D98" s="6" t="s">
        <v>96</v>
      </c>
      <c r="E98" s="19">
        <v>1.073</v>
      </c>
      <c r="F98" s="24"/>
      <c r="G98" s="19">
        <v>0.93300000000000005</v>
      </c>
      <c r="H98" s="20">
        <v>15</v>
      </c>
    </row>
    <row r="99" spans="1:8" x14ac:dyDescent="0.2">
      <c r="A99" s="24">
        <v>96</v>
      </c>
      <c r="B99" s="6" t="s">
        <v>219</v>
      </c>
      <c r="D99" s="6" t="s">
        <v>109</v>
      </c>
      <c r="E99" s="19">
        <v>0.97399999999999998</v>
      </c>
      <c r="F99" s="24"/>
      <c r="G99" s="19">
        <v>0.68200000000000005</v>
      </c>
      <c r="H99" s="20">
        <v>42.8</v>
      </c>
    </row>
    <row r="100" spans="1:8" x14ac:dyDescent="0.2">
      <c r="A100" s="24">
        <v>97</v>
      </c>
      <c r="B100" s="6" t="s">
        <v>220</v>
      </c>
      <c r="D100" s="6" t="s">
        <v>100</v>
      </c>
      <c r="E100" s="19">
        <v>0.96499999999999997</v>
      </c>
      <c r="F100" s="24"/>
      <c r="G100" s="19">
        <v>0.85099999999999998</v>
      </c>
      <c r="H100" s="20">
        <v>13.4</v>
      </c>
    </row>
    <row r="101" spans="1:8" x14ac:dyDescent="0.2">
      <c r="A101" s="24">
        <v>98</v>
      </c>
      <c r="B101" s="6" t="s">
        <v>221</v>
      </c>
      <c r="D101" s="6" t="s">
        <v>102</v>
      </c>
      <c r="E101" s="19">
        <v>0.88700000000000001</v>
      </c>
      <c r="F101" s="24"/>
      <c r="G101" s="19">
        <v>0.755</v>
      </c>
      <c r="H101" s="20">
        <v>17.600000000000001</v>
      </c>
    </row>
    <row r="102" spans="1:8" x14ac:dyDescent="0.2">
      <c r="A102" s="24">
        <v>99</v>
      </c>
      <c r="B102" s="6" t="s">
        <v>223</v>
      </c>
      <c r="D102" s="6" t="s">
        <v>16</v>
      </c>
      <c r="E102" s="19">
        <v>0.876</v>
      </c>
      <c r="F102" s="24"/>
      <c r="G102" s="19">
        <v>0.76100000000000001</v>
      </c>
      <c r="H102" s="20">
        <v>15.2</v>
      </c>
    </row>
    <row r="103" spans="1:8" x14ac:dyDescent="0.2">
      <c r="A103" s="24">
        <v>100</v>
      </c>
      <c r="B103" s="6" t="s">
        <v>217</v>
      </c>
      <c r="D103" s="6" t="s">
        <v>101</v>
      </c>
      <c r="E103" s="19">
        <v>0.86299999999999999</v>
      </c>
      <c r="F103" s="24"/>
      <c r="G103" s="19">
        <v>0.77500000000000002</v>
      </c>
      <c r="H103" s="20">
        <v>11.3</v>
      </c>
    </row>
    <row r="104" spans="1:8" x14ac:dyDescent="0.2">
      <c r="A104" s="24"/>
      <c r="B104" s="6" t="s">
        <v>255</v>
      </c>
      <c r="D104" s="6" t="s">
        <v>128</v>
      </c>
      <c r="E104" s="19">
        <v>0.53900000000000003</v>
      </c>
      <c r="F104" s="24">
        <v>0.53900000000000003</v>
      </c>
      <c r="G104" s="19"/>
      <c r="H104" s="20"/>
    </row>
    <row r="105" spans="1:8" x14ac:dyDescent="0.2">
      <c r="B105" s="6" t="s">
        <v>256</v>
      </c>
      <c r="D105" s="6" t="s">
        <v>112</v>
      </c>
      <c r="E105" s="6">
        <v>0.66500000000000004</v>
      </c>
      <c r="F105" s="6">
        <v>0.66500000000000004</v>
      </c>
    </row>
    <row r="106" spans="1:8" x14ac:dyDescent="0.2">
      <c r="B106" s="6" t="s">
        <v>257</v>
      </c>
      <c r="D106" s="6" t="s">
        <v>99</v>
      </c>
      <c r="E106" s="6">
        <v>0.85399999999999998</v>
      </c>
      <c r="F106" s="6">
        <v>0.85399999999999998</v>
      </c>
    </row>
    <row r="107" spans="1:8" x14ac:dyDescent="0.2">
      <c r="B107" s="6" t="s">
        <v>258</v>
      </c>
      <c r="D107" s="6" t="s">
        <v>161</v>
      </c>
      <c r="E107" s="6">
        <v>0.30399999999999999</v>
      </c>
      <c r="F107" s="6">
        <v>0.30399999999999999</v>
      </c>
    </row>
    <row r="108" spans="1:8" x14ac:dyDescent="0.2">
      <c r="B108" s="6" t="s">
        <v>259</v>
      </c>
      <c r="D108" s="6" t="s">
        <v>124</v>
      </c>
      <c r="E108" s="6">
        <v>0.54800000000000004</v>
      </c>
      <c r="F108" s="6">
        <v>0.54800000000000004</v>
      </c>
    </row>
    <row r="109" spans="1:8" x14ac:dyDescent="0.2">
      <c r="B109" s="6" t="s">
        <v>260</v>
      </c>
      <c r="D109" s="6" t="s">
        <v>92</v>
      </c>
      <c r="E109" s="6">
        <v>0.85099999999999998</v>
      </c>
      <c r="F109" s="6">
        <v>0.85099999999999998</v>
      </c>
    </row>
    <row r="110" spans="1:8" x14ac:dyDescent="0.2">
      <c r="B110" s="6" t="s">
        <v>261</v>
      </c>
      <c r="D110" s="6" t="s">
        <v>143</v>
      </c>
      <c r="E110" s="6">
        <v>0.443</v>
      </c>
      <c r="F110" s="6">
        <v>0.443</v>
      </c>
    </row>
    <row r="111" spans="1:8" x14ac:dyDescent="0.2">
      <c r="B111" s="6" t="s">
        <v>262</v>
      </c>
      <c r="D111" s="6" t="s">
        <v>108</v>
      </c>
      <c r="E111" s="6">
        <v>0.78200000000000003</v>
      </c>
      <c r="F111" s="6">
        <v>0.78200000000000003</v>
      </c>
    </row>
    <row r="112" spans="1:8" x14ac:dyDescent="0.2">
      <c r="B112" s="6" t="s">
        <v>263</v>
      </c>
      <c r="D112" s="6" t="s">
        <v>265</v>
      </c>
      <c r="E112" s="6">
        <v>0.309</v>
      </c>
      <c r="F112" s="6">
        <f>E112+E113</f>
        <v>0.78099999999999992</v>
      </c>
    </row>
    <row r="113" spans="1:9" x14ac:dyDescent="0.2">
      <c r="B113" s="6" t="s">
        <v>263</v>
      </c>
      <c r="D113" s="6" t="s">
        <v>130</v>
      </c>
      <c r="E113" s="6">
        <v>0.47199999999999998</v>
      </c>
    </row>
    <row r="114" spans="1:9" x14ac:dyDescent="0.2">
      <c r="B114" s="6" t="s">
        <v>264</v>
      </c>
      <c r="D114" s="6" t="s">
        <v>114</v>
      </c>
      <c r="E114" s="6">
        <v>0.57199999999999995</v>
      </c>
      <c r="F114" s="6">
        <f>E114+E115</f>
        <v>0.91399999999999992</v>
      </c>
    </row>
    <row r="115" spans="1:9" x14ac:dyDescent="0.2">
      <c r="B115" s="6" t="s">
        <v>264</v>
      </c>
      <c r="D115" s="6" t="s">
        <v>155</v>
      </c>
      <c r="E115" s="6">
        <v>0.34200000000000003</v>
      </c>
    </row>
    <row r="116" spans="1:9" x14ac:dyDescent="0.2">
      <c r="B116" s="6" t="s">
        <v>266</v>
      </c>
      <c r="D116" s="6" t="s">
        <v>110</v>
      </c>
      <c r="E116" s="6">
        <v>0.68600000000000005</v>
      </c>
      <c r="F116" s="6">
        <v>0.68600000000000005</v>
      </c>
    </row>
    <row r="117" spans="1:9" x14ac:dyDescent="0.2">
      <c r="A117" s="24"/>
      <c r="B117" s="6" t="s">
        <v>267</v>
      </c>
      <c r="C117" s="24"/>
      <c r="D117" s="6" t="s">
        <v>66</v>
      </c>
      <c r="E117" s="19">
        <v>0.22500000000000001</v>
      </c>
      <c r="F117" s="6">
        <v>0.22500000000000001</v>
      </c>
      <c r="G117" s="24"/>
      <c r="H117" s="19"/>
      <c r="I117" s="20"/>
    </row>
    <row r="125" spans="1:9" x14ac:dyDescent="0.2">
      <c r="C125" s="29" t="s">
        <v>1</v>
      </c>
      <c r="D125" s="29"/>
      <c r="E125" s="29"/>
      <c r="F125" s="29"/>
      <c r="G125" s="29"/>
      <c r="H125" s="29"/>
      <c r="I125" s="29"/>
    </row>
    <row r="126" spans="1:9" x14ac:dyDescent="0.2">
      <c r="C126" s="30" t="s">
        <v>207</v>
      </c>
      <c r="D126" s="31"/>
      <c r="E126" s="31"/>
      <c r="F126" s="31"/>
      <c r="G126" s="31"/>
      <c r="H126" s="31"/>
      <c r="I126" s="31"/>
    </row>
    <row r="127" spans="1:9" x14ac:dyDescent="0.2">
      <c r="C127" s="31" t="s">
        <v>0</v>
      </c>
      <c r="D127" s="31"/>
      <c r="E127" s="31"/>
      <c r="F127" s="31"/>
      <c r="G127" s="31"/>
      <c r="H127" s="31"/>
      <c r="I127" s="31"/>
    </row>
    <row r="196" ht="25.5" customHeight="1" x14ac:dyDescent="0.2"/>
  </sheetData>
  <mergeCells count="5">
    <mergeCell ref="C1:I1"/>
    <mergeCell ref="C125:I125"/>
    <mergeCell ref="C126:I126"/>
    <mergeCell ref="C127:I127"/>
    <mergeCell ref="C2:I2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5"/>
  <sheetViews>
    <sheetView workbookViewId="0">
      <selection activeCell="K22" sqref="K22"/>
    </sheetView>
  </sheetViews>
  <sheetFormatPr defaultRowHeight="12.75" x14ac:dyDescent="0.2"/>
  <cols>
    <col min="1" max="1" width="10.7109375" style="6" customWidth="1"/>
    <col min="2" max="2" width="33.85546875" style="6" customWidth="1"/>
    <col min="3" max="3" width="11.7109375" style="6" customWidth="1"/>
    <col min="4" max="4" width="10.7109375" style="6" customWidth="1"/>
    <col min="5" max="5" width="11.7109375" style="6" customWidth="1"/>
    <col min="6" max="6" width="10.7109375" style="6" customWidth="1"/>
    <col min="7" max="256" width="9.140625" style="6"/>
    <col min="257" max="257" width="10.7109375" style="6" customWidth="1"/>
    <col min="258" max="258" width="24.140625" style="6" customWidth="1"/>
    <col min="259" max="259" width="11.7109375" style="6" customWidth="1"/>
    <col min="260" max="260" width="10.7109375" style="6" customWidth="1"/>
    <col min="261" max="261" width="11.7109375" style="6" customWidth="1"/>
    <col min="262" max="262" width="10.7109375" style="6" customWidth="1"/>
    <col min="263" max="512" width="9.140625" style="6"/>
    <col min="513" max="513" width="10.7109375" style="6" customWidth="1"/>
    <col min="514" max="514" width="24.140625" style="6" customWidth="1"/>
    <col min="515" max="515" width="11.7109375" style="6" customWidth="1"/>
    <col min="516" max="516" width="10.7109375" style="6" customWidth="1"/>
    <col min="517" max="517" width="11.7109375" style="6" customWidth="1"/>
    <col min="518" max="518" width="10.7109375" style="6" customWidth="1"/>
    <col min="519" max="768" width="9.140625" style="6"/>
    <col min="769" max="769" width="10.7109375" style="6" customWidth="1"/>
    <col min="770" max="770" width="24.140625" style="6" customWidth="1"/>
    <col min="771" max="771" width="11.7109375" style="6" customWidth="1"/>
    <col min="772" max="772" width="10.7109375" style="6" customWidth="1"/>
    <col min="773" max="773" width="11.7109375" style="6" customWidth="1"/>
    <col min="774" max="774" width="10.7109375" style="6" customWidth="1"/>
    <col min="775" max="1024" width="9.140625" style="6"/>
    <col min="1025" max="1025" width="10.7109375" style="6" customWidth="1"/>
    <col min="1026" max="1026" width="24.140625" style="6" customWidth="1"/>
    <col min="1027" max="1027" width="11.7109375" style="6" customWidth="1"/>
    <col min="1028" max="1028" width="10.7109375" style="6" customWidth="1"/>
    <col min="1029" max="1029" width="11.7109375" style="6" customWidth="1"/>
    <col min="1030" max="1030" width="10.7109375" style="6" customWidth="1"/>
    <col min="1031" max="1280" width="9.140625" style="6"/>
    <col min="1281" max="1281" width="10.7109375" style="6" customWidth="1"/>
    <col min="1282" max="1282" width="24.140625" style="6" customWidth="1"/>
    <col min="1283" max="1283" width="11.7109375" style="6" customWidth="1"/>
    <col min="1284" max="1284" width="10.7109375" style="6" customWidth="1"/>
    <col min="1285" max="1285" width="11.7109375" style="6" customWidth="1"/>
    <col min="1286" max="1286" width="10.7109375" style="6" customWidth="1"/>
    <col min="1287" max="1536" width="9.140625" style="6"/>
    <col min="1537" max="1537" width="10.7109375" style="6" customWidth="1"/>
    <col min="1538" max="1538" width="24.140625" style="6" customWidth="1"/>
    <col min="1539" max="1539" width="11.7109375" style="6" customWidth="1"/>
    <col min="1540" max="1540" width="10.7109375" style="6" customWidth="1"/>
    <col min="1541" max="1541" width="11.7109375" style="6" customWidth="1"/>
    <col min="1542" max="1542" width="10.7109375" style="6" customWidth="1"/>
    <col min="1543" max="1792" width="9.140625" style="6"/>
    <col min="1793" max="1793" width="10.7109375" style="6" customWidth="1"/>
    <col min="1794" max="1794" width="24.140625" style="6" customWidth="1"/>
    <col min="1795" max="1795" width="11.7109375" style="6" customWidth="1"/>
    <col min="1796" max="1796" width="10.7109375" style="6" customWidth="1"/>
    <col min="1797" max="1797" width="11.7109375" style="6" customWidth="1"/>
    <col min="1798" max="1798" width="10.7109375" style="6" customWidth="1"/>
    <col min="1799" max="2048" width="9.140625" style="6"/>
    <col min="2049" max="2049" width="10.7109375" style="6" customWidth="1"/>
    <col min="2050" max="2050" width="24.140625" style="6" customWidth="1"/>
    <col min="2051" max="2051" width="11.7109375" style="6" customWidth="1"/>
    <col min="2052" max="2052" width="10.7109375" style="6" customWidth="1"/>
    <col min="2053" max="2053" width="11.7109375" style="6" customWidth="1"/>
    <col min="2054" max="2054" width="10.7109375" style="6" customWidth="1"/>
    <col min="2055" max="2304" width="9.140625" style="6"/>
    <col min="2305" max="2305" width="10.7109375" style="6" customWidth="1"/>
    <col min="2306" max="2306" width="24.140625" style="6" customWidth="1"/>
    <col min="2307" max="2307" width="11.7109375" style="6" customWidth="1"/>
    <col min="2308" max="2308" width="10.7109375" style="6" customWidth="1"/>
    <col min="2309" max="2309" width="11.7109375" style="6" customWidth="1"/>
    <col min="2310" max="2310" width="10.7109375" style="6" customWidth="1"/>
    <col min="2311" max="2560" width="9.140625" style="6"/>
    <col min="2561" max="2561" width="10.7109375" style="6" customWidth="1"/>
    <col min="2562" max="2562" width="24.140625" style="6" customWidth="1"/>
    <col min="2563" max="2563" width="11.7109375" style="6" customWidth="1"/>
    <col min="2564" max="2564" width="10.7109375" style="6" customWidth="1"/>
    <col min="2565" max="2565" width="11.7109375" style="6" customWidth="1"/>
    <col min="2566" max="2566" width="10.7109375" style="6" customWidth="1"/>
    <col min="2567" max="2816" width="9.140625" style="6"/>
    <col min="2817" max="2817" width="10.7109375" style="6" customWidth="1"/>
    <col min="2818" max="2818" width="24.140625" style="6" customWidth="1"/>
    <col min="2819" max="2819" width="11.7109375" style="6" customWidth="1"/>
    <col min="2820" max="2820" width="10.7109375" style="6" customWidth="1"/>
    <col min="2821" max="2821" width="11.7109375" style="6" customWidth="1"/>
    <col min="2822" max="2822" width="10.7109375" style="6" customWidth="1"/>
    <col min="2823" max="3072" width="9.140625" style="6"/>
    <col min="3073" max="3073" width="10.7109375" style="6" customWidth="1"/>
    <col min="3074" max="3074" width="24.140625" style="6" customWidth="1"/>
    <col min="3075" max="3075" width="11.7109375" style="6" customWidth="1"/>
    <col min="3076" max="3076" width="10.7109375" style="6" customWidth="1"/>
    <col min="3077" max="3077" width="11.7109375" style="6" customWidth="1"/>
    <col min="3078" max="3078" width="10.7109375" style="6" customWidth="1"/>
    <col min="3079" max="3328" width="9.140625" style="6"/>
    <col min="3329" max="3329" width="10.7109375" style="6" customWidth="1"/>
    <col min="3330" max="3330" width="24.140625" style="6" customWidth="1"/>
    <col min="3331" max="3331" width="11.7109375" style="6" customWidth="1"/>
    <col min="3332" max="3332" width="10.7109375" style="6" customWidth="1"/>
    <col min="3333" max="3333" width="11.7109375" style="6" customWidth="1"/>
    <col min="3334" max="3334" width="10.7109375" style="6" customWidth="1"/>
    <col min="3335" max="3584" width="9.140625" style="6"/>
    <col min="3585" max="3585" width="10.7109375" style="6" customWidth="1"/>
    <col min="3586" max="3586" width="24.140625" style="6" customWidth="1"/>
    <col min="3587" max="3587" width="11.7109375" style="6" customWidth="1"/>
    <col min="3588" max="3588" width="10.7109375" style="6" customWidth="1"/>
    <col min="3589" max="3589" width="11.7109375" style="6" customWidth="1"/>
    <col min="3590" max="3590" width="10.7109375" style="6" customWidth="1"/>
    <col min="3591" max="3840" width="9.140625" style="6"/>
    <col min="3841" max="3841" width="10.7109375" style="6" customWidth="1"/>
    <col min="3842" max="3842" width="24.140625" style="6" customWidth="1"/>
    <col min="3843" max="3843" width="11.7109375" style="6" customWidth="1"/>
    <col min="3844" max="3844" width="10.7109375" style="6" customWidth="1"/>
    <col min="3845" max="3845" width="11.7109375" style="6" customWidth="1"/>
    <col min="3846" max="3846" width="10.7109375" style="6" customWidth="1"/>
    <col min="3847" max="4096" width="9.140625" style="6"/>
    <col min="4097" max="4097" width="10.7109375" style="6" customWidth="1"/>
    <col min="4098" max="4098" width="24.140625" style="6" customWidth="1"/>
    <col min="4099" max="4099" width="11.7109375" style="6" customWidth="1"/>
    <col min="4100" max="4100" width="10.7109375" style="6" customWidth="1"/>
    <col min="4101" max="4101" width="11.7109375" style="6" customWidth="1"/>
    <col min="4102" max="4102" width="10.7109375" style="6" customWidth="1"/>
    <col min="4103" max="4352" width="9.140625" style="6"/>
    <col min="4353" max="4353" width="10.7109375" style="6" customWidth="1"/>
    <col min="4354" max="4354" width="24.140625" style="6" customWidth="1"/>
    <col min="4355" max="4355" width="11.7109375" style="6" customWidth="1"/>
    <col min="4356" max="4356" width="10.7109375" style="6" customWidth="1"/>
    <col min="4357" max="4357" width="11.7109375" style="6" customWidth="1"/>
    <col min="4358" max="4358" width="10.7109375" style="6" customWidth="1"/>
    <col min="4359" max="4608" width="9.140625" style="6"/>
    <col min="4609" max="4609" width="10.7109375" style="6" customWidth="1"/>
    <col min="4610" max="4610" width="24.140625" style="6" customWidth="1"/>
    <col min="4611" max="4611" width="11.7109375" style="6" customWidth="1"/>
    <col min="4612" max="4612" width="10.7109375" style="6" customWidth="1"/>
    <col min="4613" max="4613" width="11.7109375" style="6" customWidth="1"/>
    <col min="4614" max="4614" width="10.7109375" style="6" customWidth="1"/>
    <col min="4615" max="4864" width="9.140625" style="6"/>
    <col min="4865" max="4865" width="10.7109375" style="6" customWidth="1"/>
    <col min="4866" max="4866" width="24.140625" style="6" customWidth="1"/>
    <col min="4867" max="4867" width="11.7109375" style="6" customWidth="1"/>
    <col min="4868" max="4868" width="10.7109375" style="6" customWidth="1"/>
    <col min="4869" max="4869" width="11.7109375" style="6" customWidth="1"/>
    <col min="4870" max="4870" width="10.7109375" style="6" customWidth="1"/>
    <col min="4871" max="5120" width="9.140625" style="6"/>
    <col min="5121" max="5121" width="10.7109375" style="6" customWidth="1"/>
    <col min="5122" max="5122" width="24.140625" style="6" customWidth="1"/>
    <col min="5123" max="5123" width="11.7109375" style="6" customWidth="1"/>
    <col min="5124" max="5124" width="10.7109375" style="6" customWidth="1"/>
    <col min="5125" max="5125" width="11.7109375" style="6" customWidth="1"/>
    <col min="5126" max="5126" width="10.7109375" style="6" customWidth="1"/>
    <col min="5127" max="5376" width="9.140625" style="6"/>
    <col min="5377" max="5377" width="10.7109375" style="6" customWidth="1"/>
    <col min="5378" max="5378" width="24.140625" style="6" customWidth="1"/>
    <col min="5379" max="5379" width="11.7109375" style="6" customWidth="1"/>
    <col min="5380" max="5380" width="10.7109375" style="6" customWidth="1"/>
    <col min="5381" max="5381" width="11.7109375" style="6" customWidth="1"/>
    <col min="5382" max="5382" width="10.7109375" style="6" customWidth="1"/>
    <col min="5383" max="5632" width="9.140625" style="6"/>
    <col min="5633" max="5633" width="10.7109375" style="6" customWidth="1"/>
    <col min="5634" max="5634" width="24.140625" style="6" customWidth="1"/>
    <col min="5635" max="5635" width="11.7109375" style="6" customWidth="1"/>
    <col min="5636" max="5636" width="10.7109375" style="6" customWidth="1"/>
    <col min="5637" max="5637" width="11.7109375" style="6" customWidth="1"/>
    <col min="5638" max="5638" width="10.7109375" style="6" customWidth="1"/>
    <col min="5639" max="5888" width="9.140625" style="6"/>
    <col min="5889" max="5889" width="10.7109375" style="6" customWidth="1"/>
    <col min="5890" max="5890" width="24.140625" style="6" customWidth="1"/>
    <col min="5891" max="5891" width="11.7109375" style="6" customWidth="1"/>
    <col min="5892" max="5892" width="10.7109375" style="6" customWidth="1"/>
    <col min="5893" max="5893" width="11.7109375" style="6" customWidth="1"/>
    <col min="5894" max="5894" width="10.7109375" style="6" customWidth="1"/>
    <col min="5895" max="6144" width="9.140625" style="6"/>
    <col min="6145" max="6145" width="10.7109375" style="6" customWidth="1"/>
    <col min="6146" max="6146" width="24.140625" style="6" customWidth="1"/>
    <col min="6147" max="6147" width="11.7109375" style="6" customWidth="1"/>
    <col min="6148" max="6148" width="10.7109375" style="6" customWidth="1"/>
    <col min="6149" max="6149" width="11.7109375" style="6" customWidth="1"/>
    <col min="6150" max="6150" width="10.7109375" style="6" customWidth="1"/>
    <col min="6151" max="6400" width="9.140625" style="6"/>
    <col min="6401" max="6401" width="10.7109375" style="6" customWidth="1"/>
    <col min="6402" max="6402" width="24.140625" style="6" customWidth="1"/>
    <col min="6403" max="6403" width="11.7109375" style="6" customWidth="1"/>
    <col min="6404" max="6404" width="10.7109375" style="6" customWidth="1"/>
    <col min="6405" max="6405" width="11.7109375" style="6" customWidth="1"/>
    <col min="6406" max="6406" width="10.7109375" style="6" customWidth="1"/>
    <col min="6407" max="6656" width="9.140625" style="6"/>
    <col min="6657" max="6657" width="10.7109375" style="6" customWidth="1"/>
    <col min="6658" max="6658" width="24.140625" style="6" customWidth="1"/>
    <col min="6659" max="6659" width="11.7109375" style="6" customWidth="1"/>
    <col min="6660" max="6660" width="10.7109375" style="6" customWidth="1"/>
    <col min="6661" max="6661" width="11.7109375" style="6" customWidth="1"/>
    <col min="6662" max="6662" width="10.7109375" style="6" customWidth="1"/>
    <col min="6663" max="6912" width="9.140625" style="6"/>
    <col min="6913" max="6913" width="10.7109375" style="6" customWidth="1"/>
    <col min="6914" max="6914" width="24.140625" style="6" customWidth="1"/>
    <col min="6915" max="6915" width="11.7109375" style="6" customWidth="1"/>
    <col min="6916" max="6916" width="10.7109375" style="6" customWidth="1"/>
    <col min="6917" max="6917" width="11.7109375" style="6" customWidth="1"/>
    <col min="6918" max="6918" width="10.7109375" style="6" customWidth="1"/>
    <col min="6919" max="7168" width="9.140625" style="6"/>
    <col min="7169" max="7169" width="10.7109375" style="6" customWidth="1"/>
    <col min="7170" max="7170" width="24.140625" style="6" customWidth="1"/>
    <col min="7171" max="7171" width="11.7109375" style="6" customWidth="1"/>
    <col min="7172" max="7172" width="10.7109375" style="6" customWidth="1"/>
    <col min="7173" max="7173" width="11.7109375" style="6" customWidth="1"/>
    <col min="7174" max="7174" width="10.7109375" style="6" customWidth="1"/>
    <col min="7175" max="7424" width="9.140625" style="6"/>
    <col min="7425" max="7425" width="10.7109375" style="6" customWidth="1"/>
    <col min="7426" max="7426" width="24.140625" style="6" customWidth="1"/>
    <col min="7427" max="7427" width="11.7109375" style="6" customWidth="1"/>
    <col min="7428" max="7428" width="10.7109375" style="6" customWidth="1"/>
    <col min="7429" max="7429" width="11.7109375" style="6" customWidth="1"/>
    <col min="7430" max="7430" width="10.7109375" style="6" customWidth="1"/>
    <col min="7431" max="7680" width="9.140625" style="6"/>
    <col min="7681" max="7681" width="10.7109375" style="6" customWidth="1"/>
    <col min="7682" max="7682" width="24.140625" style="6" customWidth="1"/>
    <col min="7683" max="7683" width="11.7109375" style="6" customWidth="1"/>
    <col min="7684" max="7684" width="10.7109375" style="6" customWidth="1"/>
    <col min="7685" max="7685" width="11.7109375" style="6" customWidth="1"/>
    <col min="7686" max="7686" width="10.7109375" style="6" customWidth="1"/>
    <col min="7687" max="7936" width="9.140625" style="6"/>
    <col min="7937" max="7937" width="10.7109375" style="6" customWidth="1"/>
    <col min="7938" max="7938" width="24.140625" style="6" customWidth="1"/>
    <col min="7939" max="7939" width="11.7109375" style="6" customWidth="1"/>
    <col min="7940" max="7940" width="10.7109375" style="6" customWidth="1"/>
    <col min="7941" max="7941" width="11.7109375" style="6" customWidth="1"/>
    <col min="7942" max="7942" width="10.7109375" style="6" customWidth="1"/>
    <col min="7943" max="8192" width="9.140625" style="6"/>
    <col min="8193" max="8193" width="10.7109375" style="6" customWidth="1"/>
    <col min="8194" max="8194" width="24.140625" style="6" customWidth="1"/>
    <col min="8195" max="8195" width="11.7109375" style="6" customWidth="1"/>
    <col min="8196" max="8196" width="10.7109375" style="6" customWidth="1"/>
    <col min="8197" max="8197" width="11.7109375" style="6" customWidth="1"/>
    <col min="8198" max="8198" width="10.7109375" style="6" customWidth="1"/>
    <col min="8199" max="8448" width="9.140625" style="6"/>
    <col min="8449" max="8449" width="10.7109375" style="6" customWidth="1"/>
    <col min="8450" max="8450" width="24.140625" style="6" customWidth="1"/>
    <col min="8451" max="8451" width="11.7109375" style="6" customWidth="1"/>
    <col min="8452" max="8452" width="10.7109375" style="6" customWidth="1"/>
    <col min="8453" max="8453" width="11.7109375" style="6" customWidth="1"/>
    <col min="8454" max="8454" width="10.7109375" style="6" customWidth="1"/>
    <col min="8455" max="8704" width="9.140625" style="6"/>
    <col min="8705" max="8705" width="10.7109375" style="6" customWidth="1"/>
    <col min="8706" max="8706" width="24.140625" style="6" customWidth="1"/>
    <col min="8707" max="8707" width="11.7109375" style="6" customWidth="1"/>
    <col min="8708" max="8708" width="10.7109375" style="6" customWidth="1"/>
    <col min="8709" max="8709" width="11.7109375" style="6" customWidth="1"/>
    <col min="8710" max="8710" width="10.7109375" style="6" customWidth="1"/>
    <col min="8711" max="8960" width="9.140625" style="6"/>
    <col min="8961" max="8961" width="10.7109375" style="6" customWidth="1"/>
    <col min="8962" max="8962" width="24.140625" style="6" customWidth="1"/>
    <col min="8963" max="8963" width="11.7109375" style="6" customWidth="1"/>
    <col min="8964" max="8964" width="10.7109375" style="6" customWidth="1"/>
    <col min="8965" max="8965" width="11.7109375" style="6" customWidth="1"/>
    <col min="8966" max="8966" width="10.7109375" style="6" customWidth="1"/>
    <col min="8967" max="9216" width="9.140625" style="6"/>
    <col min="9217" max="9217" width="10.7109375" style="6" customWidth="1"/>
    <col min="9218" max="9218" width="24.140625" style="6" customWidth="1"/>
    <col min="9219" max="9219" width="11.7109375" style="6" customWidth="1"/>
    <col min="9220" max="9220" width="10.7109375" style="6" customWidth="1"/>
    <col min="9221" max="9221" width="11.7109375" style="6" customWidth="1"/>
    <col min="9222" max="9222" width="10.7109375" style="6" customWidth="1"/>
    <col min="9223" max="9472" width="9.140625" style="6"/>
    <col min="9473" max="9473" width="10.7109375" style="6" customWidth="1"/>
    <col min="9474" max="9474" width="24.140625" style="6" customWidth="1"/>
    <col min="9475" max="9475" width="11.7109375" style="6" customWidth="1"/>
    <col min="9476" max="9476" width="10.7109375" style="6" customWidth="1"/>
    <col min="9477" max="9477" width="11.7109375" style="6" customWidth="1"/>
    <col min="9478" max="9478" width="10.7109375" style="6" customWidth="1"/>
    <col min="9479" max="9728" width="9.140625" style="6"/>
    <col min="9729" max="9729" width="10.7109375" style="6" customWidth="1"/>
    <col min="9730" max="9730" width="24.140625" style="6" customWidth="1"/>
    <col min="9731" max="9731" width="11.7109375" style="6" customWidth="1"/>
    <col min="9732" max="9732" width="10.7109375" style="6" customWidth="1"/>
    <col min="9733" max="9733" width="11.7109375" style="6" customWidth="1"/>
    <col min="9734" max="9734" width="10.7109375" style="6" customWidth="1"/>
    <col min="9735" max="9984" width="9.140625" style="6"/>
    <col min="9985" max="9985" width="10.7109375" style="6" customWidth="1"/>
    <col min="9986" max="9986" width="24.140625" style="6" customWidth="1"/>
    <col min="9987" max="9987" width="11.7109375" style="6" customWidth="1"/>
    <col min="9988" max="9988" width="10.7109375" style="6" customWidth="1"/>
    <col min="9989" max="9989" width="11.7109375" style="6" customWidth="1"/>
    <col min="9990" max="9990" width="10.7109375" style="6" customWidth="1"/>
    <col min="9991" max="10240" width="9.140625" style="6"/>
    <col min="10241" max="10241" width="10.7109375" style="6" customWidth="1"/>
    <col min="10242" max="10242" width="24.140625" style="6" customWidth="1"/>
    <col min="10243" max="10243" width="11.7109375" style="6" customWidth="1"/>
    <col min="10244" max="10244" width="10.7109375" style="6" customWidth="1"/>
    <col min="10245" max="10245" width="11.7109375" style="6" customWidth="1"/>
    <col min="10246" max="10246" width="10.7109375" style="6" customWidth="1"/>
    <col min="10247" max="10496" width="9.140625" style="6"/>
    <col min="10497" max="10497" width="10.7109375" style="6" customWidth="1"/>
    <col min="10498" max="10498" width="24.140625" style="6" customWidth="1"/>
    <col min="10499" max="10499" width="11.7109375" style="6" customWidth="1"/>
    <col min="10500" max="10500" width="10.7109375" style="6" customWidth="1"/>
    <col min="10501" max="10501" width="11.7109375" style="6" customWidth="1"/>
    <col min="10502" max="10502" width="10.7109375" style="6" customWidth="1"/>
    <col min="10503" max="10752" width="9.140625" style="6"/>
    <col min="10753" max="10753" width="10.7109375" style="6" customWidth="1"/>
    <col min="10754" max="10754" width="24.140625" style="6" customWidth="1"/>
    <col min="10755" max="10755" width="11.7109375" style="6" customWidth="1"/>
    <col min="10756" max="10756" width="10.7109375" style="6" customWidth="1"/>
    <col min="10757" max="10757" width="11.7109375" style="6" customWidth="1"/>
    <col min="10758" max="10758" width="10.7109375" style="6" customWidth="1"/>
    <col min="10759" max="11008" width="9.140625" style="6"/>
    <col min="11009" max="11009" width="10.7109375" style="6" customWidth="1"/>
    <col min="11010" max="11010" width="24.140625" style="6" customWidth="1"/>
    <col min="11011" max="11011" width="11.7109375" style="6" customWidth="1"/>
    <col min="11012" max="11012" width="10.7109375" style="6" customWidth="1"/>
    <col min="11013" max="11013" width="11.7109375" style="6" customWidth="1"/>
    <col min="11014" max="11014" width="10.7109375" style="6" customWidth="1"/>
    <col min="11015" max="11264" width="9.140625" style="6"/>
    <col min="11265" max="11265" width="10.7109375" style="6" customWidth="1"/>
    <col min="11266" max="11266" width="24.140625" style="6" customWidth="1"/>
    <col min="11267" max="11267" width="11.7109375" style="6" customWidth="1"/>
    <col min="11268" max="11268" width="10.7109375" style="6" customWidth="1"/>
    <col min="11269" max="11269" width="11.7109375" style="6" customWidth="1"/>
    <col min="11270" max="11270" width="10.7109375" style="6" customWidth="1"/>
    <col min="11271" max="11520" width="9.140625" style="6"/>
    <col min="11521" max="11521" width="10.7109375" style="6" customWidth="1"/>
    <col min="11522" max="11522" width="24.140625" style="6" customWidth="1"/>
    <col min="11523" max="11523" width="11.7109375" style="6" customWidth="1"/>
    <col min="11524" max="11524" width="10.7109375" style="6" customWidth="1"/>
    <col min="11525" max="11525" width="11.7109375" style="6" customWidth="1"/>
    <col min="11526" max="11526" width="10.7109375" style="6" customWidth="1"/>
    <col min="11527" max="11776" width="9.140625" style="6"/>
    <col min="11777" max="11777" width="10.7109375" style="6" customWidth="1"/>
    <col min="11778" max="11778" width="24.140625" style="6" customWidth="1"/>
    <col min="11779" max="11779" width="11.7109375" style="6" customWidth="1"/>
    <col min="11780" max="11780" width="10.7109375" style="6" customWidth="1"/>
    <col min="11781" max="11781" width="11.7109375" style="6" customWidth="1"/>
    <col min="11782" max="11782" width="10.7109375" style="6" customWidth="1"/>
    <col min="11783" max="12032" width="9.140625" style="6"/>
    <col min="12033" max="12033" width="10.7109375" style="6" customWidth="1"/>
    <col min="12034" max="12034" width="24.140625" style="6" customWidth="1"/>
    <col min="12035" max="12035" width="11.7109375" style="6" customWidth="1"/>
    <col min="12036" max="12036" width="10.7109375" style="6" customWidth="1"/>
    <col min="12037" max="12037" width="11.7109375" style="6" customWidth="1"/>
    <col min="12038" max="12038" width="10.7109375" style="6" customWidth="1"/>
    <col min="12039" max="12288" width="9.140625" style="6"/>
    <col min="12289" max="12289" width="10.7109375" style="6" customWidth="1"/>
    <col min="12290" max="12290" width="24.140625" style="6" customWidth="1"/>
    <col min="12291" max="12291" width="11.7109375" style="6" customWidth="1"/>
    <col min="12292" max="12292" width="10.7109375" style="6" customWidth="1"/>
    <col min="12293" max="12293" width="11.7109375" style="6" customWidth="1"/>
    <col min="12294" max="12294" width="10.7109375" style="6" customWidth="1"/>
    <col min="12295" max="12544" width="9.140625" style="6"/>
    <col min="12545" max="12545" width="10.7109375" style="6" customWidth="1"/>
    <col min="12546" max="12546" width="24.140625" style="6" customWidth="1"/>
    <col min="12547" max="12547" width="11.7109375" style="6" customWidth="1"/>
    <col min="12548" max="12548" width="10.7109375" style="6" customWidth="1"/>
    <col min="12549" max="12549" width="11.7109375" style="6" customWidth="1"/>
    <col min="12550" max="12550" width="10.7109375" style="6" customWidth="1"/>
    <col min="12551" max="12800" width="9.140625" style="6"/>
    <col min="12801" max="12801" width="10.7109375" style="6" customWidth="1"/>
    <col min="12802" max="12802" width="24.140625" style="6" customWidth="1"/>
    <col min="12803" max="12803" width="11.7109375" style="6" customWidth="1"/>
    <col min="12804" max="12804" width="10.7109375" style="6" customWidth="1"/>
    <col min="12805" max="12805" width="11.7109375" style="6" customWidth="1"/>
    <col min="12806" max="12806" width="10.7109375" style="6" customWidth="1"/>
    <col min="12807" max="13056" width="9.140625" style="6"/>
    <col min="13057" max="13057" width="10.7109375" style="6" customWidth="1"/>
    <col min="13058" max="13058" width="24.140625" style="6" customWidth="1"/>
    <col min="13059" max="13059" width="11.7109375" style="6" customWidth="1"/>
    <col min="13060" max="13060" width="10.7109375" style="6" customWidth="1"/>
    <col min="13061" max="13061" width="11.7109375" style="6" customWidth="1"/>
    <col min="13062" max="13062" width="10.7109375" style="6" customWidth="1"/>
    <col min="13063" max="13312" width="9.140625" style="6"/>
    <col min="13313" max="13313" width="10.7109375" style="6" customWidth="1"/>
    <col min="13314" max="13314" width="24.140625" style="6" customWidth="1"/>
    <col min="13315" max="13315" width="11.7109375" style="6" customWidth="1"/>
    <col min="13316" max="13316" width="10.7109375" style="6" customWidth="1"/>
    <col min="13317" max="13317" width="11.7109375" style="6" customWidth="1"/>
    <col min="13318" max="13318" width="10.7109375" style="6" customWidth="1"/>
    <col min="13319" max="13568" width="9.140625" style="6"/>
    <col min="13569" max="13569" width="10.7109375" style="6" customWidth="1"/>
    <col min="13570" max="13570" width="24.140625" style="6" customWidth="1"/>
    <col min="13571" max="13571" width="11.7109375" style="6" customWidth="1"/>
    <col min="13572" max="13572" width="10.7109375" style="6" customWidth="1"/>
    <col min="13573" max="13573" width="11.7109375" style="6" customWidth="1"/>
    <col min="13574" max="13574" width="10.7109375" style="6" customWidth="1"/>
    <col min="13575" max="13824" width="9.140625" style="6"/>
    <col min="13825" max="13825" width="10.7109375" style="6" customWidth="1"/>
    <col min="13826" max="13826" width="24.140625" style="6" customWidth="1"/>
    <col min="13827" max="13827" width="11.7109375" style="6" customWidth="1"/>
    <col min="13828" max="13828" width="10.7109375" style="6" customWidth="1"/>
    <col min="13829" max="13829" width="11.7109375" style="6" customWidth="1"/>
    <col min="13830" max="13830" width="10.7109375" style="6" customWidth="1"/>
    <col min="13831" max="14080" width="9.140625" style="6"/>
    <col min="14081" max="14081" width="10.7109375" style="6" customWidth="1"/>
    <col min="14082" max="14082" width="24.140625" style="6" customWidth="1"/>
    <col min="14083" max="14083" width="11.7109375" style="6" customWidth="1"/>
    <col min="14084" max="14084" width="10.7109375" style="6" customWidth="1"/>
    <col min="14085" max="14085" width="11.7109375" style="6" customWidth="1"/>
    <col min="14086" max="14086" width="10.7109375" style="6" customWidth="1"/>
    <col min="14087" max="14336" width="9.140625" style="6"/>
    <col min="14337" max="14337" width="10.7109375" style="6" customWidth="1"/>
    <col min="14338" max="14338" width="24.140625" style="6" customWidth="1"/>
    <col min="14339" max="14339" width="11.7109375" style="6" customWidth="1"/>
    <col min="14340" max="14340" width="10.7109375" style="6" customWidth="1"/>
    <col min="14341" max="14341" width="11.7109375" style="6" customWidth="1"/>
    <col min="14342" max="14342" width="10.7109375" style="6" customWidth="1"/>
    <col min="14343" max="14592" width="9.140625" style="6"/>
    <col min="14593" max="14593" width="10.7109375" style="6" customWidth="1"/>
    <col min="14594" max="14594" width="24.140625" style="6" customWidth="1"/>
    <col min="14595" max="14595" width="11.7109375" style="6" customWidth="1"/>
    <col min="14596" max="14596" width="10.7109375" style="6" customWidth="1"/>
    <col min="14597" max="14597" width="11.7109375" style="6" customWidth="1"/>
    <col min="14598" max="14598" width="10.7109375" style="6" customWidth="1"/>
    <col min="14599" max="14848" width="9.140625" style="6"/>
    <col min="14849" max="14849" width="10.7109375" style="6" customWidth="1"/>
    <col min="14850" max="14850" width="24.140625" style="6" customWidth="1"/>
    <col min="14851" max="14851" width="11.7109375" style="6" customWidth="1"/>
    <col min="14852" max="14852" width="10.7109375" style="6" customWidth="1"/>
    <col min="14853" max="14853" width="11.7109375" style="6" customWidth="1"/>
    <col min="14854" max="14854" width="10.7109375" style="6" customWidth="1"/>
    <col min="14855" max="15104" width="9.140625" style="6"/>
    <col min="15105" max="15105" width="10.7109375" style="6" customWidth="1"/>
    <col min="15106" max="15106" width="24.140625" style="6" customWidth="1"/>
    <col min="15107" max="15107" width="11.7109375" style="6" customWidth="1"/>
    <col min="15108" max="15108" width="10.7109375" style="6" customWidth="1"/>
    <col min="15109" max="15109" width="11.7109375" style="6" customWidth="1"/>
    <col min="15110" max="15110" width="10.7109375" style="6" customWidth="1"/>
    <col min="15111" max="15360" width="9.140625" style="6"/>
    <col min="15361" max="15361" width="10.7109375" style="6" customWidth="1"/>
    <col min="15362" max="15362" width="24.140625" style="6" customWidth="1"/>
    <col min="15363" max="15363" width="11.7109375" style="6" customWidth="1"/>
    <col min="15364" max="15364" width="10.7109375" style="6" customWidth="1"/>
    <col min="15365" max="15365" width="11.7109375" style="6" customWidth="1"/>
    <col min="15366" max="15366" width="10.7109375" style="6" customWidth="1"/>
    <col min="15367" max="15616" width="9.140625" style="6"/>
    <col min="15617" max="15617" width="10.7109375" style="6" customWidth="1"/>
    <col min="15618" max="15618" width="24.140625" style="6" customWidth="1"/>
    <col min="15619" max="15619" width="11.7109375" style="6" customWidth="1"/>
    <col min="15620" max="15620" width="10.7109375" style="6" customWidth="1"/>
    <col min="15621" max="15621" width="11.7109375" style="6" customWidth="1"/>
    <col min="15622" max="15622" width="10.7109375" style="6" customWidth="1"/>
    <col min="15623" max="15872" width="9.140625" style="6"/>
    <col min="15873" max="15873" width="10.7109375" style="6" customWidth="1"/>
    <col min="15874" max="15874" width="24.140625" style="6" customWidth="1"/>
    <col min="15875" max="15875" width="11.7109375" style="6" customWidth="1"/>
    <col min="15876" max="15876" width="10.7109375" style="6" customWidth="1"/>
    <col min="15877" max="15877" width="11.7109375" style="6" customWidth="1"/>
    <col min="15878" max="15878" width="10.7109375" style="6" customWidth="1"/>
    <col min="15879" max="16128" width="9.140625" style="6"/>
    <col min="16129" max="16129" width="10.7109375" style="6" customWidth="1"/>
    <col min="16130" max="16130" width="24.140625" style="6" customWidth="1"/>
    <col min="16131" max="16131" width="11.7109375" style="6" customWidth="1"/>
    <col min="16132" max="16132" width="10.7109375" style="6" customWidth="1"/>
    <col min="16133" max="16133" width="11.7109375" style="6" customWidth="1"/>
    <col min="16134" max="16134" width="10.7109375" style="6" customWidth="1"/>
    <col min="16135" max="16384" width="9.140625" style="6"/>
  </cols>
  <sheetData>
    <row r="1" spans="1:7" ht="25.5" customHeight="1" x14ac:dyDescent="0.2">
      <c r="A1" s="27" t="s">
        <v>209</v>
      </c>
      <c r="B1" s="28"/>
      <c r="C1" s="28"/>
      <c r="D1" s="28"/>
      <c r="E1" s="28"/>
      <c r="F1" s="28"/>
    </row>
    <row r="2" spans="1:7" x14ac:dyDescent="0.2">
      <c r="A2" s="27" t="s">
        <v>198</v>
      </c>
      <c r="B2" s="28"/>
      <c r="C2" s="28"/>
      <c r="D2" s="28"/>
      <c r="E2" s="28"/>
      <c r="F2" s="5"/>
    </row>
    <row r="3" spans="1:7" ht="55.5" customHeight="1" x14ac:dyDescent="0.2">
      <c r="A3" s="7" t="s">
        <v>204</v>
      </c>
      <c r="B3" s="7" t="s">
        <v>3</v>
      </c>
      <c r="C3" s="7" t="s">
        <v>205</v>
      </c>
      <c r="D3" s="7" t="s">
        <v>193</v>
      </c>
      <c r="E3" s="7" t="s">
        <v>194</v>
      </c>
      <c r="F3" s="7" t="s">
        <v>206</v>
      </c>
      <c r="G3" s="8"/>
    </row>
    <row r="4" spans="1:7" x14ac:dyDescent="0.2">
      <c r="A4" s="21">
        <v>1</v>
      </c>
      <c r="B4" s="9" t="s">
        <v>4</v>
      </c>
      <c r="C4" s="10">
        <v>47.26</v>
      </c>
      <c r="D4" s="21">
        <v>1</v>
      </c>
      <c r="E4" s="10">
        <v>45.710999999999999</v>
      </c>
      <c r="F4" s="11">
        <v>3.4</v>
      </c>
      <c r="G4" s="8"/>
    </row>
    <row r="5" spans="1:7" x14ac:dyDescent="0.2">
      <c r="A5" s="22">
        <v>2</v>
      </c>
      <c r="B5" s="12" t="s">
        <v>6</v>
      </c>
      <c r="C5" s="13">
        <v>34.052</v>
      </c>
      <c r="D5" s="22">
        <v>2</v>
      </c>
      <c r="E5" s="13">
        <v>33.143999999999998</v>
      </c>
      <c r="F5" s="14">
        <v>2.7</v>
      </c>
      <c r="G5" s="8"/>
    </row>
    <row r="6" spans="1:7" x14ac:dyDescent="0.2">
      <c r="A6" s="22">
        <v>3</v>
      </c>
      <c r="B6" s="12" t="s">
        <v>8</v>
      </c>
      <c r="C6" s="13">
        <v>32.021000000000001</v>
      </c>
      <c r="D6" s="22">
        <v>4</v>
      </c>
      <c r="E6" s="13">
        <v>29.884</v>
      </c>
      <c r="F6" s="14">
        <v>7.1</v>
      </c>
      <c r="G6" s="8"/>
    </row>
    <row r="7" spans="1:7" x14ac:dyDescent="0.2">
      <c r="A7" s="23">
        <v>4</v>
      </c>
      <c r="B7" s="12" t="s">
        <v>7</v>
      </c>
      <c r="C7" s="15">
        <v>31.14</v>
      </c>
      <c r="D7" s="23">
        <v>5</v>
      </c>
      <c r="E7" s="13">
        <v>28.641999999999999</v>
      </c>
      <c r="F7" s="14">
        <v>8.6999999999999993</v>
      </c>
      <c r="G7" s="8"/>
    </row>
    <row r="8" spans="1:7" x14ac:dyDescent="0.2">
      <c r="A8" s="23">
        <v>5</v>
      </c>
      <c r="B8" s="12" t="s">
        <v>5</v>
      </c>
      <c r="C8" s="15">
        <v>30.428999999999998</v>
      </c>
      <c r="D8" s="23">
        <v>3</v>
      </c>
      <c r="E8" s="13">
        <v>30.009</v>
      </c>
      <c r="F8" s="14">
        <v>1.4</v>
      </c>
      <c r="G8" s="8"/>
    </row>
    <row r="9" spans="1:7" x14ac:dyDescent="0.2">
      <c r="A9" s="23">
        <v>6</v>
      </c>
      <c r="B9" s="12" t="s">
        <v>11</v>
      </c>
      <c r="C9" s="15">
        <v>22.655000000000001</v>
      </c>
      <c r="D9" s="23">
        <v>6</v>
      </c>
      <c r="E9" s="13">
        <v>21.812000000000001</v>
      </c>
      <c r="F9" s="14">
        <v>3.9</v>
      </c>
      <c r="G9" s="8"/>
    </row>
    <row r="10" spans="1:7" x14ac:dyDescent="0.2">
      <c r="A10" s="23">
        <v>7</v>
      </c>
      <c r="B10" s="12" t="s">
        <v>13</v>
      </c>
      <c r="C10" s="15">
        <v>22.417000000000002</v>
      </c>
      <c r="D10" s="23">
        <v>9</v>
      </c>
      <c r="E10" s="13">
        <v>20.715</v>
      </c>
      <c r="F10" s="14">
        <v>8.1999999999999993</v>
      </c>
      <c r="G10" s="8"/>
    </row>
    <row r="11" spans="1:7" x14ac:dyDescent="0.2">
      <c r="A11" s="23">
        <v>8</v>
      </c>
      <c r="B11" s="12" t="s">
        <v>12</v>
      </c>
      <c r="C11" s="15">
        <v>22.209</v>
      </c>
      <c r="D11" s="23">
        <v>7</v>
      </c>
      <c r="E11" s="13">
        <v>21.381</v>
      </c>
      <c r="F11" s="14">
        <v>3.9</v>
      </c>
      <c r="G11" s="8"/>
    </row>
    <row r="12" spans="1:7" x14ac:dyDescent="0.2">
      <c r="A12" s="23">
        <v>9</v>
      </c>
      <c r="B12" s="12" t="s">
        <v>16</v>
      </c>
      <c r="C12" s="15">
        <v>21.375</v>
      </c>
      <c r="D12" s="23">
        <v>10</v>
      </c>
      <c r="E12" s="13">
        <v>20.58</v>
      </c>
      <c r="F12" s="14">
        <v>3.9</v>
      </c>
      <c r="G12" s="8"/>
    </row>
    <row r="13" spans="1:7" x14ac:dyDescent="0.2">
      <c r="A13" s="24">
        <v>10</v>
      </c>
      <c r="B13" s="6" t="s">
        <v>14</v>
      </c>
      <c r="C13" s="19">
        <v>21.105</v>
      </c>
      <c r="D13" s="24">
        <v>11</v>
      </c>
      <c r="E13" s="19">
        <v>20.003</v>
      </c>
      <c r="F13" s="20">
        <v>5.5</v>
      </c>
    </row>
    <row r="14" spans="1:7" x14ac:dyDescent="0.2">
      <c r="A14" s="24">
        <v>11</v>
      </c>
      <c r="B14" s="6" t="s">
        <v>10</v>
      </c>
      <c r="C14" s="19">
        <v>20.382000000000001</v>
      </c>
      <c r="D14" s="24">
        <v>8</v>
      </c>
      <c r="E14" s="19">
        <v>20.995000000000001</v>
      </c>
      <c r="F14" s="20">
        <v>-2.9</v>
      </c>
    </row>
    <row r="15" spans="1:7" x14ac:dyDescent="0.2">
      <c r="A15" s="24">
        <v>12</v>
      </c>
      <c r="B15" s="6" t="s">
        <v>20</v>
      </c>
      <c r="C15" s="19">
        <v>17.535</v>
      </c>
      <c r="D15" s="24">
        <v>12</v>
      </c>
      <c r="E15" s="19">
        <v>16.844999999999999</v>
      </c>
      <c r="F15" s="20">
        <v>4.0999999999999996</v>
      </c>
    </row>
    <row r="16" spans="1:7" x14ac:dyDescent="0.2">
      <c r="A16" s="24">
        <v>13</v>
      </c>
      <c r="B16" s="6" t="s">
        <v>19</v>
      </c>
      <c r="C16" s="19">
        <v>16.766999999999999</v>
      </c>
      <c r="D16" s="24">
        <v>13</v>
      </c>
      <c r="E16" s="19">
        <v>16.405999999999999</v>
      </c>
      <c r="F16" s="20">
        <v>2.2000000000000002</v>
      </c>
    </row>
    <row r="17" spans="1:6" x14ac:dyDescent="0.2">
      <c r="A17" s="24">
        <v>14</v>
      </c>
      <c r="B17" s="6" t="s">
        <v>18</v>
      </c>
      <c r="C17" s="19">
        <v>16.422000000000001</v>
      </c>
      <c r="D17" s="24">
        <v>14</v>
      </c>
      <c r="E17" s="19">
        <v>15.904</v>
      </c>
      <c r="F17" s="20">
        <v>3.3</v>
      </c>
    </row>
    <row r="18" spans="1:6" x14ac:dyDescent="0.2">
      <c r="A18" s="24">
        <v>15</v>
      </c>
      <c r="B18" s="6" t="s">
        <v>21</v>
      </c>
      <c r="C18" s="19">
        <v>16.254999999999999</v>
      </c>
      <c r="D18" s="24">
        <v>16</v>
      </c>
      <c r="E18" s="19">
        <v>15.551</v>
      </c>
      <c r="F18" s="20">
        <v>4.5</v>
      </c>
    </row>
    <row r="19" spans="1:6" x14ac:dyDescent="0.2">
      <c r="A19" s="24">
        <v>16</v>
      </c>
      <c r="B19" s="6" t="s">
        <v>15</v>
      </c>
      <c r="C19" s="19">
        <v>16.073</v>
      </c>
      <c r="D19" s="24">
        <v>15</v>
      </c>
      <c r="E19" s="19">
        <v>15.901999999999999</v>
      </c>
      <c r="F19" s="20">
        <v>1.1000000000000001</v>
      </c>
    </row>
    <row r="20" spans="1:6" x14ac:dyDescent="0.2">
      <c r="A20" s="24">
        <v>17</v>
      </c>
      <c r="B20" s="6" t="s">
        <v>23</v>
      </c>
      <c r="C20" s="19">
        <v>14.269</v>
      </c>
      <c r="D20" s="24">
        <v>18</v>
      </c>
      <c r="E20" s="19">
        <v>13.941000000000001</v>
      </c>
      <c r="F20" s="20">
        <v>2.4</v>
      </c>
    </row>
    <row r="21" spans="1:6" x14ac:dyDescent="0.2">
      <c r="A21" s="24">
        <v>18</v>
      </c>
      <c r="B21" s="6" t="s">
        <v>9</v>
      </c>
      <c r="C21" s="19">
        <v>14.157</v>
      </c>
      <c r="D21" s="24">
        <v>17</v>
      </c>
      <c r="E21" s="19">
        <v>14.029</v>
      </c>
      <c r="F21" s="20">
        <v>0.9</v>
      </c>
    </row>
    <row r="22" spans="1:6" x14ac:dyDescent="0.2">
      <c r="A22" s="24">
        <v>19</v>
      </c>
      <c r="B22" s="6" t="s">
        <v>24</v>
      </c>
      <c r="C22" s="19">
        <v>14.013999999999999</v>
      </c>
      <c r="D22" s="24">
        <v>20</v>
      </c>
      <c r="E22" s="19">
        <v>13.345000000000001</v>
      </c>
      <c r="F22" s="20">
        <v>5</v>
      </c>
    </row>
    <row r="23" spans="1:6" x14ac:dyDescent="0.2">
      <c r="A23" s="24">
        <v>20</v>
      </c>
      <c r="B23" s="6" t="s">
        <v>22</v>
      </c>
      <c r="C23" s="19">
        <v>13.726000000000001</v>
      </c>
      <c r="D23" s="24">
        <v>19</v>
      </c>
      <c r="E23" s="19">
        <v>13.425000000000001</v>
      </c>
      <c r="F23" s="20">
        <v>2.2000000000000002</v>
      </c>
    </row>
    <row r="24" spans="1:6" x14ac:dyDescent="0.2">
      <c r="A24" s="24">
        <v>21</v>
      </c>
      <c r="B24" s="6" t="s">
        <v>25</v>
      </c>
      <c r="C24" s="19">
        <v>12.682</v>
      </c>
      <c r="D24" s="24">
        <v>21</v>
      </c>
      <c r="E24" s="19">
        <v>12.695</v>
      </c>
      <c r="F24" s="20">
        <v>-0.1</v>
      </c>
    </row>
    <row r="25" spans="1:6" x14ac:dyDescent="0.2">
      <c r="A25" s="24">
        <v>22</v>
      </c>
      <c r="B25" s="6" t="s">
        <v>26</v>
      </c>
      <c r="C25" s="19">
        <v>12.307</v>
      </c>
      <c r="D25" s="24">
        <v>22</v>
      </c>
      <c r="E25" s="19">
        <v>11.731999999999999</v>
      </c>
      <c r="F25" s="20">
        <v>4.9000000000000004</v>
      </c>
    </row>
    <row r="26" spans="1:6" x14ac:dyDescent="0.2">
      <c r="A26" s="24">
        <v>23</v>
      </c>
      <c r="B26" s="6" t="s">
        <v>27</v>
      </c>
      <c r="C26" s="19">
        <v>12.12</v>
      </c>
      <c r="D26" s="24">
        <v>23</v>
      </c>
      <c r="E26" s="19">
        <v>11.661</v>
      </c>
      <c r="F26" s="20">
        <v>3.9</v>
      </c>
    </row>
    <row r="27" spans="1:6" x14ac:dyDescent="0.2">
      <c r="A27" s="24">
        <v>24</v>
      </c>
      <c r="B27" s="6" t="s">
        <v>197</v>
      </c>
      <c r="C27" s="19">
        <v>11.396000000000001</v>
      </c>
      <c r="D27" s="24">
        <v>24</v>
      </c>
      <c r="E27" s="19">
        <v>11.164</v>
      </c>
      <c r="F27" s="20">
        <v>2.1</v>
      </c>
    </row>
    <row r="28" spans="1:6" x14ac:dyDescent="0.2">
      <c r="A28" s="24">
        <v>25</v>
      </c>
      <c r="B28" s="6" t="s">
        <v>17</v>
      </c>
      <c r="C28" s="19">
        <v>10.778</v>
      </c>
      <c r="D28" s="24">
        <v>25</v>
      </c>
      <c r="E28" s="19">
        <v>10.513999999999999</v>
      </c>
      <c r="F28" s="20">
        <v>2.5</v>
      </c>
    </row>
    <row r="29" spans="1:6" x14ac:dyDescent="0.2">
      <c r="A29" s="24">
        <v>26</v>
      </c>
      <c r="B29" s="6" t="s">
        <v>31</v>
      </c>
      <c r="C29" s="19">
        <v>10.385999999999999</v>
      </c>
      <c r="D29" s="24">
        <v>27</v>
      </c>
      <c r="E29" s="19">
        <v>9.8810000000000002</v>
      </c>
      <c r="F29" s="20">
        <v>5.0999999999999996</v>
      </c>
    </row>
    <row r="30" spans="1:6" x14ac:dyDescent="0.2">
      <c r="A30" s="24">
        <v>27</v>
      </c>
      <c r="B30" s="6" t="s">
        <v>29</v>
      </c>
      <c r="C30" s="19">
        <v>9.67</v>
      </c>
      <c r="D30" s="24">
        <v>26</v>
      </c>
      <c r="E30" s="19">
        <v>10.260999999999999</v>
      </c>
      <c r="F30" s="20">
        <v>-5.8</v>
      </c>
    </row>
    <row r="31" spans="1:6" x14ac:dyDescent="0.2">
      <c r="A31" s="24">
        <v>28</v>
      </c>
      <c r="B31" s="6" t="s">
        <v>32</v>
      </c>
      <c r="C31" s="19">
        <v>9.3800000000000008</v>
      </c>
      <c r="D31" s="24">
        <v>28</v>
      </c>
      <c r="E31" s="19">
        <v>9.3610000000000007</v>
      </c>
      <c r="F31" s="20">
        <v>0.2</v>
      </c>
    </row>
    <row r="32" spans="1:6" x14ac:dyDescent="0.2">
      <c r="A32" s="24">
        <v>29</v>
      </c>
      <c r="B32" s="6" t="s">
        <v>35</v>
      </c>
      <c r="C32" s="19">
        <v>8.77</v>
      </c>
      <c r="D32" s="24">
        <v>31</v>
      </c>
      <c r="E32" s="19">
        <v>7.6669999999999998</v>
      </c>
      <c r="F32" s="20">
        <v>14.4</v>
      </c>
    </row>
    <row r="33" spans="1:6" x14ac:dyDescent="0.2">
      <c r="A33" s="24">
        <v>30</v>
      </c>
      <c r="B33" s="6" t="s">
        <v>36</v>
      </c>
      <c r="C33" s="19">
        <v>8.24</v>
      </c>
      <c r="D33" s="24">
        <v>32</v>
      </c>
      <c r="E33" s="19">
        <v>7.4989999999999997</v>
      </c>
      <c r="F33" s="20">
        <v>9.9</v>
      </c>
    </row>
    <row r="34" spans="1:6" x14ac:dyDescent="0.2">
      <c r="A34" s="24">
        <v>31</v>
      </c>
      <c r="B34" s="6" t="s">
        <v>33</v>
      </c>
      <c r="C34" s="19">
        <v>8.0690000000000008</v>
      </c>
      <c r="D34" s="24">
        <v>29</v>
      </c>
      <c r="E34" s="19">
        <v>7.8090000000000002</v>
      </c>
      <c r="F34" s="20">
        <v>3.3</v>
      </c>
    </row>
    <row r="35" spans="1:6" x14ac:dyDescent="0.2">
      <c r="A35" s="24">
        <v>32</v>
      </c>
      <c r="B35" s="6" t="s">
        <v>28</v>
      </c>
      <c r="C35" s="19">
        <v>7.7460000000000004</v>
      </c>
      <c r="D35" s="24">
        <v>30</v>
      </c>
      <c r="E35" s="19">
        <v>7.7270000000000003</v>
      </c>
      <c r="F35" s="20">
        <v>0.2</v>
      </c>
    </row>
    <row r="36" spans="1:6" x14ac:dyDescent="0.2">
      <c r="A36" s="24">
        <v>33</v>
      </c>
      <c r="B36" s="6" t="s">
        <v>34</v>
      </c>
      <c r="C36" s="19">
        <v>7.5979999999999999</v>
      </c>
      <c r="D36" s="24">
        <v>33</v>
      </c>
      <c r="E36" s="19">
        <v>7.4509999999999996</v>
      </c>
      <c r="F36" s="20">
        <v>2</v>
      </c>
    </row>
    <row r="37" spans="1:6" x14ac:dyDescent="0.2">
      <c r="A37" s="24">
        <v>34</v>
      </c>
      <c r="B37" s="6" t="s">
        <v>30</v>
      </c>
      <c r="C37" s="19">
        <v>7.5979999999999999</v>
      </c>
      <c r="D37" s="24">
        <v>34</v>
      </c>
      <c r="E37" s="19">
        <v>7.1989999999999998</v>
      </c>
      <c r="F37" s="20">
        <v>5.5</v>
      </c>
    </row>
    <row r="38" spans="1:6" x14ac:dyDescent="0.2">
      <c r="A38" s="24">
        <v>35</v>
      </c>
      <c r="B38" s="6" t="s">
        <v>39</v>
      </c>
      <c r="C38" s="19">
        <v>7.2519999999999998</v>
      </c>
      <c r="D38" s="24">
        <v>35</v>
      </c>
      <c r="E38" s="19">
        <v>6.548</v>
      </c>
      <c r="F38" s="20">
        <v>10.7</v>
      </c>
    </row>
    <row r="39" spans="1:6" x14ac:dyDescent="0.2">
      <c r="A39" s="24">
        <v>36</v>
      </c>
      <c r="B39" s="6" t="s">
        <v>40</v>
      </c>
      <c r="C39" s="19">
        <v>6.7560000000000002</v>
      </c>
      <c r="D39" s="24">
        <v>37</v>
      </c>
      <c r="E39" s="19">
        <v>6.4649999999999999</v>
      </c>
      <c r="F39" s="20">
        <v>4.5</v>
      </c>
    </row>
    <row r="40" spans="1:6" x14ac:dyDescent="0.2">
      <c r="A40" s="24">
        <v>37</v>
      </c>
      <c r="B40" s="6" t="s">
        <v>41</v>
      </c>
      <c r="C40" s="19">
        <v>6.7190000000000003</v>
      </c>
      <c r="D40" s="24">
        <v>39</v>
      </c>
      <c r="E40" s="19">
        <v>6.0659999999999998</v>
      </c>
      <c r="F40" s="20">
        <v>10.8</v>
      </c>
    </row>
    <row r="41" spans="1:6" x14ac:dyDescent="0.2">
      <c r="A41" s="24">
        <v>38</v>
      </c>
      <c r="B41" s="6" t="s">
        <v>37</v>
      </c>
      <c r="C41" s="19">
        <v>6.6289999999999996</v>
      </c>
      <c r="D41" s="24">
        <v>36</v>
      </c>
      <c r="E41" s="19">
        <v>6.5179999999999998</v>
      </c>
      <c r="F41" s="20">
        <v>1.7</v>
      </c>
    </row>
    <row r="42" spans="1:6" x14ac:dyDescent="0.2">
      <c r="A42" s="24">
        <v>39</v>
      </c>
      <c r="B42" s="6" t="s">
        <v>43</v>
      </c>
      <c r="C42" s="19">
        <v>6.28</v>
      </c>
      <c r="D42" s="24">
        <v>40</v>
      </c>
      <c r="E42" s="19">
        <v>5.7679999999999998</v>
      </c>
      <c r="F42" s="20">
        <v>8.9</v>
      </c>
    </row>
    <row r="43" spans="1:6" x14ac:dyDescent="0.2">
      <c r="A43" s="24">
        <v>40</v>
      </c>
      <c r="B43" s="6" t="s">
        <v>38</v>
      </c>
      <c r="C43" s="19">
        <v>6.1769999999999996</v>
      </c>
      <c r="D43" s="24">
        <v>38</v>
      </c>
      <c r="E43" s="19">
        <v>6.194</v>
      </c>
      <c r="F43" s="20">
        <v>-0.3</v>
      </c>
    </row>
    <row r="44" spans="1:6" x14ac:dyDescent="0.2">
      <c r="A44" s="24">
        <v>41</v>
      </c>
      <c r="B44" s="6" t="s">
        <v>42</v>
      </c>
      <c r="C44" s="19">
        <v>5.7130000000000001</v>
      </c>
      <c r="D44" s="24">
        <v>41</v>
      </c>
      <c r="E44" s="19">
        <v>5.7380000000000004</v>
      </c>
      <c r="F44" s="20">
        <v>-0.4</v>
      </c>
    </row>
    <row r="45" spans="1:6" x14ac:dyDescent="0.2">
      <c r="A45" s="24">
        <v>42</v>
      </c>
      <c r="B45" s="6" t="s">
        <v>44</v>
      </c>
      <c r="C45" s="19">
        <v>5.0510000000000002</v>
      </c>
      <c r="D45" s="24">
        <v>42</v>
      </c>
      <c r="E45" s="19">
        <v>5.077</v>
      </c>
      <c r="F45" s="20">
        <v>-0.5</v>
      </c>
    </row>
    <row r="46" spans="1:6" x14ac:dyDescent="0.2">
      <c r="A46" s="24">
        <v>43</v>
      </c>
      <c r="B46" s="6" t="s">
        <v>47</v>
      </c>
      <c r="C46" s="19">
        <v>4.8540000000000001</v>
      </c>
      <c r="D46" s="24">
        <v>47</v>
      </c>
      <c r="E46" s="19">
        <v>4.423</v>
      </c>
      <c r="F46" s="20">
        <v>9.6999999999999993</v>
      </c>
    </row>
    <row r="47" spans="1:6" x14ac:dyDescent="0.2">
      <c r="A47" s="24">
        <v>44</v>
      </c>
      <c r="B47" s="6" t="s">
        <v>45</v>
      </c>
      <c r="C47" s="19">
        <v>4.8010000000000002</v>
      </c>
      <c r="D47" s="24">
        <v>44</v>
      </c>
      <c r="E47" s="19">
        <v>4.5759999999999996</v>
      </c>
      <c r="F47" s="20">
        <v>4.9000000000000004</v>
      </c>
    </row>
    <row r="48" spans="1:6" x14ac:dyDescent="0.2">
      <c r="A48" s="24">
        <v>45</v>
      </c>
      <c r="B48" s="6" t="s">
        <v>46</v>
      </c>
      <c r="C48" s="19">
        <v>4.7969999999999997</v>
      </c>
      <c r="D48" s="24">
        <v>43</v>
      </c>
      <c r="E48" s="19">
        <v>4.6239999999999997</v>
      </c>
      <c r="F48" s="20">
        <v>3.8</v>
      </c>
    </row>
    <row r="49" spans="1:6" x14ac:dyDescent="0.2">
      <c r="A49" s="24">
        <v>46</v>
      </c>
      <c r="B49" s="6" t="s">
        <v>48</v>
      </c>
      <c r="C49" s="19">
        <v>4.601</v>
      </c>
      <c r="D49" s="24">
        <v>45</v>
      </c>
      <c r="E49" s="19">
        <v>4.5670000000000002</v>
      </c>
      <c r="F49" s="20">
        <v>0.7</v>
      </c>
    </row>
    <row r="50" spans="1:6" x14ac:dyDescent="0.2">
      <c r="A50" s="24">
        <v>47</v>
      </c>
      <c r="B50" s="6" t="s">
        <v>49</v>
      </c>
      <c r="C50" s="19">
        <v>4.5880000000000001</v>
      </c>
      <c r="D50" s="24">
        <v>46</v>
      </c>
      <c r="E50" s="19">
        <v>4.4950000000000001</v>
      </c>
      <c r="F50" s="20">
        <v>2.1</v>
      </c>
    </row>
    <row r="51" spans="1:6" x14ac:dyDescent="0.2">
      <c r="A51" s="24">
        <v>48</v>
      </c>
      <c r="B51" s="6" t="s">
        <v>51</v>
      </c>
      <c r="C51" s="19">
        <v>4.2679999999999998</v>
      </c>
      <c r="D51" s="24">
        <v>48</v>
      </c>
      <c r="E51" s="19">
        <v>4.1029999999999998</v>
      </c>
      <c r="F51" s="20">
        <v>4</v>
      </c>
    </row>
    <row r="52" spans="1:6" x14ac:dyDescent="0.2">
      <c r="A52" s="24">
        <v>49</v>
      </c>
      <c r="B52" s="6" t="s">
        <v>50</v>
      </c>
      <c r="C52" s="19">
        <v>4.1159999999999997</v>
      </c>
      <c r="D52" s="24">
        <v>50</v>
      </c>
      <c r="E52" s="19">
        <v>3.5979999999999999</v>
      </c>
      <c r="F52" s="20">
        <v>14.4</v>
      </c>
    </row>
    <row r="53" spans="1:6" x14ac:dyDescent="0.2">
      <c r="A53" s="24">
        <v>50</v>
      </c>
      <c r="B53" s="6" t="s">
        <v>52</v>
      </c>
      <c r="C53" s="19">
        <v>4.1100000000000003</v>
      </c>
      <c r="D53" s="24">
        <v>49</v>
      </c>
      <c r="E53" s="19">
        <v>3.9140000000000001</v>
      </c>
      <c r="F53" s="20">
        <v>5</v>
      </c>
    </row>
    <row r="54" spans="1:6" x14ac:dyDescent="0.2">
      <c r="A54" s="24">
        <v>51</v>
      </c>
      <c r="B54" s="6" t="s">
        <v>53</v>
      </c>
      <c r="C54" s="19">
        <v>3.6070000000000002</v>
      </c>
      <c r="D54" s="24">
        <v>52</v>
      </c>
      <c r="E54" s="19">
        <v>3.391</v>
      </c>
      <c r="F54" s="20">
        <v>6.3</v>
      </c>
    </row>
    <row r="55" spans="1:6" x14ac:dyDescent="0.2">
      <c r="A55" s="24">
        <v>52</v>
      </c>
      <c r="B55" s="6" t="s">
        <v>57</v>
      </c>
      <c r="C55" s="19">
        <v>3.4670000000000001</v>
      </c>
      <c r="D55" s="24">
        <v>55</v>
      </c>
      <c r="E55" s="19">
        <v>3.113</v>
      </c>
      <c r="F55" s="20">
        <v>11.4</v>
      </c>
    </row>
    <row r="56" spans="1:6" x14ac:dyDescent="0.2">
      <c r="A56" s="24">
        <v>53</v>
      </c>
      <c r="B56" s="6" t="s">
        <v>56</v>
      </c>
      <c r="C56" s="19">
        <v>3.3929999999999998</v>
      </c>
      <c r="D56" s="24">
        <v>54</v>
      </c>
      <c r="E56" s="19">
        <v>3.1850000000000001</v>
      </c>
      <c r="F56" s="20">
        <v>6.5</v>
      </c>
    </row>
    <row r="57" spans="1:6" x14ac:dyDescent="0.2">
      <c r="A57" s="24">
        <v>54</v>
      </c>
      <c r="B57" s="6" t="s">
        <v>54</v>
      </c>
      <c r="C57" s="19">
        <v>3.331</v>
      </c>
      <c r="D57" s="24">
        <v>51</v>
      </c>
      <c r="E57" s="19">
        <v>3.4209999999999998</v>
      </c>
      <c r="F57" s="20">
        <v>-2.6</v>
      </c>
    </row>
    <row r="58" spans="1:6" x14ac:dyDescent="0.2">
      <c r="A58" s="24">
        <v>55</v>
      </c>
      <c r="B58" s="6" t="s">
        <v>55</v>
      </c>
      <c r="C58" s="19">
        <v>3.2429999999999999</v>
      </c>
      <c r="D58" s="24">
        <v>53</v>
      </c>
      <c r="E58" s="19">
        <v>3.194</v>
      </c>
      <c r="F58" s="20">
        <v>1.5</v>
      </c>
    </row>
    <row r="59" spans="1:6" x14ac:dyDescent="0.2">
      <c r="A59" s="24">
        <v>56</v>
      </c>
      <c r="B59" s="6" t="s">
        <v>60</v>
      </c>
      <c r="C59" s="19">
        <v>2.9849999999999999</v>
      </c>
      <c r="D59" s="24">
        <v>56</v>
      </c>
      <c r="E59" s="19">
        <v>2.6760000000000002</v>
      </c>
      <c r="F59" s="20">
        <v>11.6</v>
      </c>
    </row>
    <row r="60" spans="1:6" x14ac:dyDescent="0.2">
      <c r="A60" s="24">
        <v>57</v>
      </c>
      <c r="B60" s="6" t="s">
        <v>59</v>
      </c>
      <c r="C60" s="19">
        <v>2.637</v>
      </c>
      <c r="D60" s="24">
        <v>57</v>
      </c>
      <c r="E60" s="19">
        <v>2.6419999999999999</v>
      </c>
      <c r="F60" s="20">
        <v>-0.2</v>
      </c>
    </row>
    <row r="61" spans="1:6" x14ac:dyDescent="0.2">
      <c r="A61" s="24">
        <v>58</v>
      </c>
      <c r="B61" s="6" t="s">
        <v>58</v>
      </c>
      <c r="C61" s="19">
        <v>2.6110000000000002</v>
      </c>
      <c r="D61" s="24">
        <v>58</v>
      </c>
      <c r="E61" s="19">
        <v>2.5579999999999998</v>
      </c>
      <c r="F61" s="20">
        <v>2.1</v>
      </c>
    </row>
    <row r="62" spans="1:6" x14ac:dyDescent="0.2">
      <c r="A62" s="24">
        <v>59</v>
      </c>
      <c r="B62" s="6" t="s">
        <v>62</v>
      </c>
      <c r="C62" s="19">
        <v>2.593</v>
      </c>
      <c r="D62" s="24">
        <v>61</v>
      </c>
      <c r="E62" s="19">
        <v>2.391</v>
      </c>
      <c r="F62" s="20">
        <v>8.4</v>
      </c>
    </row>
    <row r="63" spans="1:6" x14ac:dyDescent="0.2">
      <c r="A63" s="24">
        <v>60</v>
      </c>
      <c r="B63" s="6" t="s">
        <v>61</v>
      </c>
      <c r="C63" s="19">
        <v>2.448</v>
      </c>
      <c r="D63" s="24">
        <v>59</v>
      </c>
      <c r="E63" s="19">
        <v>2.5070000000000001</v>
      </c>
      <c r="F63" s="20">
        <v>-2.4</v>
      </c>
    </row>
    <row r="64" spans="1:6" x14ac:dyDescent="0.2">
      <c r="A64" s="24">
        <v>61</v>
      </c>
      <c r="B64" s="6" t="s">
        <v>63</v>
      </c>
      <c r="C64" s="19">
        <v>2.4430000000000001</v>
      </c>
      <c r="D64" s="24">
        <v>60</v>
      </c>
      <c r="E64" s="19">
        <v>2.4409999999999998</v>
      </c>
      <c r="F64" s="20">
        <v>0.1</v>
      </c>
    </row>
    <row r="65" spans="1:6" x14ac:dyDescent="0.2">
      <c r="A65" s="24">
        <v>62</v>
      </c>
      <c r="B65" s="6" t="s">
        <v>66</v>
      </c>
      <c r="C65" s="19">
        <v>2.3650000000000002</v>
      </c>
      <c r="D65" s="24">
        <v>62</v>
      </c>
      <c r="E65" s="19">
        <v>2.1890000000000001</v>
      </c>
      <c r="F65" s="20">
        <v>8</v>
      </c>
    </row>
    <row r="66" spans="1:6" x14ac:dyDescent="0.2">
      <c r="A66" s="24">
        <v>63</v>
      </c>
      <c r="B66" s="6" t="s">
        <v>64</v>
      </c>
      <c r="C66" s="19">
        <v>2.2909999999999999</v>
      </c>
      <c r="D66" s="24">
        <v>63</v>
      </c>
      <c r="E66" s="19">
        <v>2.1800000000000002</v>
      </c>
      <c r="F66" s="20">
        <v>5.0999999999999996</v>
      </c>
    </row>
    <row r="67" spans="1:6" x14ac:dyDescent="0.2">
      <c r="A67" s="24">
        <v>64</v>
      </c>
      <c r="B67" s="6" t="s">
        <v>70</v>
      </c>
      <c r="C67" s="19">
        <v>2.1869999999999998</v>
      </c>
      <c r="D67" s="24">
        <v>65</v>
      </c>
      <c r="E67" s="19">
        <v>2.044</v>
      </c>
      <c r="F67" s="20">
        <v>7</v>
      </c>
    </row>
    <row r="68" spans="1:6" x14ac:dyDescent="0.2">
      <c r="A68" s="24">
        <v>65</v>
      </c>
      <c r="B68" s="6" t="s">
        <v>65</v>
      </c>
      <c r="C68" s="19">
        <v>2.133</v>
      </c>
      <c r="D68" s="24">
        <v>66</v>
      </c>
      <c r="E68" s="19">
        <v>2.0259999999999998</v>
      </c>
      <c r="F68" s="20">
        <v>5.3</v>
      </c>
    </row>
    <row r="69" spans="1:6" x14ac:dyDescent="0.2">
      <c r="A69" s="24">
        <v>66</v>
      </c>
      <c r="B69" s="6" t="s">
        <v>68</v>
      </c>
      <c r="C69" s="19">
        <v>2.1320000000000001</v>
      </c>
      <c r="D69" s="24">
        <v>64</v>
      </c>
      <c r="E69" s="19">
        <v>2.073</v>
      </c>
      <c r="F69" s="20">
        <v>2.8</v>
      </c>
    </row>
    <row r="70" spans="1:6" x14ac:dyDescent="0.2">
      <c r="A70" s="24">
        <v>67</v>
      </c>
      <c r="B70" s="6" t="s">
        <v>71</v>
      </c>
      <c r="C70" s="19">
        <v>2.0539999999999998</v>
      </c>
      <c r="D70" s="24">
        <v>68</v>
      </c>
      <c r="E70" s="19">
        <v>1.9359999999999999</v>
      </c>
      <c r="F70" s="20">
        <v>6.1</v>
      </c>
    </row>
    <row r="71" spans="1:6" x14ac:dyDescent="0.2">
      <c r="A71" s="24">
        <v>68</v>
      </c>
      <c r="B71" s="6" t="s">
        <v>75</v>
      </c>
      <c r="C71" s="19">
        <v>2.0350000000000001</v>
      </c>
      <c r="D71" s="24">
        <v>70</v>
      </c>
      <c r="E71" s="19">
        <v>1.869</v>
      </c>
      <c r="F71" s="20">
        <v>8.9</v>
      </c>
    </row>
    <row r="72" spans="1:6" x14ac:dyDescent="0.2">
      <c r="A72" s="24">
        <v>69</v>
      </c>
      <c r="B72" s="6" t="s">
        <v>74</v>
      </c>
      <c r="C72" s="19">
        <v>1.9870000000000001</v>
      </c>
      <c r="D72" s="24">
        <v>72</v>
      </c>
      <c r="E72" s="19">
        <v>1.841</v>
      </c>
      <c r="F72" s="20">
        <v>7.9</v>
      </c>
    </row>
    <row r="73" spans="1:6" x14ac:dyDescent="0.2">
      <c r="A73" s="24">
        <v>70</v>
      </c>
      <c r="B73" s="6" t="s">
        <v>73</v>
      </c>
      <c r="C73" s="19">
        <v>1.9410000000000001</v>
      </c>
      <c r="D73" s="24">
        <v>71</v>
      </c>
      <c r="E73" s="19">
        <v>1.867</v>
      </c>
      <c r="F73" s="20">
        <v>3.9</v>
      </c>
    </row>
    <row r="74" spans="1:6" x14ac:dyDescent="0.2">
      <c r="A74" s="24">
        <v>71</v>
      </c>
      <c r="B74" s="6" t="s">
        <v>67</v>
      </c>
      <c r="C74" s="19">
        <v>1.9390000000000001</v>
      </c>
      <c r="D74" s="24">
        <v>67</v>
      </c>
      <c r="E74" s="19">
        <v>2.0139999999999998</v>
      </c>
      <c r="F74" s="20">
        <v>-3.7</v>
      </c>
    </row>
    <row r="75" spans="1:6" x14ac:dyDescent="0.2">
      <c r="A75" s="24">
        <v>72</v>
      </c>
      <c r="B75" s="6" t="s">
        <v>76</v>
      </c>
      <c r="C75" s="19">
        <v>1.845</v>
      </c>
      <c r="D75" s="24">
        <v>73</v>
      </c>
      <c r="E75" s="19">
        <v>1.7490000000000001</v>
      </c>
      <c r="F75" s="20">
        <v>5.5</v>
      </c>
    </row>
    <row r="76" spans="1:6" x14ac:dyDescent="0.2">
      <c r="A76" s="24">
        <v>73</v>
      </c>
      <c r="B76" s="6" t="s">
        <v>72</v>
      </c>
      <c r="C76" s="19">
        <v>1.8160000000000001</v>
      </c>
      <c r="D76" s="24">
        <v>74</v>
      </c>
      <c r="E76" s="19">
        <v>1.712</v>
      </c>
      <c r="F76" s="20">
        <v>6.1</v>
      </c>
    </row>
    <row r="77" spans="1:6" x14ac:dyDescent="0.2">
      <c r="A77" s="24">
        <v>74</v>
      </c>
      <c r="B77" s="6" t="s">
        <v>79</v>
      </c>
      <c r="C77" s="19">
        <v>1.784</v>
      </c>
      <c r="D77" s="24">
        <v>75</v>
      </c>
      <c r="E77" s="19">
        <v>1.629</v>
      </c>
      <c r="F77" s="20">
        <v>9.5</v>
      </c>
    </row>
    <row r="78" spans="1:6" x14ac:dyDescent="0.2">
      <c r="A78" s="24">
        <v>75</v>
      </c>
      <c r="B78" s="6" t="s">
        <v>69</v>
      </c>
      <c r="C78" s="19">
        <v>1.7490000000000001</v>
      </c>
      <c r="D78" s="24">
        <v>69</v>
      </c>
      <c r="E78" s="19">
        <v>1.905</v>
      </c>
      <c r="F78" s="20">
        <v>-8.1999999999999993</v>
      </c>
    </row>
    <row r="79" spans="1:6" x14ac:dyDescent="0.2">
      <c r="A79" s="24">
        <v>76</v>
      </c>
      <c r="B79" s="6" t="s">
        <v>78</v>
      </c>
      <c r="C79" s="19">
        <v>1.738</v>
      </c>
      <c r="D79" s="24">
        <v>77</v>
      </c>
      <c r="E79" s="19">
        <v>1.587</v>
      </c>
      <c r="F79" s="20">
        <v>9.5</v>
      </c>
    </row>
    <row r="80" spans="1:6" x14ac:dyDescent="0.2">
      <c r="A80" s="24">
        <v>77</v>
      </c>
      <c r="B80" s="6" t="s">
        <v>77</v>
      </c>
      <c r="C80" s="19">
        <v>1.603</v>
      </c>
      <c r="D80" s="24">
        <v>76</v>
      </c>
      <c r="E80" s="19">
        <v>1.62</v>
      </c>
      <c r="F80" s="20">
        <v>-1.1000000000000001</v>
      </c>
    </row>
    <row r="81" spans="1:6" x14ac:dyDescent="0.2">
      <c r="A81" s="24">
        <v>78</v>
      </c>
      <c r="B81" s="6" t="s">
        <v>82</v>
      </c>
      <c r="C81" s="19">
        <v>1.51</v>
      </c>
      <c r="D81" s="24">
        <v>79</v>
      </c>
      <c r="E81" s="19">
        <v>1.452</v>
      </c>
      <c r="F81" s="20">
        <v>4</v>
      </c>
    </row>
    <row r="82" spans="1:6" x14ac:dyDescent="0.2">
      <c r="A82" s="24">
        <v>79</v>
      </c>
      <c r="B82" s="6" t="s">
        <v>81</v>
      </c>
      <c r="C82" s="19">
        <v>1.502</v>
      </c>
      <c r="D82" s="24">
        <v>78</v>
      </c>
      <c r="E82" s="19">
        <v>1.4790000000000001</v>
      </c>
      <c r="F82" s="20">
        <v>1.6</v>
      </c>
    </row>
    <row r="83" spans="1:6" x14ac:dyDescent="0.2">
      <c r="A83" s="24">
        <v>80</v>
      </c>
      <c r="B83" s="6" t="s">
        <v>80</v>
      </c>
      <c r="C83" s="19">
        <v>1.4950000000000001</v>
      </c>
      <c r="D83" s="24">
        <v>80</v>
      </c>
      <c r="E83" s="19">
        <v>1.4359999999999999</v>
      </c>
      <c r="F83" s="20">
        <v>4.0999999999999996</v>
      </c>
    </row>
    <row r="84" spans="1:6" x14ac:dyDescent="0.2">
      <c r="A84" s="24">
        <v>81</v>
      </c>
      <c r="B84" s="6" t="s">
        <v>83</v>
      </c>
      <c r="C84" s="19">
        <v>1.4930000000000001</v>
      </c>
      <c r="D84" s="24">
        <v>81</v>
      </c>
      <c r="E84" s="19">
        <v>1.389</v>
      </c>
      <c r="F84" s="20">
        <v>7.5</v>
      </c>
    </row>
    <row r="85" spans="1:6" x14ac:dyDescent="0.2">
      <c r="A85" s="24">
        <v>82</v>
      </c>
      <c r="B85" s="6" t="s">
        <v>86</v>
      </c>
      <c r="C85" s="19">
        <v>1.45</v>
      </c>
      <c r="D85" s="24">
        <v>82</v>
      </c>
      <c r="E85" s="19">
        <v>1.3440000000000001</v>
      </c>
      <c r="F85" s="20">
        <v>7.9</v>
      </c>
    </row>
    <row r="86" spans="1:6" x14ac:dyDescent="0.2">
      <c r="A86" s="24">
        <v>83</v>
      </c>
      <c r="B86" s="6" t="s">
        <v>84</v>
      </c>
      <c r="C86" s="19">
        <v>1.421</v>
      </c>
      <c r="D86" s="24">
        <v>83</v>
      </c>
      <c r="E86" s="19">
        <v>1.34</v>
      </c>
      <c r="F86" s="20">
        <v>6</v>
      </c>
    </row>
    <row r="87" spans="1:6" x14ac:dyDescent="0.2">
      <c r="A87" s="24">
        <v>84</v>
      </c>
      <c r="B87" s="6" t="s">
        <v>87</v>
      </c>
      <c r="C87" s="19">
        <v>1.278</v>
      </c>
      <c r="D87" s="24">
        <v>85</v>
      </c>
      <c r="E87" s="19">
        <v>1.2470000000000001</v>
      </c>
      <c r="F87" s="20">
        <v>2.5</v>
      </c>
    </row>
    <row r="88" spans="1:6" x14ac:dyDescent="0.2">
      <c r="A88" s="24">
        <v>85</v>
      </c>
      <c r="B88" s="6" t="s">
        <v>85</v>
      </c>
      <c r="C88" s="19">
        <v>1.276</v>
      </c>
      <c r="D88" s="24">
        <v>84</v>
      </c>
      <c r="E88" s="19">
        <v>1.272</v>
      </c>
      <c r="F88" s="20">
        <v>0.3</v>
      </c>
    </row>
    <row r="89" spans="1:6" x14ac:dyDescent="0.2">
      <c r="A89" s="24">
        <v>86</v>
      </c>
      <c r="B89" s="6" t="s">
        <v>211</v>
      </c>
      <c r="C89" s="19">
        <v>1.2689999999999999</v>
      </c>
      <c r="D89" s="24">
        <v>86</v>
      </c>
      <c r="E89" s="19">
        <v>1.127</v>
      </c>
      <c r="F89" s="20">
        <v>12.6</v>
      </c>
    </row>
    <row r="90" spans="1:6" x14ac:dyDescent="0.2">
      <c r="A90" s="24">
        <v>87</v>
      </c>
      <c r="B90" s="6" t="s">
        <v>90</v>
      </c>
      <c r="C90" s="19">
        <v>1.2669999999999999</v>
      </c>
      <c r="D90" s="24">
        <v>87</v>
      </c>
      <c r="E90" s="19">
        <v>1.1259999999999999</v>
      </c>
      <c r="F90" s="20">
        <v>12.6</v>
      </c>
    </row>
    <row r="91" spans="1:6" x14ac:dyDescent="0.2">
      <c r="A91" s="24">
        <v>88</v>
      </c>
      <c r="B91" s="6" t="s">
        <v>93</v>
      </c>
      <c r="C91" s="19">
        <v>1.236</v>
      </c>
      <c r="D91" s="24">
        <v>89</v>
      </c>
      <c r="E91" s="19">
        <v>1.0640000000000001</v>
      </c>
      <c r="F91" s="20">
        <v>16.2</v>
      </c>
    </row>
    <row r="92" spans="1:6" x14ac:dyDescent="0.2">
      <c r="A92" s="24">
        <v>89</v>
      </c>
      <c r="B92" s="6" t="s">
        <v>94</v>
      </c>
      <c r="C92" s="19">
        <v>1.153</v>
      </c>
      <c r="D92" s="24">
        <v>91</v>
      </c>
      <c r="E92" s="19">
        <v>1.034</v>
      </c>
      <c r="F92" s="20">
        <v>11.5</v>
      </c>
    </row>
    <row r="93" spans="1:6" x14ac:dyDescent="0.2">
      <c r="A93" s="24">
        <v>90</v>
      </c>
      <c r="B93" s="6" t="s">
        <v>89</v>
      </c>
      <c r="C93" s="19">
        <v>1.119</v>
      </c>
      <c r="D93" s="24">
        <v>88</v>
      </c>
      <c r="E93" s="19">
        <v>1.0900000000000001</v>
      </c>
      <c r="F93" s="20">
        <v>2.6</v>
      </c>
    </row>
    <row r="94" spans="1:6" x14ac:dyDescent="0.2">
      <c r="A94" s="24">
        <v>91</v>
      </c>
      <c r="B94" s="6" t="s">
        <v>97</v>
      </c>
      <c r="C94" s="19">
        <v>1.0980000000000001</v>
      </c>
      <c r="D94" s="24">
        <v>93</v>
      </c>
      <c r="E94" s="19">
        <v>0.97199999999999998</v>
      </c>
      <c r="F94" s="20">
        <v>13</v>
      </c>
    </row>
    <row r="95" spans="1:6" x14ac:dyDescent="0.2">
      <c r="A95" s="24">
        <v>92</v>
      </c>
      <c r="B95" s="6" t="s">
        <v>32</v>
      </c>
      <c r="C95" s="19">
        <v>1.087</v>
      </c>
      <c r="D95" s="24">
        <v>90</v>
      </c>
      <c r="E95" s="19">
        <v>1.0620000000000001</v>
      </c>
      <c r="F95" s="20">
        <v>2.4</v>
      </c>
    </row>
    <row r="96" spans="1:6" x14ac:dyDescent="0.2">
      <c r="A96" s="24">
        <v>93</v>
      </c>
      <c r="B96" s="6" t="s">
        <v>88</v>
      </c>
      <c r="C96" s="19">
        <v>1.0860000000000001</v>
      </c>
      <c r="D96" s="24">
        <v>94</v>
      </c>
      <c r="E96" s="19">
        <v>0.95</v>
      </c>
      <c r="F96" s="20">
        <v>14.3</v>
      </c>
    </row>
    <row r="97" spans="1:6" x14ac:dyDescent="0.2">
      <c r="A97" s="24">
        <v>94</v>
      </c>
      <c r="B97" s="6" t="s">
        <v>91</v>
      </c>
      <c r="C97" s="19">
        <v>1.0840000000000001</v>
      </c>
      <c r="D97" s="24">
        <v>92</v>
      </c>
      <c r="E97" s="19">
        <v>1.0289999999999999</v>
      </c>
      <c r="F97" s="20">
        <v>5.4</v>
      </c>
    </row>
    <row r="98" spans="1:6" x14ac:dyDescent="0.2">
      <c r="A98" s="24">
        <v>95</v>
      </c>
      <c r="B98" s="6" t="s">
        <v>96</v>
      </c>
      <c r="C98" s="19">
        <v>1.073</v>
      </c>
      <c r="D98" s="24">
        <v>95</v>
      </c>
      <c r="E98" s="19">
        <v>0.93300000000000005</v>
      </c>
      <c r="F98" s="20">
        <v>15</v>
      </c>
    </row>
    <row r="99" spans="1:6" x14ac:dyDescent="0.2">
      <c r="A99" s="24">
        <v>96</v>
      </c>
      <c r="B99" s="6" t="s">
        <v>109</v>
      </c>
      <c r="C99" s="19">
        <v>0.95199999999999996</v>
      </c>
      <c r="D99" s="24">
        <v>108</v>
      </c>
      <c r="E99" s="19">
        <v>0.66200000000000003</v>
      </c>
      <c r="F99" s="20">
        <v>43.9</v>
      </c>
    </row>
    <row r="100" spans="1:6" x14ac:dyDescent="0.2">
      <c r="A100" s="24">
        <v>97</v>
      </c>
      <c r="B100" s="6" t="s">
        <v>102</v>
      </c>
      <c r="C100" s="19">
        <v>0.88700000000000001</v>
      </c>
      <c r="D100" s="24">
        <v>103</v>
      </c>
      <c r="E100" s="19">
        <v>0.755</v>
      </c>
      <c r="F100" s="20">
        <v>17.600000000000001</v>
      </c>
    </row>
    <row r="101" spans="1:6" x14ac:dyDescent="0.2">
      <c r="A101" s="24">
        <v>98</v>
      </c>
      <c r="B101" s="6" t="s">
        <v>16</v>
      </c>
      <c r="C101" s="19">
        <v>0.86399999999999999</v>
      </c>
      <c r="D101" s="24">
        <v>104</v>
      </c>
      <c r="E101" s="19">
        <v>0.752</v>
      </c>
      <c r="F101" s="20">
        <v>14.9</v>
      </c>
    </row>
    <row r="102" spans="1:6" x14ac:dyDescent="0.2">
      <c r="A102" s="24">
        <v>99</v>
      </c>
      <c r="B102" s="6" t="s">
        <v>101</v>
      </c>
      <c r="C102" s="19">
        <v>0.86299999999999999</v>
      </c>
      <c r="D102" s="24">
        <v>102</v>
      </c>
      <c r="E102" s="19">
        <v>0.77500000000000002</v>
      </c>
      <c r="F102" s="20">
        <v>11.3</v>
      </c>
    </row>
    <row r="103" spans="1:6" x14ac:dyDescent="0.2">
      <c r="A103" s="24">
        <v>100</v>
      </c>
      <c r="B103" s="6" t="s">
        <v>99</v>
      </c>
      <c r="C103" s="19">
        <v>0.85399999999999998</v>
      </c>
      <c r="D103" s="24">
        <v>100</v>
      </c>
      <c r="E103" s="19">
        <v>0.80900000000000005</v>
      </c>
      <c r="F103" s="20">
        <v>5.6</v>
      </c>
    </row>
    <row r="104" spans="1:6" x14ac:dyDescent="0.2">
      <c r="A104" s="24">
        <v>101</v>
      </c>
      <c r="B104" s="6" t="s">
        <v>92</v>
      </c>
      <c r="C104" s="19">
        <v>0.85099999999999998</v>
      </c>
      <c r="D104" s="24">
        <v>96</v>
      </c>
      <c r="E104" s="19">
        <v>0.90900000000000003</v>
      </c>
      <c r="F104" s="20">
        <v>-6.4</v>
      </c>
    </row>
    <row r="105" spans="1:6" x14ac:dyDescent="0.2">
      <c r="A105" s="24">
        <v>102</v>
      </c>
      <c r="B105" s="6" t="s">
        <v>95</v>
      </c>
      <c r="C105" s="19">
        <v>0.84199999999999997</v>
      </c>
      <c r="D105" s="24">
        <v>97</v>
      </c>
      <c r="E105" s="19">
        <v>0.85399999999999998</v>
      </c>
      <c r="F105" s="20">
        <v>-1.4</v>
      </c>
    </row>
    <row r="106" spans="1:6" x14ac:dyDescent="0.2">
      <c r="A106" s="24">
        <v>103</v>
      </c>
      <c r="B106" s="6" t="s">
        <v>100</v>
      </c>
      <c r="C106" s="19">
        <v>0.82799999999999996</v>
      </c>
      <c r="D106" s="24">
        <v>105</v>
      </c>
      <c r="E106" s="19">
        <v>0.73799999999999999</v>
      </c>
      <c r="F106" s="20">
        <v>12.2</v>
      </c>
    </row>
    <row r="107" spans="1:6" x14ac:dyDescent="0.2">
      <c r="A107" s="24">
        <v>104</v>
      </c>
      <c r="B107" s="6" t="s">
        <v>105</v>
      </c>
      <c r="C107" s="19">
        <v>0.82199999999999995</v>
      </c>
      <c r="D107" s="24">
        <v>101</v>
      </c>
      <c r="E107" s="19">
        <v>0.78700000000000003</v>
      </c>
      <c r="F107" s="20">
        <v>4.4000000000000004</v>
      </c>
    </row>
    <row r="108" spans="1:6" x14ac:dyDescent="0.2">
      <c r="A108" s="24">
        <v>105</v>
      </c>
      <c r="B108" s="6" t="s">
        <v>98</v>
      </c>
      <c r="C108" s="19">
        <v>0.82</v>
      </c>
      <c r="D108" s="24">
        <v>98</v>
      </c>
      <c r="E108" s="19">
        <v>0.83499999999999996</v>
      </c>
      <c r="F108" s="20">
        <v>-1.8</v>
      </c>
    </row>
    <row r="109" spans="1:6" x14ac:dyDescent="0.2">
      <c r="A109" s="24">
        <v>106</v>
      </c>
      <c r="B109" s="6" t="s">
        <v>113</v>
      </c>
      <c r="C109" s="19">
        <v>0.81299999999999994</v>
      </c>
      <c r="D109" s="24">
        <v>106</v>
      </c>
      <c r="E109" s="19">
        <v>0.68300000000000005</v>
      </c>
      <c r="F109" s="20">
        <v>19.100000000000001</v>
      </c>
    </row>
    <row r="110" spans="1:6" x14ac:dyDescent="0.2">
      <c r="A110" s="24">
        <v>107</v>
      </c>
      <c r="B110" s="6" t="s">
        <v>122</v>
      </c>
      <c r="C110" s="19">
        <v>0.81</v>
      </c>
      <c r="D110" s="24">
        <v>116</v>
      </c>
      <c r="E110" s="19">
        <v>0.57299999999999995</v>
      </c>
      <c r="F110" s="20">
        <v>41.4</v>
      </c>
    </row>
    <row r="111" spans="1:6" x14ac:dyDescent="0.2">
      <c r="A111" s="24">
        <v>108</v>
      </c>
      <c r="B111" s="6" t="s">
        <v>108</v>
      </c>
      <c r="C111" s="19">
        <v>0.78200000000000003</v>
      </c>
      <c r="D111" s="24">
        <v>107</v>
      </c>
      <c r="E111" s="19">
        <v>0.66800000000000004</v>
      </c>
      <c r="F111" s="20">
        <v>17.100000000000001</v>
      </c>
    </row>
    <row r="112" spans="1:6" x14ac:dyDescent="0.2">
      <c r="A112" s="24">
        <v>109</v>
      </c>
      <c r="B112" s="6" t="s">
        <v>104</v>
      </c>
      <c r="C112" s="19">
        <v>0.77400000000000002</v>
      </c>
      <c r="D112" s="24">
        <v>99</v>
      </c>
      <c r="E112" s="19">
        <v>0.81</v>
      </c>
      <c r="F112" s="20">
        <v>-4.5</v>
      </c>
    </row>
    <row r="113" spans="1:6" x14ac:dyDescent="0.2">
      <c r="A113" s="24">
        <v>110</v>
      </c>
      <c r="B113" s="6" t="s">
        <v>111</v>
      </c>
      <c r="C113" s="19">
        <v>0.74199999999999999</v>
      </c>
      <c r="D113" s="24">
        <v>111</v>
      </c>
      <c r="E113" s="19">
        <v>0.623</v>
      </c>
      <c r="F113" s="20">
        <v>19.100000000000001</v>
      </c>
    </row>
    <row r="114" spans="1:6" x14ac:dyDescent="0.2">
      <c r="A114" s="24">
        <v>111</v>
      </c>
      <c r="B114" s="6" t="s">
        <v>106</v>
      </c>
      <c r="C114" s="19">
        <v>0.70299999999999996</v>
      </c>
      <c r="D114" s="24">
        <v>110</v>
      </c>
      <c r="E114" s="19">
        <v>0.65300000000000002</v>
      </c>
      <c r="F114" s="20">
        <v>7.7</v>
      </c>
    </row>
    <row r="115" spans="1:6" x14ac:dyDescent="0.2">
      <c r="A115" s="24">
        <v>112</v>
      </c>
      <c r="B115" s="6" t="s">
        <v>117</v>
      </c>
      <c r="C115" s="19">
        <v>0.70199999999999996</v>
      </c>
      <c r="D115" s="24">
        <v>115</v>
      </c>
      <c r="E115" s="19">
        <v>0.57999999999999996</v>
      </c>
      <c r="F115" s="20">
        <v>21.1</v>
      </c>
    </row>
    <row r="116" spans="1:6" x14ac:dyDescent="0.2">
      <c r="A116" s="24">
        <v>113</v>
      </c>
      <c r="B116" s="6" t="s">
        <v>110</v>
      </c>
      <c r="C116" s="19">
        <v>0.68600000000000005</v>
      </c>
      <c r="D116" s="24">
        <v>109</v>
      </c>
      <c r="E116" s="19">
        <v>0.65800000000000003</v>
      </c>
      <c r="F116" s="20">
        <v>4.2</v>
      </c>
    </row>
    <row r="117" spans="1:6" x14ac:dyDescent="0.2">
      <c r="A117" s="24">
        <v>114</v>
      </c>
      <c r="B117" s="6" t="s">
        <v>118</v>
      </c>
      <c r="C117" s="19">
        <v>0.67100000000000004</v>
      </c>
      <c r="D117" s="24">
        <v>112</v>
      </c>
      <c r="E117" s="19">
        <v>0.61699999999999999</v>
      </c>
      <c r="F117" s="20">
        <v>8.8000000000000007</v>
      </c>
    </row>
    <row r="118" spans="1:6" x14ac:dyDescent="0.2">
      <c r="A118" s="24">
        <v>115</v>
      </c>
      <c r="B118" s="6" t="s">
        <v>112</v>
      </c>
      <c r="C118" s="19">
        <v>0.66500000000000004</v>
      </c>
      <c r="D118" s="24">
        <v>114</v>
      </c>
      <c r="E118" s="19">
        <v>0.59599999999999997</v>
      </c>
      <c r="F118" s="20">
        <v>11.6</v>
      </c>
    </row>
    <row r="119" spans="1:6" x14ac:dyDescent="0.2">
      <c r="A119" s="24">
        <v>116</v>
      </c>
      <c r="B119" s="6" t="s">
        <v>120</v>
      </c>
      <c r="C119" s="19">
        <v>0.63800000000000001</v>
      </c>
      <c r="D119" s="24">
        <v>117</v>
      </c>
      <c r="E119" s="19">
        <v>0.56200000000000006</v>
      </c>
      <c r="F119" s="20">
        <v>13.4</v>
      </c>
    </row>
    <row r="120" spans="1:6" x14ac:dyDescent="0.2">
      <c r="A120" s="24">
        <v>117</v>
      </c>
      <c r="B120" s="6" t="s">
        <v>126</v>
      </c>
      <c r="C120" s="19">
        <v>0.621</v>
      </c>
      <c r="D120" s="24">
        <v>123</v>
      </c>
      <c r="E120" s="19">
        <v>0.51200000000000001</v>
      </c>
      <c r="F120" s="20">
        <v>21.3</v>
      </c>
    </row>
    <row r="121" spans="1:6" x14ac:dyDescent="0.2">
      <c r="A121" s="24">
        <v>118</v>
      </c>
      <c r="B121" s="6" t="s">
        <v>116</v>
      </c>
      <c r="C121" s="19">
        <v>0.59</v>
      </c>
      <c r="D121" s="24">
        <v>118</v>
      </c>
      <c r="E121" s="19">
        <v>0.56100000000000005</v>
      </c>
      <c r="F121" s="20">
        <v>5.2</v>
      </c>
    </row>
    <row r="122" spans="1:6" x14ac:dyDescent="0.2">
      <c r="A122" s="24">
        <v>119</v>
      </c>
      <c r="B122" s="6" t="s">
        <v>103</v>
      </c>
      <c r="C122" s="19">
        <v>0.58299999999999996</v>
      </c>
      <c r="D122" s="24">
        <v>113</v>
      </c>
      <c r="E122" s="19">
        <v>0.59899999999999998</v>
      </c>
      <c r="F122" s="20">
        <v>-2.7</v>
      </c>
    </row>
    <row r="123" spans="1:6" x14ac:dyDescent="0.2">
      <c r="A123" s="24">
        <v>120</v>
      </c>
      <c r="B123" s="6" t="s">
        <v>121</v>
      </c>
      <c r="C123" s="19">
        <v>0.58099999999999996</v>
      </c>
      <c r="D123" s="24">
        <v>122</v>
      </c>
      <c r="E123" s="19">
        <v>0.52</v>
      </c>
      <c r="F123" s="20">
        <v>11.7</v>
      </c>
    </row>
    <row r="124" spans="1:6" x14ac:dyDescent="0.2">
      <c r="A124" s="24">
        <v>121</v>
      </c>
      <c r="B124" s="6" t="s">
        <v>114</v>
      </c>
      <c r="C124" s="19">
        <v>0.57199999999999995</v>
      </c>
      <c r="D124" s="24">
        <v>121</v>
      </c>
      <c r="E124" s="19">
        <v>0.52500000000000002</v>
      </c>
      <c r="F124" s="20">
        <v>8.9</v>
      </c>
    </row>
    <row r="125" spans="1:6" x14ac:dyDescent="0.2">
      <c r="A125" s="24">
        <v>122</v>
      </c>
      <c r="B125" s="6" t="s">
        <v>123</v>
      </c>
      <c r="C125" s="19">
        <v>0.55100000000000005</v>
      </c>
      <c r="D125" s="24">
        <v>124</v>
      </c>
      <c r="E125" s="19">
        <v>0.503</v>
      </c>
      <c r="F125" s="20">
        <v>9.5</v>
      </c>
    </row>
    <row r="126" spans="1:6" x14ac:dyDescent="0.2">
      <c r="A126" s="24">
        <v>123</v>
      </c>
      <c r="B126" s="6" t="s">
        <v>124</v>
      </c>
      <c r="C126" s="19">
        <v>0.54800000000000004</v>
      </c>
      <c r="D126" s="24">
        <v>126</v>
      </c>
      <c r="E126" s="19">
        <v>0.48599999999999999</v>
      </c>
      <c r="F126" s="20">
        <v>12.8</v>
      </c>
    </row>
    <row r="127" spans="1:6" x14ac:dyDescent="0.2">
      <c r="A127" s="24">
        <v>124</v>
      </c>
      <c r="B127" s="6" t="s">
        <v>115</v>
      </c>
      <c r="C127" s="19">
        <v>0.54400000000000004</v>
      </c>
      <c r="D127" s="24">
        <v>119</v>
      </c>
      <c r="E127" s="19">
        <v>0.53500000000000003</v>
      </c>
      <c r="F127" s="20">
        <v>1.7</v>
      </c>
    </row>
    <row r="128" spans="1:6" x14ac:dyDescent="0.2">
      <c r="A128" s="24">
        <v>125</v>
      </c>
      <c r="B128" s="6" t="s">
        <v>128</v>
      </c>
      <c r="C128" s="19">
        <v>0.53900000000000003</v>
      </c>
      <c r="D128" s="24">
        <v>128</v>
      </c>
      <c r="E128" s="19">
        <v>0.46800000000000003</v>
      </c>
      <c r="F128" s="20">
        <v>15.2</v>
      </c>
    </row>
    <row r="129" spans="1:6" x14ac:dyDescent="0.2">
      <c r="A129" s="24">
        <v>126</v>
      </c>
      <c r="B129" s="6" t="s">
        <v>127</v>
      </c>
      <c r="C129" s="19">
        <v>0.52700000000000002</v>
      </c>
      <c r="D129" s="24">
        <v>125</v>
      </c>
      <c r="E129" s="19">
        <v>0.49099999999999999</v>
      </c>
      <c r="F129" s="20">
        <v>7.4</v>
      </c>
    </row>
    <row r="130" spans="1:6" x14ac:dyDescent="0.2">
      <c r="A130" s="24">
        <v>127</v>
      </c>
      <c r="B130" s="6" t="s">
        <v>119</v>
      </c>
      <c r="C130" s="19">
        <v>0.51900000000000002</v>
      </c>
      <c r="D130" s="24">
        <v>120</v>
      </c>
      <c r="E130" s="19">
        <v>0.53400000000000003</v>
      </c>
      <c r="F130" s="20">
        <v>-2.8</v>
      </c>
    </row>
    <row r="131" spans="1:6" x14ac:dyDescent="0.2">
      <c r="A131" s="24">
        <v>128</v>
      </c>
      <c r="B131" s="6" t="s">
        <v>125</v>
      </c>
      <c r="C131" s="19">
        <v>0.51600000000000001</v>
      </c>
      <c r="D131" s="24">
        <v>127</v>
      </c>
      <c r="E131" s="19">
        <v>0.47899999999999998</v>
      </c>
      <c r="F131" s="20">
        <v>7.7</v>
      </c>
    </row>
    <row r="132" spans="1:6" x14ac:dyDescent="0.2">
      <c r="A132" s="24">
        <v>129</v>
      </c>
      <c r="B132" s="6" t="s">
        <v>2</v>
      </c>
      <c r="C132" s="19">
        <v>0.50900000000000001</v>
      </c>
      <c r="D132" s="24">
        <v>137</v>
      </c>
      <c r="E132" s="19">
        <v>0.40100000000000002</v>
      </c>
      <c r="F132" s="20">
        <v>27</v>
      </c>
    </row>
    <row r="133" spans="1:6" x14ac:dyDescent="0.2">
      <c r="A133" s="24">
        <v>130</v>
      </c>
      <c r="B133" s="6" t="s">
        <v>133</v>
      </c>
      <c r="C133" s="19">
        <v>0.48299999999999998</v>
      </c>
      <c r="D133" s="24">
        <v>131</v>
      </c>
      <c r="E133" s="19">
        <v>0.432</v>
      </c>
      <c r="F133" s="20">
        <v>11.9</v>
      </c>
    </row>
    <row r="134" spans="1:6" x14ac:dyDescent="0.2">
      <c r="A134" s="24">
        <v>131</v>
      </c>
      <c r="B134" s="6" t="s">
        <v>137</v>
      </c>
      <c r="C134" s="19">
        <v>0.48199999999999998</v>
      </c>
      <c r="D134" s="24">
        <v>132</v>
      </c>
      <c r="E134" s="19">
        <v>0.42899999999999999</v>
      </c>
      <c r="F134" s="20">
        <v>12.3</v>
      </c>
    </row>
    <row r="135" spans="1:6" x14ac:dyDescent="0.2">
      <c r="A135" s="24">
        <v>132</v>
      </c>
      <c r="B135" s="6" t="s">
        <v>130</v>
      </c>
      <c r="C135" s="19">
        <v>0.47199999999999998</v>
      </c>
      <c r="D135" s="24">
        <v>134</v>
      </c>
      <c r="E135" s="19">
        <v>0.42199999999999999</v>
      </c>
      <c r="F135" s="20">
        <v>11.9</v>
      </c>
    </row>
    <row r="136" spans="1:6" x14ac:dyDescent="0.2">
      <c r="A136" s="24">
        <v>133</v>
      </c>
      <c r="B136" s="6" t="s">
        <v>129</v>
      </c>
      <c r="C136" s="19">
        <v>0.46300000000000002</v>
      </c>
      <c r="D136" s="24">
        <v>130</v>
      </c>
      <c r="E136" s="19">
        <v>0.439</v>
      </c>
      <c r="F136" s="20">
        <v>5.4</v>
      </c>
    </row>
    <row r="137" spans="1:6" x14ac:dyDescent="0.2">
      <c r="A137" s="24">
        <v>134</v>
      </c>
      <c r="B137" s="6" t="s">
        <v>138</v>
      </c>
      <c r="C137" s="19">
        <v>0.46100000000000002</v>
      </c>
      <c r="D137" s="24">
        <v>136</v>
      </c>
      <c r="E137" s="19">
        <v>0.40300000000000002</v>
      </c>
      <c r="F137" s="20">
        <v>14.5</v>
      </c>
    </row>
    <row r="138" spans="1:6" x14ac:dyDescent="0.2">
      <c r="A138" s="24">
        <v>135</v>
      </c>
      <c r="B138" s="6" t="s">
        <v>132</v>
      </c>
      <c r="C138" s="19">
        <v>0.45200000000000001</v>
      </c>
      <c r="D138" s="24">
        <v>133</v>
      </c>
      <c r="E138" s="19">
        <v>0.42299999999999999</v>
      </c>
      <c r="F138" s="20">
        <v>6.6</v>
      </c>
    </row>
    <row r="139" spans="1:6" x14ac:dyDescent="0.2">
      <c r="A139" s="24">
        <v>136</v>
      </c>
      <c r="B139" s="6" t="s">
        <v>143</v>
      </c>
      <c r="C139" s="19">
        <v>0.443</v>
      </c>
      <c r="D139" s="24">
        <v>141</v>
      </c>
      <c r="E139" s="19">
        <v>0.38</v>
      </c>
      <c r="F139" s="20">
        <v>16.7</v>
      </c>
    </row>
    <row r="140" spans="1:6" x14ac:dyDescent="0.2">
      <c r="A140" s="24">
        <v>137</v>
      </c>
      <c r="B140" s="6" t="s">
        <v>134</v>
      </c>
      <c r="C140" s="19">
        <v>0.437</v>
      </c>
      <c r="D140" s="24">
        <v>138</v>
      </c>
      <c r="E140" s="19">
        <v>0.39400000000000002</v>
      </c>
      <c r="F140" s="20">
        <v>10.9</v>
      </c>
    </row>
    <row r="141" spans="1:6" x14ac:dyDescent="0.2">
      <c r="A141" s="24">
        <v>138</v>
      </c>
      <c r="B141" s="6" t="s">
        <v>148</v>
      </c>
      <c r="C141" s="19">
        <v>0.433</v>
      </c>
      <c r="D141" s="24">
        <v>142</v>
      </c>
      <c r="E141" s="19">
        <v>0.374</v>
      </c>
      <c r="F141" s="20">
        <v>15.8</v>
      </c>
    </row>
    <row r="142" spans="1:6" x14ac:dyDescent="0.2">
      <c r="A142" s="24">
        <v>139</v>
      </c>
      <c r="B142" s="6" t="s">
        <v>144</v>
      </c>
      <c r="C142" s="19">
        <v>0.41299999999999998</v>
      </c>
      <c r="D142" s="24">
        <v>153</v>
      </c>
      <c r="E142" s="19">
        <v>0.33900000000000002</v>
      </c>
      <c r="F142" s="20">
        <v>21.8</v>
      </c>
    </row>
    <row r="143" spans="1:6" x14ac:dyDescent="0.2">
      <c r="A143" s="24">
        <v>140</v>
      </c>
      <c r="B143" s="6" t="s">
        <v>141</v>
      </c>
      <c r="C143" s="19">
        <v>0.41199999999999998</v>
      </c>
      <c r="D143" s="24">
        <v>140</v>
      </c>
      <c r="E143" s="19">
        <v>0.38</v>
      </c>
      <c r="F143" s="20">
        <v>8.1999999999999993</v>
      </c>
    </row>
    <row r="144" spans="1:6" x14ac:dyDescent="0.2">
      <c r="A144" s="24">
        <v>141</v>
      </c>
      <c r="B144" s="6" t="s">
        <v>152</v>
      </c>
      <c r="C144" s="19">
        <v>0.41</v>
      </c>
      <c r="D144" s="24">
        <v>145</v>
      </c>
      <c r="E144" s="19">
        <v>0.36</v>
      </c>
      <c r="F144" s="20">
        <v>13.9</v>
      </c>
    </row>
    <row r="145" spans="1:6" x14ac:dyDescent="0.2">
      <c r="A145" s="24">
        <v>142</v>
      </c>
      <c r="B145" s="6" t="s">
        <v>107</v>
      </c>
      <c r="C145" s="19">
        <v>0.40200000000000002</v>
      </c>
      <c r="D145" s="24">
        <v>129</v>
      </c>
      <c r="E145" s="19">
        <v>0.44600000000000001</v>
      </c>
      <c r="F145" s="20">
        <v>-9.8000000000000007</v>
      </c>
    </row>
    <row r="146" spans="1:6" x14ac:dyDescent="0.2">
      <c r="A146" s="24">
        <v>143</v>
      </c>
      <c r="B146" s="6" t="s">
        <v>139</v>
      </c>
      <c r="C146" s="19">
        <v>0.4</v>
      </c>
      <c r="D146" s="24">
        <v>143</v>
      </c>
      <c r="E146" s="19">
        <v>0.37</v>
      </c>
      <c r="F146" s="20">
        <v>8.1999999999999993</v>
      </c>
    </row>
    <row r="147" spans="1:6" x14ac:dyDescent="0.2">
      <c r="A147" s="24">
        <v>144</v>
      </c>
      <c r="B147" s="6" t="s">
        <v>135</v>
      </c>
      <c r="C147" s="19">
        <v>0.39500000000000002</v>
      </c>
      <c r="D147" s="24">
        <v>139</v>
      </c>
      <c r="E147" s="19">
        <v>0.38700000000000001</v>
      </c>
      <c r="F147" s="20">
        <v>2.2999999999999998</v>
      </c>
    </row>
    <row r="148" spans="1:6" x14ac:dyDescent="0.2">
      <c r="A148" s="24">
        <v>145</v>
      </c>
      <c r="B148" s="6" t="s">
        <v>202</v>
      </c>
      <c r="C148" s="19">
        <v>0.38900000000000001</v>
      </c>
      <c r="D148" s="24">
        <v>599</v>
      </c>
      <c r="E148" s="19">
        <v>0</v>
      </c>
      <c r="F148" s="20">
        <v>127154.6</v>
      </c>
    </row>
    <row r="149" spans="1:6" x14ac:dyDescent="0.2">
      <c r="A149" s="24">
        <v>146</v>
      </c>
      <c r="B149" s="6" t="s">
        <v>156</v>
      </c>
      <c r="C149" s="19">
        <v>0.38600000000000001</v>
      </c>
      <c r="D149" s="24">
        <v>152</v>
      </c>
      <c r="E149" s="19">
        <v>0.34699999999999998</v>
      </c>
      <c r="F149" s="20">
        <v>11.2</v>
      </c>
    </row>
    <row r="150" spans="1:6" x14ac:dyDescent="0.2">
      <c r="A150" s="24">
        <v>147</v>
      </c>
      <c r="B150" s="6" t="s">
        <v>147</v>
      </c>
      <c r="C150" s="19">
        <v>0.38500000000000001</v>
      </c>
      <c r="D150" s="24">
        <v>151</v>
      </c>
      <c r="E150" s="19">
        <v>0.35</v>
      </c>
      <c r="F150" s="20">
        <v>9.9</v>
      </c>
    </row>
    <row r="151" spans="1:6" x14ac:dyDescent="0.2">
      <c r="A151" s="24">
        <v>148</v>
      </c>
      <c r="B151" s="6" t="s">
        <v>164</v>
      </c>
      <c r="C151" s="19">
        <v>0.36899999999999999</v>
      </c>
      <c r="D151" s="24">
        <v>164</v>
      </c>
      <c r="E151" s="19">
        <v>0.29399999999999998</v>
      </c>
      <c r="F151" s="20">
        <v>25.5</v>
      </c>
    </row>
    <row r="152" spans="1:6" x14ac:dyDescent="0.2">
      <c r="A152" s="24">
        <v>149</v>
      </c>
      <c r="B152" s="6" t="s">
        <v>140</v>
      </c>
      <c r="C152" s="19">
        <v>0.36499999999999999</v>
      </c>
      <c r="D152" s="24">
        <v>148</v>
      </c>
      <c r="E152" s="19">
        <v>0.35799999999999998</v>
      </c>
      <c r="F152" s="20">
        <v>1.9</v>
      </c>
    </row>
    <row r="153" spans="1:6" x14ac:dyDescent="0.2">
      <c r="A153" s="24">
        <v>150</v>
      </c>
      <c r="B153" s="6" t="s">
        <v>151</v>
      </c>
      <c r="C153" s="19">
        <v>0.35899999999999999</v>
      </c>
      <c r="D153" s="24">
        <v>155</v>
      </c>
      <c r="E153" s="19">
        <v>0.32700000000000001</v>
      </c>
      <c r="F153" s="20">
        <v>9.6</v>
      </c>
    </row>
    <row r="154" spans="1:6" x14ac:dyDescent="0.2">
      <c r="A154" s="24">
        <v>151</v>
      </c>
      <c r="B154" s="6" t="s">
        <v>159</v>
      </c>
      <c r="C154" s="19">
        <v>0.35599999999999998</v>
      </c>
      <c r="D154" s="24">
        <v>158</v>
      </c>
      <c r="E154" s="19">
        <v>0.30599999999999999</v>
      </c>
      <c r="F154" s="20">
        <v>16.100000000000001</v>
      </c>
    </row>
    <row r="155" spans="1:6" x14ac:dyDescent="0.2">
      <c r="A155" s="24">
        <v>152</v>
      </c>
      <c r="B155" s="6" t="s">
        <v>146</v>
      </c>
      <c r="C155" s="19">
        <v>0.35299999999999998</v>
      </c>
      <c r="D155" s="24">
        <v>150</v>
      </c>
      <c r="E155" s="19">
        <v>0.35299999999999998</v>
      </c>
      <c r="F155" s="20">
        <v>0</v>
      </c>
    </row>
    <row r="156" spans="1:6" x14ac:dyDescent="0.2">
      <c r="A156" s="24">
        <v>153</v>
      </c>
      <c r="B156" s="6" t="s">
        <v>145</v>
      </c>
      <c r="C156" s="19">
        <v>0.35199999999999998</v>
      </c>
      <c r="D156" s="24">
        <v>149</v>
      </c>
      <c r="E156" s="19">
        <v>0.35399999999999998</v>
      </c>
      <c r="F156" s="20">
        <v>-0.6</v>
      </c>
    </row>
    <row r="157" spans="1:6" x14ac:dyDescent="0.2">
      <c r="A157" s="24">
        <v>154</v>
      </c>
      <c r="B157" s="6" t="s">
        <v>155</v>
      </c>
      <c r="C157" s="19">
        <v>0.34200000000000003</v>
      </c>
      <c r="D157" s="24">
        <v>160</v>
      </c>
      <c r="E157" s="19">
        <v>0.30299999999999999</v>
      </c>
      <c r="F157" s="20">
        <v>12.9</v>
      </c>
    </row>
    <row r="158" spans="1:6" x14ac:dyDescent="0.2">
      <c r="A158" s="24">
        <v>155</v>
      </c>
      <c r="B158" s="6" t="s">
        <v>157</v>
      </c>
      <c r="C158" s="19">
        <v>0.33900000000000002</v>
      </c>
      <c r="D158" s="24">
        <v>157</v>
      </c>
      <c r="E158" s="19">
        <v>0.307</v>
      </c>
      <c r="F158" s="20">
        <v>10.5</v>
      </c>
    </row>
    <row r="159" spans="1:6" x14ac:dyDescent="0.2">
      <c r="A159" s="24">
        <v>156</v>
      </c>
      <c r="B159" s="6" t="s">
        <v>150</v>
      </c>
      <c r="C159" s="19">
        <v>0.33800000000000002</v>
      </c>
      <c r="D159" s="24">
        <v>156</v>
      </c>
      <c r="E159" s="19">
        <v>0.32600000000000001</v>
      </c>
      <c r="F159" s="20">
        <v>3.5</v>
      </c>
    </row>
    <row r="160" spans="1:6" x14ac:dyDescent="0.2">
      <c r="A160" s="24">
        <v>157</v>
      </c>
      <c r="B160" s="6" t="s">
        <v>142</v>
      </c>
      <c r="C160" s="19">
        <v>0.33600000000000002</v>
      </c>
      <c r="D160" s="24">
        <v>144</v>
      </c>
      <c r="E160" s="19">
        <v>0.36399999999999999</v>
      </c>
      <c r="F160" s="20">
        <v>-7.6</v>
      </c>
    </row>
    <row r="161" spans="1:6" x14ac:dyDescent="0.2">
      <c r="A161" s="24">
        <v>158</v>
      </c>
      <c r="B161" s="6" t="s">
        <v>160</v>
      </c>
      <c r="C161" s="19">
        <v>0.33300000000000002</v>
      </c>
      <c r="D161" s="24">
        <v>161</v>
      </c>
      <c r="E161" s="19">
        <v>0.3</v>
      </c>
      <c r="F161" s="20">
        <v>11.1</v>
      </c>
    </row>
    <row r="162" spans="1:6" x14ac:dyDescent="0.2">
      <c r="A162" s="24">
        <v>159</v>
      </c>
      <c r="B162" s="6" t="s">
        <v>136</v>
      </c>
      <c r="C162" s="19">
        <v>0.32900000000000001</v>
      </c>
      <c r="D162" s="24">
        <v>146</v>
      </c>
      <c r="E162" s="19">
        <v>0.35899999999999999</v>
      </c>
      <c r="F162" s="20">
        <v>-8.6</v>
      </c>
    </row>
    <row r="163" spans="1:6" x14ac:dyDescent="0.2">
      <c r="A163" s="24">
        <v>160</v>
      </c>
      <c r="B163" s="6" t="s">
        <v>154</v>
      </c>
      <c r="C163" s="19">
        <v>0.32800000000000001</v>
      </c>
      <c r="D163" s="24">
        <v>162</v>
      </c>
      <c r="E163" s="19">
        <v>0.29799999999999999</v>
      </c>
      <c r="F163" s="20">
        <v>10.1</v>
      </c>
    </row>
    <row r="164" spans="1:6" x14ac:dyDescent="0.2">
      <c r="A164" s="24">
        <v>161</v>
      </c>
      <c r="B164" s="6" t="s">
        <v>153</v>
      </c>
      <c r="C164" s="19">
        <v>0.32800000000000001</v>
      </c>
      <c r="D164" s="24">
        <v>163</v>
      </c>
      <c r="E164" s="19">
        <v>0.29699999999999999</v>
      </c>
      <c r="F164" s="20">
        <v>10.4</v>
      </c>
    </row>
    <row r="165" spans="1:6" x14ac:dyDescent="0.2">
      <c r="A165" s="24">
        <v>162</v>
      </c>
      <c r="B165" s="6" t="s">
        <v>149</v>
      </c>
      <c r="C165" s="19">
        <v>0.32400000000000001</v>
      </c>
      <c r="D165" s="24">
        <v>154</v>
      </c>
      <c r="E165" s="19">
        <v>0.32900000000000001</v>
      </c>
      <c r="F165" s="20">
        <v>-1.3</v>
      </c>
    </row>
    <row r="166" spans="1:6" x14ac:dyDescent="0.2">
      <c r="A166" s="24">
        <v>163</v>
      </c>
      <c r="B166" s="6" t="s">
        <v>162</v>
      </c>
      <c r="C166" s="19">
        <v>0.32400000000000001</v>
      </c>
      <c r="D166" s="24">
        <v>165</v>
      </c>
      <c r="E166" s="19">
        <v>0.28999999999999998</v>
      </c>
      <c r="F166" s="20">
        <v>11.8</v>
      </c>
    </row>
    <row r="167" spans="1:6" x14ac:dyDescent="0.2">
      <c r="A167" s="24">
        <v>164</v>
      </c>
      <c r="B167" s="6" t="s">
        <v>158</v>
      </c>
      <c r="C167" s="19">
        <v>0.309</v>
      </c>
      <c r="D167" s="24">
        <v>167</v>
      </c>
      <c r="E167" s="19">
        <v>0.28199999999999997</v>
      </c>
      <c r="F167" s="20">
        <v>9.4</v>
      </c>
    </row>
    <row r="168" spans="1:6" x14ac:dyDescent="0.2">
      <c r="A168" s="24">
        <v>165</v>
      </c>
      <c r="B168" s="6" t="s">
        <v>166</v>
      </c>
      <c r="C168" s="19">
        <v>0.307</v>
      </c>
      <c r="D168" s="24">
        <v>166</v>
      </c>
      <c r="E168" s="19">
        <v>0.28399999999999997</v>
      </c>
      <c r="F168" s="20">
        <v>8.3000000000000007</v>
      </c>
    </row>
    <row r="169" spans="1:6" x14ac:dyDescent="0.2">
      <c r="A169" s="24">
        <v>166</v>
      </c>
      <c r="B169" s="6" t="s">
        <v>161</v>
      </c>
      <c r="C169" s="19">
        <v>0.30399999999999999</v>
      </c>
      <c r="D169" s="24">
        <v>159</v>
      </c>
      <c r="E169" s="19">
        <v>0.30399999999999999</v>
      </c>
      <c r="F169" s="20">
        <v>0.1</v>
      </c>
    </row>
    <row r="170" spans="1:6" x14ac:dyDescent="0.2">
      <c r="A170" s="24">
        <v>167</v>
      </c>
      <c r="B170" s="6" t="s">
        <v>131</v>
      </c>
      <c r="C170" s="19">
        <v>0.3</v>
      </c>
      <c r="D170" s="24">
        <v>147</v>
      </c>
      <c r="E170" s="19">
        <v>0.35899999999999999</v>
      </c>
      <c r="F170" s="20">
        <v>-16.399999999999999</v>
      </c>
    </row>
    <row r="171" spans="1:6" x14ac:dyDescent="0.2">
      <c r="A171" s="24">
        <v>168</v>
      </c>
      <c r="B171" s="6" t="s">
        <v>163</v>
      </c>
      <c r="C171" s="19">
        <v>0.28699999999999998</v>
      </c>
      <c r="D171" s="24">
        <v>169</v>
      </c>
      <c r="E171" s="19">
        <v>0.25600000000000001</v>
      </c>
      <c r="F171" s="20">
        <v>12.2</v>
      </c>
    </row>
    <row r="172" spans="1:6" x14ac:dyDescent="0.2">
      <c r="A172" s="24">
        <v>169</v>
      </c>
      <c r="B172" s="6" t="s">
        <v>167</v>
      </c>
      <c r="C172" s="19">
        <v>0.28599999999999998</v>
      </c>
      <c r="D172" s="24">
        <v>170</v>
      </c>
      <c r="E172" s="19">
        <v>0.246</v>
      </c>
      <c r="F172" s="20">
        <v>16.2</v>
      </c>
    </row>
    <row r="173" spans="1:6" x14ac:dyDescent="0.2">
      <c r="A173" s="24">
        <v>170</v>
      </c>
      <c r="B173" s="6" t="s">
        <v>165</v>
      </c>
      <c r="C173" s="19">
        <v>0.28499999999999998</v>
      </c>
      <c r="D173" s="24">
        <v>168</v>
      </c>
      <c r="E173" s="19">
        <v>0.27200000000000002</v>
      </c>
      <c r="F173" s="20">
        <v>5.0999999999999996</v>
      </c>
    </row>
    <row r="174" spans="1:6" x14ac:dyDescent="0.2">
      <c r="A174" s="24">
        <v>171</v>
      </c>
      <c r="B174" s="6" t="s">
        <v>171</v>
      </c>
      <c r="C174" s="19">
        <v>0.27</v>
      </c>
      <c r="D174" s="24">
        <v>174</v>
      </c>
      <c r="E174" s="19">
        <v>0.23100000000000001</v>
      </c>
      <c r="F174" s="20">
        <v>17</v>
      </c>
    </row>
    <row r="175" spans="1:6" x14ac:dyDescent="0.2">
      <c r="A175" s="24">
        <v>172</v>
      </c>
      <c r="B175" s="6" t="s">
        <v>175</v>
      </c>
      <c r="C175" s="19">
        <v>0.26700000000000002</v>
      </c>
      <c r="D175" s="24">
        <v>171</v>
      </c>
      <c r="E175" s="19">
        <v>0.23499999999999999</v>
      </c>
      <c r="F175" s="20">
        <v>13.8</v>
      </c>
    </row>
    <row r="176" spans="1:6" x14ac:dyDescent="0.2">
      <c r="A176" s="24">
        <v>173</v>
      </c>
      <c r="B176" s="6" t="s">
        <v>174</v>
      </c>
      <c r="C176" s="19">
        <v>0.26400000000000001</v>
      </c>
      <c r="D176" s="24">
        <v>176</v>
      </c>
      <c r="E176" s="19">
        <v>0.222</v>
      </c>
      <c r="F176" s="20">
        <v>18.8</v>
      </c>
    </row>
    <row r="177" spans="1:6" x14ac:dyDescent="0.2">
      <c r="A177" s="24">
        <v>174</v>
      </c>
      <c r="B177" s="6" t="s">
        <v>169</v>
      </c>
      <c r="C177" s="19">
        <v>0.249</v>
      </c>
      <c r="D177" s="24">
        <v>177</v>
      </c>
      <c r="E177" s="19">
        <v>0.221</v>
      </c>
      <c r="F177" s="20">
        <v>12.8</v>
      </c>
    </row>
    <row r="178" spans="1:6" x14ac:dyDescent="0.2">
      <c r="A178" s="24">
        <v>175</v>
      </c>
      <c r="B178" s="6" t="s">
        <v>172</v>
      </c>
      <c r="C178" s="19">
        <v>0.24199999999999999</v>
      </c>
      <c r="D178" s="24">
        <v>175</v>
      </c>
      <c r="E178" s="19">
        <v>0.22800000000000001</v>
      </c>
      <c r="F178" s="20">
        <v>6.2</v>
      </c>
    </row>
    <row r="179" spans="1:6" x14ac:dyDescent="0.2">
      <c r="A179" s="24">
        <v>176</v>
      </c>
      <c r="B179" s="6" t="s">
        <v>178</v>
      </c>
      <c r="C179" s="19">
        <v>0.23899999999999999</v>
      </c>
      <c r="D179" s="24">
        <v>178</v>
      </c>
      <c r="E179" s="19">
        <v>0.217</v>
      </c>
      <c r="F179" s="20">
        <v>10.4</v>
      </c>
    </row>
    <row r="180" spans="1:6" x14ac:dyDescent="0.2">
      <c r="A180" s="24">
        <v>177</v>
      </c>
      <c r="B180" s="6" t="s">
        <v>170</v>
      </c>
      <c r="C180" s="19">
        <v>0.23799999999999999</v>
      </c>
      <c r="D180" s="24">
        <v>173</v>
      </c>
      <c r="E180" s="19">
        <v>0.23100000000000001</v>
      </c>
      <c r="F180" s="20">
        <v>3.3</v>
      </c>
    </row>
    <row r="181" spans="1:6" x14ac:dyDescent="0.2">
      <c r="A181" s="24">
        <v>178</v>
      </c>
      <c r="B181" s="6" t="s">
        <v>177</v>
      </c>
      <c r="C181" s="19">
        <v>0.23300000000000001</v>
      </c>
      <c r="D181" s="24">
        <v>184</v>
      </c>
      <c r="E181" s="19">
        <v>0.186</v>
      </c>
      <c r="F181" s="20">
        <v>25.5</v>
      </c>
    </row>
    <row r="182" spans="1:6" x14ac:dyDescent="0.2">
      <c r="A182" s="24">
        <v>179</v>
      </c>
      <c r="B182" s="6" t="s">
        <v>173</v>
      </c>
      <c r="C182" s="19">
        <v>0.22500000000000001</v>
      </c>
      <c r="D182" s="24">
        <v>179</v>
      </c>
      <c r="E182" s="19">
        <v>0.216</v>
      </c>
      <c r="F182" s="20">
        <v>4.3</v>
      </c>
    </row>
    <row r="183" spans="1:6" x14ac:dyDescent="0.2">
      <c r="A183" s="24">
        <v>180</v>
      </c>
      <c r="B183" s="6" t="s">
        <v>179</v>
      </c>
      <c r="C183" s="19">
        <v>0.22</v>
      </c>
      <c r="D183" s="24">
        <v>181</v>
      </c>
      <c r="E183" s="19">
        <v>0.19900000000000001</v>
      </c>
      <c r="F183" s="20">
        <v>10.4</v>
      </c>
    </row>
    <row r="184" spans="1:6" x14ac:dyDescent="0.2">
      <c r="A184" s="24">
        <v>181</v>
      </c>
      <c r="B184" s="6" t="s">
        <v>102</v>
      </c>
      <c r="C184" s="19">
        <v>0.217</v>
      </c>
      <c r="D184" s="24">
        <v>172</v>
      </c>
      <c r="E184" s="19">
        <v>0.23400000000000001</v>
      </c>
      <c r="F184" s="20">
        <v>-7.4</v>
      </c>
    </row>
    <row r="185" spans="1:6" x14ac:dyDescent="0.2">
      <c r="A185" s="24">
        <v>182</v>
      </c>
      <c r="B185" s="6" t="s">
        <v>176</v>
      </c>
      <c r="C185" s="19">
        <v>0.21</v>
      </c>
      <c r="D185" s="24">
        <v>182</v>
      </c>
      <c r="E185" s="19">
        <v>0.19500000000000001</v>
      </c>
      <c r="F185" s="20">
        <v>8.1999999999999993</v>
      </c>
    </row>
    <row r="186" spans="1:6" x14ac:dyDescent="0.2">
      <c r="A186" s="24">
        <v>183</v>
      </c>
      <c r="B186" s="6" t="s">
        <v>183</v>
      </c>
      <c r="C186" s="19">
        <v>0.20799999999999999</v>
      </c>
      <c r="D186" s="24">
        <v>187</v>
      </c>
      <c r="E186" s="19">
        <v>0.17699999999999999</v>
      </c>
      <c r="F186" s="20">
        <v>17.5</v>
      </c>
    </row>
    <row r="187" spans="1:6" x14ac:dyDescent="0.2">
      <c r="A187" s="24">
        <v>184</v>
      </c>
      <c r="B187" s="6" t="s">
        <v>180</v>
      </c>
      <c r="C187" s="19">
        <v>0.19500000000000001</v>
      </c>
      <c r="D187" s="24">
        <v>183</v>
      </c>
      <c r="E187" s="19">
        <v>0.189</v>
      </c>
      <c r="F187" s="20">
        <v>3.3</v>
      </c>
    </row>
    <row r="188" spans="1:6" x14ac:dyDescent="0.2">
      <c r="A188" s="24">
        <v>185</v>
      </c>
      <c r="B188" s="6" t="s">
        <v>186</v>
      </c>
      <c r="C188" s="19">
        <v>0.192</v>
      </c>
      <c r="D188" s="24">
        <v>190</v>
      </c>
      <c r="E188" s="19">
        <v>0.16800000000000001</v>
      </c>
      <c r="F188" s="20">
        <v>14.3</v>
      </c>
    </row>
    <row r="189" spans="1:6" x14ac:dyDescent="0.2">
      <c r="A189" s="24">
        <v>186</v>
      </c>
      <c r="B189" s="6" t="s">
        <v>195</v>
      </c>
      <c r="C189" s="19">
        <v>0.191</v>
      </c>
      <c r="D189" s="24">
        <v>198</v>
      </c>
      <c r="E189" s="19">
        <v>0.151</v>
      </c>
      <c r="F189" s="20">
        <v>26.8</v>
      </c>
    </row>
    <row r="190" spans="1:6" x14ac:dyDescent="0.2">
      <c r="A190" s="24">
        <v>187</v>
      </c>
      <c r="B190" s="6" t="s">
        <v>184</v>
      </c>
      <c r="C190" s="19">
        <v>0.191</v>
      </c>
      <c r="D190" s="24">
        <v>189</v>
      </c>
      <c r="E190" s="19">
        <v>0.17199999999999999</v>
      </c>
      <c r="F190" s="20">
        <v>10.8</v>
      </c>
    </row>
    <row r="191" spans="1:6" x14ac:dyDescent="0.2">
      <c r="A191" s="24">
        <v>188</v>
      </c>
      <c r="B191" s="6" t="s">
        <v>168</v>
      </c>
      <c r="C191" s="19">
        <v>0.183</v>
      </c>
      <c r="D191" s="24">
        <v>185</v>
      </c>
      <c r="E191" s="19">
        <v>0.184</v>
      </c>
      <c r="F191" s="20">
        <v>-0.1</v>
      </c>
    </row>
    <row r="192" spans="1:6" x14ac:dyDescent="0.2">
      <c r="A192" s="24">
        <v>189</v>
      </c>
      <c r="B192" s="6" t="s">
        <v>85</v>
      </c>
      <c r="C192" s="19">
        <v>0.182</v>
      </c>
      <c r="D192" s="24">
        <v>186</v>
      </c>
      <c r="E192" s="19">
        <v>0.18</v>
      </c>
      <c r="F192" s="20">
        <v>0.6</v>
      </c>
    </row>
    <row r="193" spans="1:6" x14ac:dyDescent="0.2">
      <c r="A193" s="24">
        <v>190</v>
      </c>
      <c r="B193" s="6" t="s">
        <v>199</v>
      </c>
      <c r="C193" s="19">
        <v>0.17899999999999999</v>
      </c>
      <c r="D193" s="24">
        <v>203</v>
      </c>
      <c r="E193" s="19">
        <v>0.14499999999999999</v>
      </c>
      <c r="F193" s="20">
        <v>23.2</v>
      </c>
    </row>
    <row r="194" spans="1:6" x14ac:dyDescent="0.2">
      <c r="A194" s="24">
        <v>191</v>
      </c>
      <c r="B194" s="6" t="s">
        <v>189</v>
      </c>
      <c r="C194" s="19">
        <v>0.17599999999999999</v>
      </c>
      <c r="D194" s="24">
        <v>193</v>
      </c>
      <c r="E194" s="19">
        <v>0.16</v>
      </c>
      <c r="F194" s="20">
        <v>9.5</v>
      </c>
    </row>
    <row r="195" spans="1:6" x14ac:dyDescent="0.2">
      <c r="A195" s="24">
        <v>192</v>
      </c>
      <c r="B195" s="6" t="s">
        <v>182</v>
      </c>
      <c r="C195" s="19">
        <v>0.17399999999999999</v>
      </c>
      <c r="D195" s="24">
        <v>188</v>
      </c>
      <c r="E195" s="19">
        <v>0.17499999999999999</v>
      </c>
      <c r="F195" s="20">
        <v>-0.3</v>
      </c>
    </row>
    <row r="196" spans="1:6" x14ac:dyDescent="0.2">
      <c r="A196" s="24">
        <v>193</v>
      </c>
      <c r="B196" s="6" t="s">
        <v>196</v>
      </c>
      <c r="C196" s="19">
        <v>0.16300000000000001</v>
      </c>
      <c r="D196" s="24">
        <v>201</v>
      </c>
      <c r="E196" s="19">
        <v>0.14799999999999999</v>
      </c>
      <c r="F196" s="20">
        <v>10.199999999999999</v>
      </c>
    </row>
    <row r="197" spans="1:6" x14ac:dyDescent="0.2">
      <c r="A197" s="24">
        <v>194</v>
      </c>
      <c r="B197" s="6" t="s">
        <v>187</v>
      </c>
      <c r="C197" s="19">
        <v>0.16300000000000001</v>
      </c>
      <c r="D197" s="24">
        <v>202</v>
      </c>
      <c r="E197" s="19">
        <v>0.14599999999999999</v>
      </c>
      <c r="F197" s="20">
        <v>11.3</v>
      </c>
    </row>
    <row r="198" spans="1:6" x14ac:dyDescent="0.2">
      <c r="A198" s="24">
        <v>195</v>
      </c>
      <c r="B198" s="6" t="s">
        <v>181</v>
      </c>
      <c r="C198" s="19">
        <v>0.16200000000000001</v>
      </c>
      <c r="D198" s="24">
        <v>191</v>
      </c>
      <c r="E198" s="19">
        <v>0.16600000000000001</v>
      </c>
      <c r="F198" s="20">
        <v>-2</v>
      </c>
    </row>
    <row r="199" spans="1:6" x14ac:dyDescent="0.2">
      <c r="A199" s="24">
        <v>196</v>
      </c>
      <c r="B199" s="6" t="s">
        <v>185</v>
      </c>
      <c r="C199" s="19">
        <v>0.16200000000000001</v>
      </c>
      <c r="D199" s="24">
        <v>199</v>
      </c>
      <c r="E199" s="19">
        <v>0.151</v>
      </c>
      <c r="F199" s="20">
        <v>7.6</v>
      </c>
    </row>
    <row r="200" spans="1:6" x14ac:dyDescent="0.2">
      <c r="A200" s="24">
        <v>197</v>
      </c>
      <c r="B200" s="6" t="s">
        <v>201</v>
      </c>
      <c r="C200" s="19">
        <v>0.158</v>
      </c>
      <c r="D200" s="24">
        <v>207</v>
      </c>
      <c r="E200" s="19">
        <v>0.13300000000000001</v>
      </c>
      <c r="F200" s="20">
        <v>18.399999999999999</v>
      </c>
    </row>
    <row r="201" spans="1:6" x14ac:dyDescent="0.2">
      <c r="A201" s="24">
        <v>198</v>
      </c>
      <c r="B201" s="4" t="s">
        <v>200</v>
      </c>
      <c r="C201" s="4">
        <v>0.156</v>
      </c>
      <c r="D201" s="2">
        <v>204</v>
      </c>
      <c r="E201" s="4">
        <v>0.14099999999999999</v>
      </c>
      <c r="F201" s="1">
        <v>11</v>
      </c>
    </row>
    <row r="202" spans="1:6" x14ac:dyDescent="0.2">
      <c r="A202" s="24">
        <v>199</v>
      </c>
      <c r="B202" s="4" t="s">
        <v>190</v>
      </c>
      <c r="C202" s="4">
        <v>0.156</v>
      </c>
      <c r="D202" s="2">
        <v>194</v>
      </c>
      <c r="E202" s="4">
        <v>0.155</v>
      </c>
      <c r="F202" s="4">
        <v>0.8</v>
      </c>
    </row>
    <row r="203" spans="1:6" x14ac:dyDescent="0.2">
      <c r="A203" s="24">
        <v>200</v>
      </c>
      <c r="B203" s="4" t="s">
        <v>188</v>
      </c>
      <c r="C203" s="4">
        <v>0.155</v>
      </c>
      <c r="D203" s="2">
        <v>200</v>
      </c>
      <c r="E203" s="3">
        <v>0.15</v>
      </c>
      <c r="F203" s="4">
        <v>3.7</v>
      </c>
    </row>
    <row r="204" spans="1:6" ht="25.5" customHeight="1" x14ac:dyDescent="0.2">
      <c r="A204" s="29" t="s">
        <v>191</v>
      </c>
      <c r="B204" s="29"/>
      <c r="C204" s="29"/>
      <c r="D204" s="29"/>
      <c r="E204" s="29"/>
      <c r="F204" s="29"/>
    </row>
    <row r="205" spans="1:6" x14ac:dyDescent="0.2">
      <c r="A205" s="31" t="s">
        <v>0</v>
      </c>
      <c r="B205" s="31"/>
      <c r="C205" s="31"/>
      <c r="D205" s="31"/>
      <c r="E205" s="31"/>
      <c r="F205" s="31"/>
    </row>
  </sheetData>
  <mergeCells count="4">
    <mergeCell ref="A1:F1"/>
    <mergeCell ref="A2:E2"/>
    <mergeCell ref="A204:F204"/>
    <mergeCell ref="A205:F205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workbookViewId="0">
      <selection activeCell="I29" sqref="I29"/>
    </sheetView>
  </sheetViews>
  <sheetFormatPr defaultRowHeight="12.75" x14ac:dyDescent="0.2"/>
  <cols>
    <col min="1" max="1" width="10.7109375" style="6" customWidth="1"/>
    <col min="2" max="2" width="30.42578125" style="6" customWidth="1"/>
    <col min="3" max="3" width="11.7109375" style="6" customWidth="1"/>
    <col min="4" max="4" width="10.7109375" style="6" customWidth="1"/>
    <col min="5" max="5" width="11.7109375" style="6" customWidth="1"/>
    <col min="6" max="6" width="10.7109375" style="6" customWidth="1"/>
    <col min="7" max="256" width="9.140625" style="6"/>
    <col min="257" max="257" width="10.7109375" style="6" customWidth="1"/>
    <col min="258" max="258" width="24.140625" style="6" customWidth="1"/>
    <col min="259" max="259" width="11.7109375" style="6" customWidth="1"/>
    <col min="260" max="260" width="10.7109375" style="6" customWidth="1"/>
    <col min="261" max="261" width="11.7109375" style="6" customWidth="1"/>
    <col min="262" max="262" width="10.7109375" style="6" customWidth="1"/>
    <col min="263" max="512" width="9.140625" style="6"/>
    <col min="513" max="513" width="10.7109375" style="6" customWidth="1"/>
    <col min="514" max="514" width="24.140625" style="6" customWidth="1"/>
    <col min="515" max="515" width="11.7109375" style="6" customWidth="1"/>
    <col min="516" max="516" width="10.7109375" style="6" customWidth="1"/>
    <col min="517" max="517" width="11.7109375" style="6" customWidth="1"/>
    <col min="518" max="518" width="10.7109375" style="6" customWidth="1"/>
    <col min="519" max="768" width="9.140625" style="6"/>
    <col min="769" max="769" width="10.7109375" style="6" customWidth="1"/>
    <col min="770" max="770" width="24.140625" style="6" customWidth="1"/>
    <col min="771" max="771" width="11.7109375" style="6" customWidth="1"/>
    <col min="772" max="772" width="10.7109375" style="6" customWidth="1"/>
    <col min="773" max="773" width="11.7109375" style="6" customWidth="1"/>
    <col min="774" max="774" width="10.7109375" style="6" customWidth="1"/>
    <col min="775" max="1024" width="9.140625" style="6"/>
    <col min="1025" max="1025" width="10.7109375" style="6" customWidth="1"/>
    <col min="1026" max="1026" width="24.140625" style="6" customWidth="1"/>
    <col min="1027" max="1027" width="11.7109375" style="6" customWidth="1"/>
    <col min="1028" max="1028" width="10.7109375" style="6" customWidth="1"/>
    <col min="1029" max="1029" width="11.7109375" style="6" customWidth="1"/>
    <col min="1030" max="1030" width="10.7109375" style="6" customWidth="1"/>
    <col min="1031" max="1280" width="9.140625" style="6"/>
    <col min="1281" max="1281" width="10.7109375" style="6" customWidth="1"/>
    <col min="1282" max="1282" width="24.140625" style="6" customWidth="1"/>
    <col min="1283" max="1283" width="11.7109375" style="6" customWidth="1"/>
    <col min="1284" max="1284" width="10.7109375" style="6" customWidth="1"/>
    <col min="1285" max="1285" width="11.7109375" style="6" customWidth="1"/>
    <col min="1286" max="1286" width="10.7109375" style="6" customWidth="1"/>
    <col min="1287" max="1536" width="9.140625" style="6"/>
    <col min="1537" max="1537" width="10.7109375" style="6" customWidth="1"/>
    <col min="1538" max="1538" width="24.140625" style="6" customWidth="1"/>
    <col min="1539" max="1539" width="11.7109375" style="6" customWidth="1"/>
    <col min="1540" max="1540" width="10.7109375" style="6" customWidth="1"/>
    <col min="1541" max="1541" width="11.7109375" style="6" customWidth="1"/>
    <col min="1542" max="1542" width="10.7109375" style="6" customWidth="1"/>
    <col min="1543" max="1792" width="9.140625" style="6"/>
    <col min="1793" max="1793" width="10.7109375" style="6" customWidth="1"/>
    <col min="1794" max="1794" width="24.140625" style="6" customWidth="1"/>
    <col min="1795" max="1795" width="11.7109375" style="6" customWidth="1"/>
    <col min="1796" max="1796" width="10.7109375" style="6" customWidth="1"/>
    <col min="1797" max="1797" width="11.7109375" style="6" customWidth="1"/>
    <col min="1798" max="1798" width="10.7109375" style="6" customWidth="1"/>
    <col min="1799" max="2048" width="9.140625" style="6"/>
    <col min="2049" max="2049" width="10.7109375" style="6" customWidth="1"/>
    <col min="2050" max="2050" width="24.140625" style="6" customWidth="1"/>
    <col min="2051" max="2051" width="11.7109375" style="6" customWidth="1"/>
    <col min="2052" max="2052" width="10.7109375" style="6" customWidth="1"/>
    <col min="2053" max="2053" width="11.7109375" style="6" customWidth="1"/>
    <col min="2054" max="2054" width="10.7109375" style="6" customWidth="1"/>
    <col min="2055" max="2304" width="9.140625" style="6"/>
    <col min="2305" max="2305" width="10.7109375" style="6" customWidth="1"/>
    <col min="2306" max="2306" width="24.140625" style="6" customWidth="1"/>
    <col min="2307" max="2307" width="11.7109375" style="6" customWidth="1"/>
    <col min="2308" max="2308" width="10.7109375" style="6" customWidth="1"/>
    <col min="2309" max="2309" width="11.7109375" style="6" customWidth="1"/>
    <col min="2310" max="2310" width="10.7109375" style="6" customWidth="1"/>
    <col min="2311" max="2560" width="9.140625" style="6"/>
    <col min="2561" max="2561" width="10.7109375" style="6" customWidth="1"/>
    <col min="2562" max="2562" width="24.140625" style="6" customWidth="1"/>
    <col min="2563" max="2563" width="11.7109375" style="6" customWidth="1"/>
    <col min="2564" max="2564" width="10.7109375" style="6" customWidth="1"/>
    <col min="2565" max="2565" width="11.7109375" style="6" customWidth="1"/>
    <col min="2566" max="2566" width="10.7109375" style="6" customWidth="1"/>
    <col min="2567" max="2816" width="9.140625" style="6"/>
    <col min="2817" max="2817" width="10.7109375" style="6" customWidth="1"/>
    <col min="2818" max="2818" width="24.140625" style="6" customWidth="1"/>
    <col min="2819" max="2819" width="11.7109375" style="6" customWidth="1"/>
    <col min="2820" max="2820" width="10.7109375" style="6" customWidth="1"/>
    <col min="2821" max="2821" width="11.7109375" style="6" customWidth="1"/>
    <col min="2822" max="2822" width="10.7109375" style="6" customWidth="1"/>
    <col min="2823" max="3072" width="9.140625" style="6"/>
    <col min="3073" max="3073" width="10.7109375" style="6" customWidth="1"/>
    <col min="3074" max="3074" width="24.140625" style="6" customWidth="1"/>
    <col min="3075" max="3075" width="11.7109375" style="6" customWidth="1"/>
    <col min="3076" max="3076" width="10.7109375" style="6" customWidth="1"/>
    <col min="3077" max="3077" width="11.7109375" style="6" customWidth="1"/>
    <col min="3078" max="3078" width="10.7109375" style="6" customWidth="1"/>
    <col min="3079" max="3328" width="9.140625" style="6"/>
    <col min="3329" max="3329" width="10.7109375" style="6" customWidth="1"/>
    <col min="3330" max="3330" width="24.140625" style="6" customWidth="1"/>
    <col min="3331" max="3331" width="11.7109375" style="6" customWidth="1"/>
    <col min="3332" max="3332" width="10.7109375" style="6" customWidth="1"/>
    <col min="3333" max="3333" width="11.7109375" style="6" customWidth="1"/>
    <col min="3334" max="3334" width="10.7109375" style="6" customWidth="1"/>
    <col min="3335" max="3584" width="9.140625" style="6"/>
    <col min="3585" max="3585" width="10.7109375" style="6" customWidth="1"/>
    <col min="3586" max="3586" width="24.140625" style="6" customWidth="1"/>
    <col min="3587" max="3587" width="11.7109375" style="6" customWidth="1"/>
    <col min="3588" max="3588" width="10.7109375" style="6" customWidth="1"/>
    <col min="3589" max="3589" width="11.7109375" style="6" customWidth="1"/>
    <col min="3590" max="3590" width="10.7109375" style="6" customWidth="1"/>
    <col min="3591" max="3840" width="9.140625" style="6"/>
    <col min="3841" max="3841" width="10.7109375" style="6" customWidth="1"/>
    <col min="3842" max="3842" width="24.140625" style="6" customWidth="1"/>
    <col min="3843" max="3843" width="11.7109375" style="6" customWidth="1"/>
    <col min="3844" max="3844" width="10.7109375" style="6" customWidth="1"/>
    <col min="3845" max="3845" width="11.7109375" style="6" customWidth="1"/>
    <col min="3846" max="3846" width="10.7109375" style="6" customWidth="1"/>
    <col min="3847" max="4096" width="9.140625" style="6"/>
    <col min="4097" max="4097" width="10.7109375" style="6" customWidth="1"/>
    <col min="4098" max="4098" width="24.140625" style="6" customWidth="1"/>
    <col min="4099" max="4099" width="11.7109375" style="6" customWidth="1"/>
    <col min="4100" max="4100" width="10.7109375" style="6" customWidth="1"/>
    <col min="4101" max="4101" width="11.7109375" style="6" customWidth="1"/>
    <col min="4102" max="4102" width="10.7109375" style="6" customWidth="1"/>
    <col min="4103" max="4352" width="9.140625" style="6"/>
    <col min="4353" max="4353" width="10.7109375" style="6" customWidth="1"/>
    <col min="4354" max="4354" width="24.140625" style="6" customWidth="1"/>
    <col min="4355" max="4355" width="11.7109375" style="6" customWidth="1"/>
    <col min="4356" max="4356" width="10.7109375" style="6" customWidth="1"/>
    <col min="4357" max="4357" width="11.7109375" style="6" customWidth="1"/>
    <col min="4358" max="4358" width="10.7109375" style="6" customWidth="1"/>
    <col min="4359" max="4608" width="9.140625" style="6"/>
    <col min="4609" max="4609" width="10.7109375" style="6" customWidth="1"/>
    <col min="4610" max="4610" width="24.140625" style="6" customWidth="1"/>
    <col min="4611" max="4611" width="11.7109375" style="6" customWidth="1"/>
    <col min="4612" max="4612" width="10.7109375" style="6" customWidth="1"/>
    <col min="4613" max="4613" width="11.7109375" style="6" customWidth="1"/>
    <col min="4614" max="4614" width="10.7109375" style="6" customWidth="1"/>
    <col min="4615" max="4864" width="9.140625" style="6"/>
    <col min="4865" max="4865" width="10.7109375" style="6" customWidth="1"/>
    <col min="4866" max="4866" width="24.140625" style="6" customWidth="1"/>
    <col min="4867" max="4867" width="11.7109375" style="6" customWidth="1"/>
    <col min="4868" max="4868" width="10.7109375" style="6" customWidth="1"/>
    <col min="4869" max="4869" width="11.7109375" style="6" customWidth="1"/>
    <col min="4870" max="4870" width="10.7109375" style="6" customWidth="1"/>
    <col min="4871" max="5120" width="9.140625" style="6"/>
    <col min="5121" max="5121" width="10.7109375" style="6" customWidth="1"/>
    <col min="5122" max="5122" width="24.140625" style="6" customWidth="1"/>
    <col min="5123" max="5123" width="11.7109375" style="6" customWidth="1"/>
    <col min="5124" max="5124" width="10.7109375" style="6" customWidth="1"/>
    <col min="5125" max="5125" width="11.7109375" style="6" customWidth="1"/>
    <col min="5126" max="5126" width="10.7109375" style="6" customWidth="1"/>
    <col min="5127" max="5376" width="9.140625" style="6"/>
    <col min="5377" max="5377" width="10.7109375" style="6" customWidth="1"/>
    <col min="5378" max="5378" width="24.140625" style="6" customWidth="1"/>
    <col min="5379" max="5379" width="11.7109375" style="6" customWidth="1"/>
    <col min="5380" max="5380" width="10.7109375" style="6" customWidth="1"/>
    <col min="5381" max="5381" width="11.7109375" style="6" customWidth="1"/>
    <col min="5382" max="5382" width="10.7109375" style="6" customWidth="1"/>
    <col min="5383" max="5632" width="9.140625" style="6"/>
    <col min="5633" max="5633" width="10.7109375" style="6" customWidth="1"/>
    <col min="5634" max="5634" width="24.140625" style="6" customWidth="1"/>
    <col min="5635" max="5635" width="11.7109375" style="6" customWidth="1"/>
    <col min="5636" max="5636" width="10.7109375" style="6" customWidth="1"/>
    <col min="5637" max="5637" width="11.7109375" style="6" customWidth="1"/>
    <col min="5638" max="5638" width="10.7109375" style="6" customWidth="1"/>
    <col min="5639" max="5888" width="9.140625" style="6"/>
    <col min="5889" max="5889" width="10.7109375" style="6" customWidth="1"/>
    <col min="5890" max="5890" width="24.140625" style="6" customWidth="1"/>
    <col min="5891" max="5891" width="11.7109375" style="6" customWidth="1"/>
    <col min="5892" max="5892" width="10.7109375" style="6" customWidth="1"/>
    <col min="5893" max="5893" width="11.7109375" style="6" customWidth="1"/>
    <col min="5894" max="5894" width="10.7109375" style="6" customWidth="1"/>
    <col min="5895" max="6144" width="9.140625" style="6"/>
    <col min="6145" max="6145" width="10.7109375" style="6" customWidth="1"/>
    <col min="6146" max="6146" width="24.140625" style="6" customWidth="1"/>
    <col min="6147" max="6147" width="11.7109375" style="6" customWidth="1"/>
    <col min="6148" max="6148" width="10.7109375" style="6" customWidth="1"/>
    <col min="6149" max="6149" width="11.7109375" style="6" customWidth="1"/>
    <col min="6150" max="6150" width="10.7109375" style="6" customWidth="1"/>
    <col min="6151" max="6400" width="9.140625" style="6"/>
    <col min="6401" max="6401" width="10.7109375" style="6" customWidth="1"/>
    <col min="6402" max="6402" width="24.140625" style="6" customWidth="1"/>
    <col min="6403" max="6403" width="11.7109375" style="6" customWidth="1"/>
    <col min="6404" max="6404" width="10.7109375" style="6" customWidth="1"/>
    <col min="6405" max="6405" width="11.7109375" style="6" customWidth="1"/>
    <col min="6406" max="6406" width="10.7109375" style="6" customWidth="1"/>
    <col min="6407" max="6656" width="9.140625" style="6"/>
    <col min="6657" max="6657" width="10.7109375" style="6" customWidth="1"/>
    <col min="6658" max="6658" width="24.140625" style="6" customWidth="1"/>
    <col min="6659" max="6659" width="11.7109375" style="6" customWidth="1"/>
    <col min="6660" max="6660" width="10.7109375" style="6" customWidth="1"/>
    <col min="6661" max="6661" width="11.7109375" style="6" customWidth="1"/>
    <col min="6662" max="6662" width="10.7109375" style="6" customWidth="1"/>
    <col min="6663" max="6912" width="9.140625" style="6"/>
    <col min="6913" max="6913" width="10.7109375" style="6" customWidth="1"/>
    <col min="6914" max="6914" width="24.140625" style="6" customWidth="1"/>
    <col min="6915" max="6915" width="11.7109375" style="6" customWidth="1"/>
    <col min="6916" max="6916" width="10.7109375" style="6" customWidth="1"/>
    <col min="6917" max="6917" width="11.7109375" style="6" customWidth="1"/>
    <col min="6918" max="6918" width="10.7109375" style="6" customWidth="1"/>
    <col min="6919" max="7168" width="9.140625" style="6"/>
    <col min="7169" max="7169" width="10.7109375" style="6" customWidth="1"/>
    <col min="7170" max="7170" width="24.140625" style="6" customWidth="1"/>
    <col min="7171" max="7171" width="11.7109375" style="6" customWidth="1"/>
    <col min="7172" max="7172" width="10.7109375" style="6" customWidth="1"/>
    <col min="7173" max="7173" width="11.7109375" style="6" customWidth="1"/>
    <col min="7174" max="7174" width="10.7109375" style="6" customWidth="1"/>
    <col min="7175" max="7424" width="9.140625" style="6"/>
    <col min="7425" max="7425" width="10.7109375" style="6" customWidth="1"/>
    <col min="7426" max="7426" width="24.140625" style="6" customWidth="1"/>
    <col min="7427" max="7427" width="11.7109375" style="6" customWidth="1"/>
    <col min="7428" max="7428" width="10.7109375" style="6" customWidth="1"/>
    <col min="7429" max="7429" width="11.7109375" style="6" customWidth="1"/>
    <col min="7430" max="7430" width="10.7109375" style="6" customWidth="1"/>
    <col min="7431" max="7680" width="9.140625" style="6"/>
    <col min="7681" max="7681" width="10.7109375" style="6" customWidth="1"/>
    <col min="7682" max="7682" width="24.140625" style="6" customWidth="1"/>
    <col min="7683" max="7683" width="11.7109375" style="6" customWidth="1"/>
    <col min="7684" max="7684" width="10.7109375" style="6" customWidth="1"/>
    <col min="7685" max="7685" width="11.7109375" style="6" customWidth="1"/>
    <col min="7686" max="7686" width="10.7109375" style="6" customWidth="1"/>
    <col min="7687" max="7936" width="9.140625" style="6"/>
    <col min="7937" max="7937" width="10.7109375" style="6" customWidth="1"/>
    <col min="7938" max="7938" width="24.140625" style="6" customWidth="1"/>
    <col min="7939" max="7939" width="11.7109375" style="6" customWidth="1"/>
    <col min="7940" max="7940" width="10.7109375" style="6" customWidth="1"/>
    <col min="7941" max="7941" width="11.7109375" style="6" customWidth="1"/>
    <col min="7942" max="7942" width="10.7109375" style="6" customWidth="1"/>
    <col min="7943" max="8192" width="9.140625" style="6"/>
    <col min="8193" max="8193" width="10.7109375" style="6" customWidth="1"/>
    <col min="8194" max="8194" width="24.140625" style="6" customWidth="1"/>
    <col min="8195" max="8195" width="11.7109375" style="6" customWidth="1"/>
    <col min="8196" max="8196" width="10.7109375" style="6" customWidth="1"/>
    <col min="8197" max="8197" width="11.7109375" style="6" customWidth="1"/>
    <col min="8198" max="8198" width="10.7109375" style="6" customWidth="1"/>
    <col min="8199" max="8448" width="9.140625" style="6"/>
    <col min="8449" max="8449" width="10.7109375" style="6" customWidth="1"/>
    <col min="8450" max="8450" width="24.140625" style="6" customWidth="1"/>
    <col min="8451" max="8451" width="11.7109375" style="6" customWidth="1"/>
    <col min="8452" max="8452" width="10.7109375" style="6" customWidth="1"/>
    <col min="8453" max="8453" width="11.7109375" style="6" customWidth="1"/>
    <col min="8454" max="8454" width="10.7109375" style="6" customWidth="1"/>
    <col min="8455" max="8704" width="9.140625" style="6"/>
    <col min="8705" max="8705" width="10.7109375" style="6" customWidth="1"/>
    <col min="8706" max="8706" width="24.140625" style="6" customWidth="1"/>
    <col min="8707" max="8707" width="11.7109375" style="6" customWidth="1"/>
    <col min="8708" max="8708" width="10.7109375" style="6" customWidth="1"/>
    <col min="8709" max="8709" width="11.7109375" style="6" customWidth="1"/>
    <col min="8710" max="8710" width="10.7109375" style="6" customWidth="1"/>
    <col min="8711" max="8960" width="9.140625" style="6"/>
    <col min="8961" max="8961" width="10.7109375" style="6" customWidth="1"/>
    <col min="8962" max="8962" width="24.140625" style="6" customWidth="1"/>
    <col min="8963" max="8963" width="11.7109375" style="6" customWidth="1"/>
    <col min="8964" max="8964" width="10.7109375" style="6" customWidth="1"/>
    <col min="8965" max="8965" width="11.7109375" style="6" customWidth="1"/>
    <col min="8966" max="8966" width="10.7109375" style="6" customWidth="1"/>
    <col min="8967" max="9216" width="9.140625" style="6"/>
    <col min="9217" max="9217" width="10.7109375" style="6" customWidth="1"/>
    <col min="9218" max="9218" width="24.140625" style="6" customWidth="1"/>
    <col min="9219" max="9219" width="11.7109375" style="6" customWidth="1"/>
    <col min="9220" max="9220" width="10.7109375" style="6" customWidth="1"/>
    <col min="9221" max="9221" width="11.7109375" style="6" customWidth="1"/>
    <col min="9222" max="9222" width="10.7109375" style="6" customWidth="1"/>
    <col min="9223" max="9472" width="9.140625" style="6"/>
    <col min="9473" max="9473" width="10.7109375" style="6" customWidth="1"/>
    <col min="9474" max="9474" width="24.140625" style="6" customWidth="1"/>
    <col min="9475" max="9475" width="11.7109375" style="6" customWidth="1"/>
    <col min="9476" max="9476" width="10.7109375" style="6" customWidth="1"/>
    <col min="9477" max="9477" width="11.7109375" style="6" customWidth="1"/>
    <col min="9478" max="9478" width="10.7109375" style="6" customWidth="1"/>
    <col min="9479" max="9728" width="9.140625" style="6"/>
    <col min="9729" max="9729" width="10.7109375" style="6" customWidth="1"/>
    <col min="9730" max="9730" width="24.140625" style="6" customWidth="1"/>
    <col min="9731" max="9731" width="11.7109375" style="6" customWidth="1"/>
    <col min="9732" max="9732" width="10.7109375" style="6" customWidth="1"/>
    <col min="9733" max="9733" width="11.7109375" style="6" customWidth="1"/>
    <col min="9734" max="9734" width="10.7109375" style="6" customWidth="1"/>
    <col min="9735" max="9984" width="9.140625" style="6"/>
    <col min="9985" max="9985" width="10.7109375" style="6" customWidth="1"/>
    <col min="9986" max="9986" width="24.140625" style="6" customWidth="1"/>
    <col min="9987" max="9987" width="11.7109375" style="6" customWidth="1"/>
    <col min="9988" max="9988" width="10.7109375" style="6" customWidth="1"/>
    <col min="9989" max="9989" width="11.7109375" style="6" customWidth="1"/>
    <col min="9990" max="9990" width="10.7109375" style="6" customWidth="1"/>
    <col min="9991" max="10240" width="9.140625" style="6"/>
    <col min="10241" max="10241" width="10.7109375" style="6" customWidth="1"/>
    <col min="10242" max="10242" width="24.140625" style="6" customWidth="1"/>
    <col min="10243" max="10243" width="11.7109375" style="6" customWidth="1"/>
    <col min="10244" max="10244" width="10.7109375" style="6" customWidth="1"/>
    <col min="10245" max="10245" width="11.7109375" style="6" customWidth="1"/>
    <col min="10246" max="10246" width="10.7109375" style="6" customWidth="1"/>
    <col min="10247" max="10496" width="9.140625" style="6"/>
    <col min="10497" max="10497" width="10.7109375" style="6" customWidth="1"/>
    <col min="10498" max="10498" width="24.140625" style="6" customWidth="1"/>
    <col min="10499" max="10499" width="11.7109375" style="6" customWidth="1"/>
    <col min="10500" max="10500" width="10.7109375" style="6" customWidth="1"/>
    <col min="10501" max="10501" width="11.7109375" style="6" customWidth="1"/>
    <col min="10502" max="10502" width="10.7109375" style="6" customWidth="1"/>
    <col min="10503" max="10752" width="9.140625" style="6"/>
    <col min="10753" max="10753" width="10.7109375" style="6" customWidth="1"/>
    <col min="10754" max="10754" width="24.140625" style="6" customWidth="1"/>
    <col min="10755" max="10755" width="11.7109375" style="6" customWidth="1"/>
    <col min="10756" max="10756" width="10.7109375" style="6" customWidth="1"/>
    <col min="10757" max="10757" width="11.7109375" style="6" customWidth="1"/>
    <col min="10758" max="10758" width="10.7109375" style="6" customWidth="1"/>
    <col min="10759" max="11008" width="9.140625" style="6"/>
    <col min="11009" max="11009" width="10.7109375" style="6" customWidth="1"/>
    <col min="11010" max="11010" width="24.140625" style="6" customWidth="1"/>
    <col min="11011" max="11011" width="11.7109375" style="6" customWidth="1"/>
    <col min="11012" max="11012" width="10.7109375" style="6" customWidth="1"/>
    <col min="11013" max="11013" width="11.7109375" style="6" customWidth="1"/>
    <col min="11014" max="11014" width="10.7109375" style="6" customWidth="1"/>
    <col min="11015" max="11264" width="9.140625" style="6"/>
    <col min="11265" max="11265" width="10.7109375" style="6" customWidth="1"/>
    <col min="11266" max="11266" width="24.140625" style="6" customWidth="1"/>
    <col min="11267" max="11267" width="11.7109375" style="6" customWidth="1"/>
    <col min="11268" max="11268" width="10.7109375" style="6" customWidth="1"/>
    <col min="11269" max="11269" width="11.7109375" style="6" customWidth="1"/>
    <col min="11270" max="11270" width="10.7109375" style="6" customWidth="1"/>
    <col min="11271" max="11520" width="9.140625" style="6"/>
    <col min="11521" max="11521" width="10.7109375" style="6" customWidth="1"/>
    <col min="11522" max="11522" width="24.140625" style="6" customWidth="1"/>
    <col min="11523" max="11523" width="11.7109375" style="6" customWidth="1"/>
    <col min="11524" max="11524" width="10.7109375" style="6" customWidth="1"/>
    <col min="11525" max="11525" width="11.7109375" style="6" customWidth="1"/>
    <col min="11526" max="11526" width="10.7109375" style="6" customWidth="1"/>
    <col min="11527" max="11776" width="9.140625" style="6"/>
    <col min="11777" max="11777" width="10.7109375" style="6" customWidth="1"/>
    <col min="11778" max="11778" width="24.140625" style="6" customWidth="1"/>
    <col min="11779" max="11779" width="11.7109375" style="6" customWidth="1"/>
    <col min="11780" max="11780" width="10.7109375" style="6" customWidth="1"/>
    <col min="11781" max="11781" width="11.7109375" style="6" customWidth="1"/>
    <col min="11782" max="11782" width="10.7109375" style="6" customWidth="1"/>
    <col min="11783" max="12032" width="9.140625" style="6"/>
    <col min="12033" max="12033" width="10.7109375" style="6" customWidth="1"/>
    <col min="12034" max="12034" width="24.140625" style="6" customWidth="1"/>
    <col min="12035" max="12035" width="11.7109375" style="6" customWidth="1"/>
    <col min="12036" max="12036" width="10.7109375" style="6" customWidth="1"/>
    <col min="12037" max="12037" width="11.7109375" style="6" customWidth="1"/>
    <col min="12038" max="12038" width="10.7109375" style="6" customWidth="1"/>
    <col min="12039" max="12288" width="9.140625" style="6"/>
    <col min="12289" max="12289" width="10.7109375" style="6" customWidth="1"/>
    <col min="12290" max="12290" width="24.140625" style="6" customWidth="1"/>
    <col min="12291" max="12291" width="11.7109375" style="6" customWidth="1"/>
    <col min="12292" max="12292" width="10.7109375" style="6" customWidth="1"/>
    <col min="12293" max="12293" width="11.7109375" style="6" customWidth="1"/>
    <col min="12294" max="12294" width="10.7109375" style="6" customWidth="1"/>
    <col min="12295" max="12544" width="9.140625" style="6"/>
    <col min="12545" max="12545" width="10.7109375" style="6" customWidth="1"/>
    <col min="12546" max="12546" width="24.140625" style="6" customWidth="1"/>
    <col min="12547" max="12547" width="11.7109375" style="6" customWidth="1"/>
    <col min="12548" max="12548" width="10.7109375" style="6" customWidth="1"/>
    <col min="12549" max="12549" width="11.7109375" style="6" customWidth="1"/>
    <col min="12550" max="12550" width="10.7109375" style="6" customWidth="1"/>
    <col min="12551" max="12800" width="9.140625" style="6"/>
    <col min="12801" max="12801" width="10.7109375" style="6" customWidth="1"/>
    <col min="12802" max="12802" width="24.140625" style="6" customWidth="1"/>
    <col min="12803" max="12803" width="11.7109375" style="6" customWidth="1"/>
    <col min="12804" max="12804" width="10.7109375" style="6" customWidth="1"/>
    <col min="12805" max="12805" width="11.7109375" style="6" customWidth="1"/>
    <col min="12806" max="12806" width="10.7109375" style="6" customWidth="1"/>
    <col min="12807" max="13056" width="9.140625" style="6"/>
    <col min="13057" max="13057" width="10.7109375" style="6" customWidth="1"/>
    <col min="13058" max="13058" width="24.140625" style="6" customWidth="1"/>
    <col min="13059" max="13059" width="11.7109375" style="6" customWidth="1"/>
    <col min="13060" max="13060" width="10.7109375" style="6" customWidth="1"/>
    <col min="13061" max="13061" width="11.7109375" style="6" customWidth="1"/>
    <col min="13062" max="13062" width="10.7109375" style="6" customWidth="1"/>
    <col min="13063" max="13312" width="9.140625" style="6"/>
    <col min="13313" max="13313" width="10.7109375" style="6" customWidth="1"/>
    <col min="13314" max="13314" width="24.140625" style="6" customWidth="1"/>
    <col min="13315" max="13315" width="11.7109375" style="6" customWidth="1"/>
    <col min="13316" max="13316" width="10.7109375" style="6" customWidth="1"/>
    <col min="13317" max="13317" width="11.7109375" style="6" customWidth="1"/>
    <col min="13318" max="13318" width="10.7109375" style="6" customWidth="1"/>
    <col min="13319" max="13568" width="9.140625" style="6"/>
    <col min="13569" max="13569" width="10.7109375" style="6" customWidth="1"/>
    <col min="13570" max="13570" width="24.140625" style="6" customWidth="1"/>
    <col min="13571" max="13571" width="11.7109375" style="6" customWidth="1"/>
    <col min="13572" max="13572" width="10.7109375" style="6" customWidth="1"/>
    <col min="13573" max="13573" width="11.7109375" style="6" customWidth="1"/>
    <col min="13574" max="13574" width="10.7109375" style="6" customWidth="1"/>
    <col min="13575" max="13824" width="9.140625" style="6"/>
    <col min="13825" max="13825" width="10.7109375" style="6" customWidth="1"/>
    <col min="13826" max="13826" width="24.140625" style="6" customWidth="1"/>
    <col min="13827" max="13827" width="11.7109375" style="6" customWidth="1"/>
    <col min="13828" max="13828" width="10.7109375" style="6" customWidth="1"/>
    <col min="13829" max="13829" width="11.7109375" style="6" customWidth="1"/>
    <col min="13830" max="13830" width="10.7109375" style="6" customWidth="1"/>
    <col min="13831" max="14080" width="9.140625" style="6"/>
    <col min="14081" max="14081" width="10.7109375" style="6" customWidth="1"/>
    <col min="14082" max="14082" width="24.140625" style="6" customWidth="1"/>
    <col min="14083" max="14083" width="11.7109375" style="6" customWidth="1"/>
    <col min="14084" max="14084" width="10.7109375" style="6" customWidth="1"/>
    <col min="14085" max="14085" width="11.7109375" style="6" customWidth="1"/>
    <col min="14086" max="14086" width="10.7109375" style="6" customWidth="1"/>
    <col min="14087" max="14336" width="9.140625" style="6"/>
    <col min="14337" max="14337" width="10.7109375" style="6" customWidth="1"/>
    <col min="14338" max="14338" width="24.140625" style="6" customWidth="1"/>
    <col min="14339" max="14339" width="11.7109375" style="6" customWidth="1"/>
    <col min="14340" max="14340" width="10.7109375" style="6" customWidth="1"/>
    <col min="14341" max="14341" width="11.7109375" style="6" customWidth="1"/>
    <col min="14342" max="14342" width="10.7109375" style="6" customWidth="1"/>
    <col min="14343" max="14592" width="9.140625" style="6"/>
    <col min="14593" max="14593" width="10.7109375" style="6" customWidth="1"/>
    <col min="14594" max="14594" width="24.140625" style="6" customWidth="1"/>
    <col min="14595" max="14595" width="11.7109375" style="6" customWidth="1"/>
    <col min="14596" max="14596" width="10.7109375" style="6" customWidth="1"/>
    <col min="14597" max="14597" width="11.7109375" style="6" customWidth="1"/>
    <col min="14598" max="14598" width="10.7109375" style="6" customWidth="1"/>
    <col min="14599" max="14848" width="9.140625" style="6"/>
    <col min="14849" max="14849" width="10.7109375" style="6" customWidth="1"/>
    <col min="14850" max="14850" width="24.140625" style="6" customWidth="1"/>
    <col min="14851" max="14851" width="11.7109375" style="6" customWidth="1"/>
    <col min="14852" max="14852" width="10.7109375" style="6" customWidth="1"/>
    <col min="14853" max="14853" width="11.7109375" style="6" customWidth="1"/>
    <col min="14854" max="14854" width="10.7109375" style="6" customWidth="1"/>
    <col min="14855" max="15104" width="9.140625" style="6"/>
    <col min="15105" max="15105" width="10.7109375" style="6" customWidth="1"/>
    <col min="15106" max="15106" width="24.140625" style="6" customWidth="1"/>
    <col min="15107" max="15107" width="11.7109375" style="6" customWidth="1"/>
    <col min="15108" max="15108" width="10.7109375" style="6" customWidth="1"/>
    <col min="15109" max="15109" width="11.7109375" style="6" customWidth="1"/>
    <col min="15110" max="15110" width="10.7109375" style="6" customWidth="1"/>
    <col min="15111" max="15360" width="9.140625" style="6"/>
    <col min="15361" max="15361" width="10.7109375" style="6" customWidth="1"/>
    <col min="15362" max="15362" width="24.140625" style="6" customWidth="1"/>
    <col min="15363" max="15363" width="11.7109375" style="6" customWidth="1"/>
    <col min="15364" max="15364" width="10.7109375" style="6" customWidth="1"/>
    <col min="15365" max="15365" width="11.7109375" style="6" customWidth="1"/>
    <col min="15366" max="15366" width="10.7109375" style="6" customWidth="1"/>
    <col min="15367" max="15616" width="9.140625" style="6"/>
    <col min="15617" max="15617" width="10.7109375" style="6" customWidth="1"/>
    <col min="15618" max="15618" width="24.140625" style="6" customWidth="1"/>
    <col min="15619" max="15619" width="11.7109375" style="6" customWidth="1"/>
    <col min="15620" max="15620" width="10.7109375" style="6" customWidth="1"/>
    <col min="15621" max="15621" width="11.7109375" style="6" customWidth="1"/>
    <col min="15622" max="15622" width="10.7109375" style="6" customWidth="1"/>
    <col min="15623" max="15872" width="9.140625" style="6"/>
    <col min="15873" max="15873" width="10.7109375" style="6" customWidth="1"/>
    <col min="15874" max="15874" width="24.140625" style="6" customWidth="1"/>
    <col min="15875" max="15875" width="11.7109375" style="6" customWidth="1"/>
    <col min="15876" max="15876" width="10.7109375" style="6" customWidth="1"/>
    <col min="15877" max="15877" width="11.7109375" style="6" customWidth="1"/>
    <col min="15878" max="15878" width="10.7109375" style="6" customWidth="1"/>
    <col min="15879" max="16128" width="9.140625" style="6"/>
    <col min="16129" max="16129" width="10.7109375" style="6" customWidth="1"/>
    <col min="16130" max="16130" width="24.140625" style="6" customWidth="1"/>
    <col min="16131" max="16131" width="11.7109375" style="6" customWidth="1"/>
    <col min="16132" max="16132" width="10.7109375" style="6" customWidth="1"/>
    <col min="16133" max="16133" width="11.7109375" style="6" customWidth="1"/>
    <col min="16134" max="16134" width="10.7109375" style="6" customWidth="1"/>
    <col min="16135" max="16384" width="9.140625" style="6"/>
  </cols>
  <sheetData>
    <row r="1" spans="1:7" ht="26.1" customHeight="1" x14ac:dyDescent="0.2">
      <c r="A1" s="27" t="s">
        <v>210</v>
      </c>
      <c r="B1" s="28"/>
      <c r="C1" s="28"/>
      <c r="D1" s="28"/>
      <c r="E1" s="28"/>
      <c r="F1" s="28"/>
    </row>
    <row r="2" spans="1:7" x14ac:dyDescent="0.2">
      <c r="A2" s="27" t="s">
        <v>203</v>
      </c>
      <c r="B2" s="28"/>
      <c r="C2" s="28"/>
      <c r="D2" s="28"/>
      <c r="E2" s="28"/>
      <c r="F2" s="5"/>
    </row>
    <row r="3" spans="1:7" ht="55.5" customHeight="1" x14ac:dyDescent="0.2">
      <c r="A3" s="7" t="s">
        <v>204</v>
      </c>
      <c r="B3" s="7" t="s">
        <v>3</v>
      </c>
      <c r="C3" s="7" t="s">
        <v>205</v>
      </c>
      <c r="D3" s="7" t="s">
        <v>193</v>
      </c>
      <c r="E3" s="7" t="s">
        <v>194</v>
      </c>
      <c r="F3" s="7" t="s">
        <v>206</v>
      </c>
      <c r="G3" s="8"/>
    </row>
    <row r="4" spans="1:7" x14ac:dyDescent="0.2">
      <c r="A4" s="21">
        <v>1</v>
      </c>
      <c r="B4" s="9" t="s">
        <v>9</v>
      </c>
      <c r="C4" s="16">
        <v>16878.099999999999</v>
      </c>
      <c r="D4" s="21">
        <v>1</v>
      </c>
      <c r="E4" s="16">
        <v>16561.7</v>
      </c>
      <c r="F4" s="11">
        <v>1.9</v>
      </c>
      <c r="G4" s="8"/>
    </row>
    <row r="5" spans="1:7" x14ac:dyDescent="0.2">
      <c r="A5" s="22">
        <v>2</v>
      </c>
      <c r="B5" s="12" t="s">
        <v>5</v>
      </c>
      <c r="C5" s="17">
        <v>12451.4</v>
      </c>
      <c r="D5" s="22">
        <v>2</v>
      </c>
      <c r="E5" s="17">
        <v>12699.4</v>
      </c>
      <c r="F5" s="14">
        <v>-2</v>
      </c>
      <c r="G5" s="8"/>
    </row>
    <row r="6" spans="1:7" x14ac:dyDescent="0.2">
      <c r="A6" s="22">
        <v>3</v>
      </c>
      <c r="B6" s="12" t="s">
        <v>17</v>
      </c>
      <c r="C6" s="17">
        <v>10514</v>
      </c>
      <c r="D6" s="22">
        <v>3</v>
      </c>
      <c r="E6" s="17">
        <v>10168</v>
      </c>
      <c r="F6" s="14">
        <v>3.4</v>
      </c>
      <c r="G6" s="8"/>
    </row>
    <row r="7" spans="1:7" x14ac:dyDescent="0.2">
      <c r="A7" s="23">
        <v>4</v>
      </c>
      <c r="B7" s="12" t="s">
        <v>10</v>
      </c>
      <c r="C7" s="18">
        <v>7319.2</v>
      </c>
      <c r="D7" s="23">
        <v>5</v>
      </c>
      <c r="E7" s="17">
        <v>6846.9</v>
      </c>
      <c r="F7" s="14">
        <v>6.9</v>
      </c>
      <c r="G7" s="8"/>
    </row>
    <row r="8" spans="1:7" x14ac:dyDescent="0.2">
      <c r="A8" s="23">
        <v>5</v>
      </c>
      <c r="B8" s="12" t="s">
        <v>15</v>
      </c>
      <c r="C8" s="18">
        <v>7067.1</v>
      </c>
      <c r="D8" s="23">
        <v>4</v>
      </c>
      <c r="E8" s="17">
        <v>6888.1</v>
      </c>
      <c r="F8" s="14">
        <v>2.6</v>
      </c>
      <c r="G8" s="8"/>
    </row>
    <row r="9" spans="1:7" x14ac:dyDescent="0.2">
      <c r="A9" s="23">
        <v>6</v>
      </c>
      <c r="B9" s="12" t="s">
        <v>6</v>
      </c>
      <c r="C9" s="18">
        <v>6820.7</v>
      </c>
      <c r="D9" s="23">
        <v>6</v>
      </c>
      <c r="E9" s="17">
        <v>6752.2</v>
      </c>
      <c r="F9" s="14">
        <v>1</v>
      </c>
      <c r="G9" s="8"/>
    </row>
    <row r="10" spans="1:7" x14ac:dyDescent="0.2">
      <c r="A10" s="23">
        <v>7</v>
      </c>
      <c r="B10" s="12" t="s">
        <v>4</v>
      </c>
      <c r="C10" s="18">
        <v>6224.8</v>
      </c>
      <c r="D10" s="23">
        <v>7</v>
      </c>
      <c r="E10" s="17">
        <v>6138.8</v>
      </c>
      <c r="F10" s="14">
        <v>1.4</v>
      </c>
      <c r="G10" s="8"/>
    </row>
    <row r="11" spans="1:7" x14ac:dyDescent="0.2">
      <c r="A11" s="23">
        <v>8</v>
      </c>
      <c r="B11" s="12" t="s">
        <v>18</v>
      </c>
      <c r="C11" s="18">
        <v>5475.5</v>
      </c>
      <c r="D11" s="23">
        <v>8</v>
      </c>
      <c r="E11" s="17">
        <v>5248.7</v>
      </c>
      <c r="F11" s="14">
        <v>4.3</v>
      </c>
      <c r="G11" s="8"/>
    </row>
    <row r="12" spans="1:7" x14ac:dyDescent="0.2">
      <c r="A12" s="23">
        <v>9</v>
      </c>
      <c r="B12" s="12" t="s">
        <v>7</v>
      </c>
      <c r="C12" s="18">
        <v>4623.5</v>
      </c>
      <c r="D12" s="23">
        <v>10</v>
      </c>
      <c r="E12" s="17">
        <v>4138.7</v>
      </c>
      <c r="F12" s="14">
        <v>11.7</v>
      </c>
      <c r="G12" s="8"/>
    </row>
    <row r="13" spans="1:7" x14ac:dyDescent="0.2">
      <c r="A13" s="24">
        <v>10</v>
      </c>
      <c r="B13" s="6" t="s">
        <v>22</v>
      </c>
      <c r="C13" s="25">
        <v>4209.8999999999996</v>
      </c>
      <c r="D13" s="24">
        <v>9</v>
      </c>
      <c r="E13" s="25">
        <v>4164.8999999999996</v>
      </c>
      <c r="F13" s="20">
        <v>1.1000000000000001</v>
      </c>
    </row>
    <row r="14" spans="1:7" x14ac:dyDescent="0.2">
      <c r="A14" s="24">
        <v>11</v>
      </c>
      <c r="B14" s="6" t="s">
        <v>28</v>
      </c>
      <c r="C14" s="25">
        <v>4110.7</v>
      </c>
      <c r="D14" s="24">
        <v>11</v>
      </c>
      <c r="E14" s="25">
        <v>3885</v>
      </c>
      <c r="F14" s="20">
        <v>5.8</v>
      </c>
    </row>
    <row r="15" spans="1:7" x14ac:dyDescent="0.2">
      <c r="A15" s="24">
        <v>12</v>
      </c>
      <c r="B15" s="6" t="s">
        <v>19</v>
      </c>
      <c r="C15" s="25">
        <v>3912</v>
      </c>
      <c r="D15" s="24">
        <v>12</v>
      </c>
      <c r="E15" s="25">
        <v>3585.6</v>
      </c>
      <c r="F15" s="20">
        <v>9.1</v>
      </c>
    </row>
    <row r="16" spans="1:7" x14ac:dyDescent="0.2">
      <c r="A16" s="24">
        <v>13</v>
      </c>
      <c r="B16" s="6" t="s">
        <v>14</v>
      </c>
      <c r="C16" s="25">
        <v>3445.4</v>
      </c>
      <c r="D16" s="24">
        <v>13</v>
      </c>
      <c r="E16" s="25">
        <v>3165.7</v>
      </c>
      <c r="F16" s="20">
        <v>8.8000000000000007</v>
      </c>
    </row>
    <row r="17" spans="1:6" x14ac:dyDescent="0.2">
      <c r="A17" s="24">
        <v>14</v>
      </c>
      <c r="B17" s="6" t="s">
        <v>12</v>
      </c>
      <c r="C17" s="25">
        <v>2752.2</v>
      </c>
      <c r="D17" s="24">
        <v>14</v>
      </c>
      <c r="E17" s="25">
        <v>2620</v>
      </c>
      <c r="F17" s="20">
        <v>5</v>
      </c>
    </row>
    <row r="18" spans="1:6" x14ac:dyDescent="0.2">
      <c r="A18" s="24">
        <v>15</v>
      </c>
      <c r="B18" s="6" t="s">
        <v>30</v>
      </c>
      <c r="C18" s="25">
        <v>2294.6</v>
      </c>
      <c r="D18" s="24">
        <v>15</v>
      </c>
      <c r="E18" s="25">
        <v>2325</v>
      </c>
      <c r="F18" s="20">
        <v>-1.3</v>
      </c>
    </row>
    <row r="19" spans="1:6" x14ac:dyDescent="0.2">
      <c r="A19" s="24">
        <v>16</v>
      </c>
      <c r="B19" s="6" t="s">
        <v>24</v>
      </c>
      <c r="C19" s="25">
        <v>1975.4</v>
      </c>
      <c r="D19" s="24">
        <v>16</v>
      </c>
      <c r="E19" s="25">
        <v>1914.8</v>
      </c>
      <c r="F19" s="20">
        <v>3.2</v>
      </c>
    </row>
    <row r="20" spans="1:6" x14ac:dyDescent="0.2">
      <c r="A20" s="24">
        <v>17</v>
      </c>
      <c r="B20" s="6" t="s">
        <v>21</v>
      </c>
      <c r="C20" s="25">
        <v>1866.6</v>
      </c>
      <c r="D20" s="24">
        <v>17</v>
      </c>
      <c r="E20" s="25">
        <v>1861.1</v>
      </c>
      <c r="F20" s="20">
        <v>0.3</v>
      </c>
    </row>
    <row r="21" spans="1:6" x14ac:dyDescent="0.2">
      <c r="A21" s="24">
        <v>18</v>
      </c>
      <c r="B21" s="6" t="s">
        <v>13</v>
      </c>
      <c r="C21" s="25">
        <v>1764.3</v>
      </c>
      <c r="D21" s="24">
        <v>19</v>
      </c>
      <c r="E21" s="25">
        <v>1549.8</v>
      </c>
      <c r="F21" s="20">
        <v>13.8</v>
      </c>
    </row>
    <row r="22" spans="1:6" x14ac:dyDescent="0.2">
      <c r="A22" s="24">
        <v>19</v>
      </c>
      <c r="B22" s="6" t="s">
        <v>11</v>
      </c>
      <c r="C22" s="25">
        <v>1755.6</v>
      </c>
      <c r="D22" s="24">
        <v>18</v>
      </c>
      <c r="E22" s="25">
        <v>1827.1</v>
      </c>
      <c r="F22" s="20">
        <v>-3.9</v>
      </c>
    </row>
    <row r="23" spans="1:6" x14ac:dyDescent="0.2">
      <c r="A23" s="24">
        <v>20</v>
      </c>
      <c r="B23" s="6" t="s">
        <v>20</v>
      </c>
      <c r="C23" s="25">
        <v>1616.6</v>
      </c>
      <c r="D23" s="24">
        <v>20</v>
      </c>
      <c r="E23" s="25">
        <v>1477.3</v>
      </c>
      <c r="F23" s="20">
        <v>9.4</v>
      </c>
    </row>
    <row r="24" spans="1:6" x14ac:dyDescent="0.2">
      <c r="A24" s="24">
        <v>21</v>
      </c>
      <c r="B24" s="6" t="s">
        <v>8</v>
      </c>
      <c r="C24" s="25">
        <v>1554.3</v>
      </c>
      <c r="D24" s="24">
        <v>21</v>
      </c>
      <c r="E24" s="25">
        <v>1461.2</v>
      </c>
      <c r="F24" s="20">
        <v>6.4</v>
      </c>
    </row>
    <row r="25" spans="1:6" x14ac:dyDescent="0.2">
      <c r="A25" s="24">
        <v>22</v>
      </c>
      <c r="B25" s="6" t="s">
        <v>23</v>
      </c>
      <c r="C25" s="25">
        <v>1122.2</v>
      </c>
      <c r="D25" s="24">
        <v>23</v>
      </c>
      <c r="E25" s="25">
        <v>1135.8</v>
      </c>
      <c r="F25" s="20">
        <v>-1.2</v>
      </c>
    </row>
    <row r="26" spans="1:6" x14ac:dyDescent="0.2">
      <c r="A26" s="24">
        <v>23</v>
      </c>
      <c r="B26" s="6" t="s">
        <v>16</v>
      </c>
      <c r="C26" s="25">
        <v>1035.7</v>
      </c>
      <c r="D26" s="24">
        <v>24</v>
      </c>
      <c r="E26" s="25">
        <v>1038.8</v>
      </c>
      <c r="F26" s="20">
        <v>-0.3</v>
      </c>
    </row>
    <row r="27" spans="1:6" x14ac:dyDescent="0.2">
      <c r="A27" s="24">
        <v>24</v>
      </c>
      <c r="B27" s="6" t="s">
        <v>25</v>
      </c>
      <c r="C27" s="25">
        <v>549</v>
      </c>
      <c r="D27" s="24">
        <v>25</v>
      </c>
      <c r="E27" s="25">
        <v>604.29999999999995</v>
      </c>
      <c r="F27" s="20">
        <v>-9.1</v>
      </c>
    </row>
    <row r="28" spans="1:6" x14ac:dyDescent="0.2">
      <c r="A28" s="24">
        <v>25</v>
      </c>
      <c r="B28" s="6" t="s">
        <v>31</v>
      </c>
      <c r="C28" s="25">
        <v>534.29999999999995</v>
      </c>
      <c r="D28" s="24">
        <v>31</v>
      </c>
      <c r="E28" s="25">
        <v>465.9</v>
      </c>
      <c r="F28" s="20">
        <v>14.7</v>
      </c>
    </row>
    <row r="29" spans="1:6" x14ac:dyDescent="0.2">
      <c r="A29" s="24">
        <v>26</v>
      </c>
      <c r="B29" s="6" t="s">
        <v>26</v>
      </c>
      <c r="C29" s="25">
        <v>522.9</v>
      </c>
      <c r="D29" s="24">
        <v>28</v>
      </c>
      <c r="E29" s="25">
        <v>485.1</v>
      </c>
      <c r="F29" s="20">
        <v>7.8</v>
      </c>
    </row>
    <row r="30" spans="1:6" x14ac:dyDescent="0.2">
      <c r="A30" s="24">
        <v>27</v>
      </c>
      <c r="B30" s="6" t="s">
        <v>27</v>
      </c>
      <c r="C30" s="25">
        <v>520.6</v>
      </c>
      <c r="D30" s="24">
        <v>27</v>
      </c>
      <c r="E30" s="25">
        <v>508.2</v>
      </c>
      <c r="F30" s="20">
        <v>2.4</v>
      </c>
    </row>
    <row r="31" spans="1:6" x14ac:dyDescent="0.2">
      <c r="A31" s="24">
        <v>28</v>
      </c>
      <c r="B31" s="6" t="s">
        <v>37</v>
      </c>
      <c r="C31" s="25">
        <v>427.8</v>
      </c>
      <c r="D31" s="24">
        <v>26</v>
      </c>
      <c r="E31" s="25">
        <v>523</v>
      </c>
      <c r="F31" s="20">
        <v>-18.2</v>
      </c>
    </row>
    <row r="32" spans="1:6" x14ac:dyDescent="0.2">
      <c r="A32" s="24">
        <v>29</v>
      </c>
      <c r="B32" s="6" t="s">
        <v>50</v>
      </c>
      <c r="C32" s="25">
        <v>426.8</v>
      </c>
      <c r="D32" s="24">
        <v>35</v>
      </c>
      <c r="E32" s="25">
        <v>387.8</v>
      </c>
      <c r="F32" s="20">
        <v>10.1</v>
      </c>
    </row>
    <row r="33" spans="1:6" x14ac:dyDescent="0.2">
      <c r="A33" s="24">
        <v>30</v>
      </c>
      <c r="B33" s="6" t="s">
        <v>39</v>
      </c>
      <c r="C33" s="25">
        <v>424</v>
      </c>
      <c r="D33" s="24">
        <v>29</v>
      </c>
      <c r="E33" s="25">
        <v>471.6</v>
      </c>
      <c r="F33" s="20">
        <v>-10.1</v>
      </c>
    </row>
    <row r="34" spans="1:6" x14ac:dyDescent="0.2">
      <c r="A34" s="24">
        <v>31</v>
      </c>
      <c r="B34" s="6" t="s">
        <v>32</v>
      </c>
      <c r="C34" s="25">
        <v>409.7</v>
      </c>
      <c r="D34" s="24">
        <v>32</v>
      </c>
      <c r="E34" s="25">
        <v>436.3</v>
      </c>
      <c r="F34" s="20">
        <v>-6.1</v>
      </c>
    </row>
    <row r="35" spans="1:6" x14ac:dyDescent="0.2">
      <c r="A35" s="24">
        <v>32</v>
      </c>
      <c r="B35" s="6" t="s">
        <v>29</v>
      </c>
      <c r="C35" s="25">
        <v>393.6</v>
      </c>
      <c r="D35" s="24">
        <v>34</v>
      </c>
      <c r="E35" s="25">
        <v>393.3</v>
      </c>
      <c r="F35" s="20">
        <v>0.1</v>
      </c>
    </row>
    <row r="36" spans="1:6" x14ac:dyDescent="0.2">
      <c r="A36" s="24">
        <v>33</v>
      </c>
      <c r="B36" s="6" t="s">
        <v>38</v>
      </c>
      <c r="C36" s="25">
        <v>363.5</v>
      </c>
      <c r="D36" s="24">
        <v>30</v>
      </c>
      <c r="E36" s="25">
        <v>467.1</v>
      </c>
      <c r="F36" s="20">
        <v>-22.2</v>
      </c>
    </row>
    <row r="37" spans="1:6" x14ac:dyDescent="0.2">
      <c r="A37" s="24">
        <v>34</v>
      </c>
      <c r="B37" s="6" t="s">
        <v>36</v>
      </c>
      <c r="C37" s="25">
        <v>258.2</v>
      </c>
      <c r="D37" s="24">
        <v>37</v>
      </c>
      <c r="E37" s="25">
        <v>205.1</v>
      </c>
      <c r="F37" s="20">
        <v>25.9</v>
      </c>
    </row>
    <row r="38" spans="1:6" x14ac:dyDescent="0.2">
      <c r="A38" s="24">
        <v>35</v>
      </c>
      <c r="B38" s="6" t="s">
        <v>46</v>
      </c>
      <c r="C38" s="25">
        <v>223.5</v>
      </c>
      <c r="D38" s="24">
        <v>38</v>
      </c>
      <c r="E38" s="25">
        <v>202.2</v>
      </c>
      <c r="F38" s="20">
        <v>10.5</v>
      </c>
    </row>
    <row r="39" spans="1:6" x14ac:dyDescent="0.2">
      <c r="A39" s="24">
        <v>36</v>
      </c>
      <c r="B39" s="6" t="s">
        <v>88</v>
      </c>
      <c r="C39" s="25">
        <v>221.4</v>
      </c>
      <c r="D39" s="24">
        <v>36</v>
      </c>
      <c r="E39" s="25">
        <v>222.5</v>
      </c>
      <c r="F39" s="20">
        <v>-0.5</v>
      </c>
    </row>
    <row r="40" spans="1:6" x14ac:dyDescent="0.2">
      <c r="A40" s="24">
        <v>37</v>
      </c>
      <c r="B40" s="6" t="s">
        <v>41</v>
      </c>
      <c r="C40" s="25">
        <v>187.7</v>
      </c>
      <c r="D40" s="24">
        <v>42</v>
      </c>
      <c r="E40" s="25">
        <v>178</v>
      </c>
      <c r="F40" s="20">
        <v>5.5</v>
      </c>
    </row>
    <row r="41" spans="1:6" x14ac:dyDescent="0.2">
      <c r="A41" s="24">
        <v>38</v>
      </c>
      <c r="B41" s="6" t="s">
        <v>47</v>
      </c>
      <c r="C41" s="25">
        <v>185.8</v>
      </c>
      <c r="D41" s="24">
        <v>41</v>
      </c>
      <c r="E41" s="25">
        <v>178.7</v>
      </c>
      <c r="F41" s="20">
        <v>3.9</v>
      </c>
    </row>
    <row r="42" spans="1:6" x14ac:dyDescent="0.2">
      <c r="A42" s="24">
        <v>39</v>
      </c>
      <c r="B42" s="6" t="s">
        <v>197</v>
      </c>
      <c r="C42" s="25">
        <v>179.6</v>
      </c>
      <c r="D42" s="24">
        <v>40</v>
      </c>
      <c r="E42" s="25">
        <v>182.4</v>
      </c>
      <c r="F42" s="20">
        <v>-1.6</v>
      </c>
    </row>
    <row r="43" spans="1:6" x14ac:dyDescent="0.2">
      <c r="A43" s="24">
        <v>40</v>
      </c>
      <c r="B43" s="6" t="s">
        <v>53</v>
      </c>
      <c r="C43" s="25">
        <v>169.7</v>
      </c>
      <c r="D43" s="24">
        <v>39</v>
      </c>
      <c r="E43" s="25">
        <v>184.1</v>
      </c>
      <c r="F43" s="20">
        <v>-7.8</v>
      </c>
    </row>
    <row r="44" spans="1:6" x14ac:dyDescent="0.2">
      <c r="A44" s="24">
        <v>41</v>
      </c>
      <c r="B44" s="6" t="s">
        <v>43</v>
      </c>
      <c r="C44" s="25">
        <v>168.1</v>
      </c>
      <c r="D44" s="24">
        <v>46</v>
      </c>
      <c r="E44" s="25">
        <v>132.69999999999999</v>
      </c>
      <c r="F44" s="20">
        <v>26.7</v>
      </c>
    </row>
    <row r="45" spans="1:6" x14ac:dyDescent="0.2">
      <c r="A45" s="24">
        <v>42</v>
      </c>
      <c r="B45" s="6" t="s">
        <v>35</v>
      </c>
      <c r="C45" s="25">
        <v>153.30000000000001</v>
      </c>
      <c r="D45" s="24">
        <v>47</v>
      </c>
      <c r="E45" s="25">
        <v>127.5</v>
      </c>
      <c r="F45" s="20">
        <v>20.2</v>
      </c>
    </row>
    <row r="46" spans="1:6" x14ac:dyDescent="0.2">
      <c r="A46" s="24">
        <v>43</v>
      </c>
      <c r="B46" s="6" t="s">
        <v>34</v>
      </c>
      <c r="C46" s="25">
        <v>151.6</v>
      </c>
      <c r="D46" s="24">
        <v>45</v>
      </c>
      <c r="E46" s="25">
        <v>136.1</v>
      </c>
      <c r="F46" s="20">
        <v>11.3</v>
      </c>
    </row>
    <row r="47" spans="1:6" x14ac:dyDescent="0.2">
      <c r="A47" s="24">
        <v>44</v>
      </c>
      <c r="B47" s="6" t="s">
        <v>100</v>
      </c>
      <c r="C47" s="25">
        <v>136.5</v>
      </c>
      <c r="D47" s="24">
        <v>50</v>
      </c>
      <c r="E47" s="25">
        <v>112.6</v>
      </c>
      <c r="F47" s="20">
        <v>21.2</v>
      </c>
    </row>
    <row r="48" spans="1:6" x14ac:dyDescent="0.2">
      <c r="A48" s="24">
        <v>45</v>
      </c>
      <c r="B48" s="6" t="s">
        <v>51</v>
      </c>
      <c r="C48" s="25">
        <v>127.6</v>
      </c>
      <c r="D48" s="24">
        <v>44</v>
      </c>
      <c r="E48" s="25">
        <v>136.9</v>
      </c>
      <c r="F48" s="20">
        <v>-6.9</v>
      </c>
    </row>
    <row r="49" spans="1:6" x14ac:dyDescent="0.2">
      <c r="A49" s="24">
        <v>46</v>
      </c>
      <c r="B49" s="6" t="s">
        <v>62</v>
      </c>
      <c r="C49" s="25">
        <v>124.9</v>
      </c>
      <c r="D49" s="24">
        <v>52</v>
      </c>
      <c r="E49" s="25">
        <v>104.6</v>
      </c>
      <c r="F49" s="20">
        <v>19.399999999999999</v>
      </c>
    </row>
    <row r="50" spans="1:6" x14ac:dyDescent="0.2">
      <c r="A50" s="24">
        <v>47</v>
      </c>
      <c r="B50" s="6" t="s">
        <v>72</v>
      </c>
      <c r="C50" s="25">
        <v>110.1</v>
      </c>
      <c r="D50" s="24">
        <v>51</v>
      </c>
      <c r="E50" s="25">
        <v>107.3</v>
      </c>
      <c r="F50" s="20">
        <v>2.7</v>
      </c>
    </row>
    <row r="51" spans="1:6" x14ac:dyDescent="0.2">
      <c r="A51" s="24">
        <v>48</v>
      </c>
      <c r="B51" s="6" t="s">
        <v>40</v>
      </c>
      <c r="C51" s="25">
        <v>102.1</v>
      </c>
      <c r="D51" s="24">
        <v>54</v>
      </c>
      <c r="E51" s="25">
        <v>101.4</v>
      </c>
      <c r="F51" s="20">
        <v>0.7</v>
      </c>
    </row>
    <row r="52" spans="1:6" x14ac:dyDescent="0.2">
      <c r="A52" s="24">
        <v>49</v>
      </c>
      <c r="B52" s="4" t="s">
        <v>44</v>
      </c>
      <c r="C52" s="4">
        <v>99.7</v>
      </c>
      <c r="D52" s="2">
        <v>49</v>
      </c>
      <c r="E52" s="4">
        <v>118.5</v>
      </c>
      <c r="F52" s="4">
        <v>-15.9</v>
      </c>
    </row>
    <row r="53" spans="1:6" x14ac:dyDescent="0.2">
      <c r="A53" s="24">
        <v>50</v>
      </c>
      <c r="B53" s="4" t="s">
        <v>49</v>
      </c>
      <c r="C53" s="4">
        <v>86.8</v>
      </c>
      <c r="D53" s="2">
        <v>48</v>
      </c>
      <c r="E53" s="4">
        <v>126.7</v>
      </c>
      <c r="F53" s="4">
        <v>-31.5</v>
      </c>
    </row>
    <row r="54" spans="1:6" ht="25.5" customHeight="1" x14ac:dyDescent="0.2">
      <c r="A54" s="29" t="s">
        <v>192</v>
      </c>
      <c r="B54" s="29"/>
      <c r="C54" s="29"/>
      <c r="D54" s="29"/>
      <c r="E54" s="29"/>
      <c r="F54" s="29"/>
    </row>
    <row r="55" spans="1:6" x14ac:dyDescent="0.2">
      <c r="A55" s="31" t="s">
        <v>0</v>
      </c>
      <c r="B55" s="31"/>
      <c r="C55" s="31"/>
      <c r="D55" s="31"/>
      <c r="E55" s="31"/>
      <c r="F55" s="31"/>
    </row>
  </sheetData>
  <mergeCells count="4">
    <mergeCell ref="A1:F1"/>
    <mergeCell ref="A2:E2"/>
    <mergeCell ref="A54:F54"/>
    <mergeCell ref="A55:F55"/>
  </mergeCells>
  <printOptions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246acd3a-8c51-443e-ba1f-c643144ee13e" xsi:nil="true"/>
    <Has_Teacher_Only_SectionGroup xmlns="246acd3a-8c51-443e-ba1f-c643144ee13e" xsi:nil="true"/>
    <Is_Collaboration_Space_Locked xmlns="246acd3a-8c51-443e-ba1f-c643144ee13e" xsi:nil="true"/>
    <LMS_Mappings xmlns="246acd3a-8c51-443e-ba1f-c643144ee13e" xsi:nil="true"/>
    <CultureName xmlns="246acd3a-8c51-443e-ba1f-c643144ee13e" xsi:nil="true"/>
    <Owner xmlns="246acd3a-8c51-443e-ba1f-c643144ee13e">
      <UserInfo>
        <DisplayName/>
        <AccountId xsi:nil="true"/>
        <AccountType/>
      </UserInfo>
    </Owner>
    <Distribution_Groups xmlns="246acd3a-8c51-443e-ba1f-c643144ee13e" xsi:nil="true"/>
    <DefaultSectionNames xmlns="246acd3a-8c51-443e-ba1f-c643144ee13e" xsi:nil="true"/>
    <TeamsChannelId xmlns="246acd3a-8c51-443e-ba1f-c643144ee13e" xsi:nil="true"/>
    <NotebookType xmlns="246acd3a-8c51-443e-ba1f-c643144ee13e" xsi:nil="true"/>
    <Templates xmlns="246acd3a-8c51-443e-ba1f-c643144ee13e" xsi:nil="true"/>
    <Invited_Teachers xmlns="246acd3a-8c51-443e-ba1f-c643144ee13e" xsi:nil="true"/>
    <Teachers xmlns="246acd3a-8c51-443e-ba1f-c643144ee13e">
      <UserInfo>
        <DisplayName/>
        <AccountId xsi:nil="true"/>
        <AccountType/>
      </UserInfo>
    </Teachers>
    <Students xmlns="246acd3a-8c51-443e-ba1f-c643144ee13e">
      <UserInfo>
        <DisplayName/>
        <AccountId xsi:nil="true"/>
        <AccountType/>
      </UserInfo>
    </Students>
    <Student_Groups xmlns="246acd3a-8c51-443e-ba1f-c643144ee13e">
      <UserInfo>
        <DisplayName/>
        <AccountId xsi:nil="true"/>
        <AccountType/>
      </UserInfo>
    </Student_Groups>
    <AppVersion xmlns="246acd3a-8c51-443e-ba1f-c643144ee13e" xsi:nil="true"/>
    <Math_Settings xmlns="246acd3a-8c51-443e-ba1f-c643144ee13e" xsi:nil="true"/>
    <Self_Registration_Enabled xmlns="246acd3a-8c51-443e-ba1f-c643144ee13e" xsi:nil="true"/>
    <Invited_Students xmlns="246acd3a-8c51-443e-ba1f-c643144ee13e" xsi:nil="true"/>
    <IsNotebookLocked xmlns="246acd3a-8c51-443e-ba1f-c643144ee13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302E5CA5D644EA1432E857D18C69B" ma:contentTypeVersion="35" ma:contentTypeDescription="Create a new document." ma:contentTypeScope="" ma:versionID="46e730544fef57580ffc6ad317fae3f3">
  <xsd:schema xmlns:xsd="http://www.w3.org/2001/XMLSchema" xmlns:xs="http://www.w3.org/2001/XMLSchema" xmlns:p="http://schemas.microsoft.com/office/2006/metadata/properties" xmlns:ns3="0748f01f-34a2-410d-8de3-84e44c95bb6c" xmlns:ns4="246acd3a-8c51-443e-ba1f-c643144ee13e" targetNamespace="http://schemas.microsoft.com/office/2006/metadata/properties" ma:root="true" ma:fieldsID="21221847e0a935c482ecd660f10d1328" ns3:_="" ns4:_="">
    <xsd:import namespace="0748f01f-34a2-410d-8de3-84e44c95bb6c"/>
    <xsd:import namespace="246acd3a-8c51-443e-ba1f-c643144ee1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MediaServiceAutoKeyPoints" minOccurs="0"/>
                <xsd:element ref="ns4:MediaServiceKeyPoints" minOccurs="0"/>
                <xsd:element ref="ns4:Distribution_Groups" minOccurs="0"/>
                <xsd:element ref="ns4:LMS_Mappin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8f01f-34a2-410d-8de3-84e44c95bb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6acd3a-8c51-443e-ba1f-c643144ee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istribution_Groups" ma:index="4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42" nillable="true" ma:displayName="LMS Mappings" ma:internalName="LMS_Mapping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78D741-5D01-48DC-8123-A22919EBC5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63D4BD-9A9B-43EC-8D10-0C279354EC58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246acd3a-8c51-443e-ba1f-c643144ee13e"/>
    <ds:schemaRef ds:uri="http://schemas.microsoft.com/office/infopath/2007/PartnerControls"/>
    <ds:schemaRef ds:uri="0748f01f-34a2-410d-8de3-84e44c95bb6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50FA08C-DACE-411E-86AC-1820D81364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48f01f-34a2-410d-8de3-84e44c95bb6c"/>
    <ds:schemaRef ds:uri="246acd3a-8c51-443e-ba1f-c643144ee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Domestic</vt:lpstr>
      <vt:lpstr>International</vt:lpstr>
    </vt:vector>
  </TitlesOfParts>
  <Company>USDOT - RITA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Keng</dc:creator>
  <cp:lastModifiedBy>Fidel Santamaria</cp:lastModifiedBy>
  <cp:lastPrinted>2008-01-03T21:47:44Z</cp:lastPrinted>
  <dcterms:created xsi:type="dcterms:W3CDTF">2006-06-15T12:59:53Z</dcterms:created>
  <dcterms:modified xsi:type="dcterms:W3CDTF">2021-04-01T19:32:24Z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0x0101002A3302E5CA5D644EA1432E857D18C69B</vt:lpwstr>
  </property>
</Properties>
</file>