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35" yWindow="-15" windowWidth="20055" windowHeight="7935"/>
  </bookViews>
  <sheets>
    <sheet name="ClickChargeZones Lookup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69" i="1"/>
  <c r="G68"/>
  <c r="G67"/>
  <c r="G66"/>
  <c r="G65"/>
  <c r="G64"/>
  <c r="G63"/>
  <c r="G62"/>
  <c r="G61"/>
  <c r="G60"/>
  <c r="G59"/>
  <c r="G58"/>
  <c r="L51"/>
  <c r="G51"/>
  <c r="L50"/>
  <c r="G50"/>
  <c r="L49"/>
  <c r="G49"/>
  <c r="L48"/>
  <c r="G48"/>
  <c r="L47"/>
  <c r="G47"/>
  <c r="L46"/>
  <c r="G46"/>
  <c r="L45"/>
  <c r="G45"/>
  <c r="L44"/>
  <c r="G44"/>
  <c r="L43"/>
  <c r="G43"/>
  <c r="L42"/>
  <c r="G42"/>
  <c r="L41"/>
  <c r="G41"/>
  <c r="L40"/>
  <c r="G40"/>
  <c r="L38"/>
  <c r="G38"/>
  <c r="L37"/>
  <c r="G37"/>
  <c r="L36"/>
  <c r="G36"/>
  <c r="L35"/>
  <c r="G35"/>
  <c r="L34"/>
  <c r="G34"/>
  <c r="L33"/>
  <c r="G33"/>
  <c r="L32"/>
  <c r="G32"/>
  <c r="L31"/>
  <c r="G31"/>
  <c r="L30"/>
  <c r="G30"/>
  <c r="L29"/>
  <c r="G29"/>
  <c r="L28"/>
  <c r="G28"/>
  <c r="L27"/>
  <c r="G27"/>
</calcChain>
</file>

<file path=xl/comments1.xml><?xml version="1.0" encoding="utf-8"?>
<comments xmlns="http://schemas.openxmlformats.org/spreadsheetml/2006/main">
  <authors>
    <author>Santhosh S.</author>
  </authors>
  <commentList>
    <comment ref="G66" authorId="0">
      <text>
        <r>
          <rPr>
            <b/>
            <sz val="9"/>
            <color indexed="81"/>
            <rFont val="Tahoma"/>
            <family val="2"/>
          </rPr>
          <t>Santhosh S.: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<sst xmlns="http://schemas.openxmlformats.org/spreadsheetml/2006/main" count="211" uniqueCount="139">
  <si>
    <t>Calculation Method - ClickChargeZones Lookup</t>
  </si>
  <si>
    <t>Name</t>
  </si>
  <si>
    <t>Canon Print – UPDATE</t>
  </si>
  <si>
    <t>Description</t>
  </si>
  <si>
    <t>Based on the blue price list, all pages are different. EG Manuals, Books, Files – ADD</t>
  </si>
  <si>
    <t>set as default press</t>
  </si>
  <si>
    <t>NO</t>
  </si>
  <si>
    <t>YES</t>
  </si>
  <si>
    <t>Maximum Sheet Size</t>
  </si>
  <si>
    <t>Height</t>
  </si>
  <si>
    <t>640.23</t>
  </si>
  <si>
    <t>Width</t>
  </si>
  <si>
    <t>265.23</t>
  </si>
  <si>
    <t>Maximum Sheet Weight</t>
  </si>
  <si>
    <t>152.13</t>
  </si>
  <si>
    <t>Non Print Image Side Area</t>
  </si>
  <si>
    <t>12.26</t>
  </si>
  <si>
    <t>13.26</t>
  </si>
  <si>
    <t>Default Gutters</t>
  </si>
  <si>
    <t>Horizontal</t>
  </si>
  <si>
    <t>23.15</t>
  </si>
  <si>
    <t>Vertical</t>
  </si>
  <si>
    <t>23.23</t>
  </si>
  <si>
    <t>Set up Spoilage Number of sheets</t>
  </si>
  <si>
    <t>8.25</t>
  </si>
  <si>
    <t>Running Spoilage (%)</t>
  </si>
  <si>
    <t>3.00</t>
  </si>
  <si>
    <t>15.26</t>
  </si>
  <si>
    <t xml:space="preserve">Intentionally left blank dont type anything here </t>
  </si>
  <si>
    <t>Default Print Sheet Size</t>
  </si>
  <si>
    <t>B2</t>
  </si>
  <si>
    <t>Default Job Size</t>
  </si>
  <si>
    <t>A4</t>
  </si>
  <si>
    <t>SRA2</t>
  </si>
  <si>
    <t>Default Guillotine</t>
  </si>
  <si>
    <t>Ideal</t>
  </si>
  <si>
    <t>Set up Charge ($)</t>
  </si>
  <si>
    <t>6.23</t>
  </si>
  <si>
    <t>Minimum Running Charge ($)</t>
  </si>
  <si>
    <t>132.2</t>
  </si>
  <si>
    <t>Unit of Measure</t>
  </si>
  <si>
    <t xml:space="preserve">Calculation Method </t>
  </si>
  <si>
    <t>ClickChargeZones Lookup</t>
  </si>
  <si>
    <t xml:space="preserve">Activate the zone buildup calculation method </t>
  </si>
  <si>
    <t xml:space="preserve">Black And White </t>
  </si>
  <si>
    <t xml:space="preserve">Click Charge Zone </t>
  </si>
  <si>
    <t xml:space="preserve">Chargeable Sheets </t>
  </si>
  <si>
    <t xml:space="preserve">Cost($) </t>
  </si>
  <si>
    <t xml:space="preserve">Markup </t>
  </si>
  <si>
    <t xml:space="preserve">Chargeable Rates($) </t>
  </si>
  <si>
    <t>FROM</t>
  </si>
  <si>
    <t>Colour</t>
  </si>
  <si>
    <t>Below Table is only for Calculation Purpose</t>
  </si>
  <si>
    <t>Data For Digital Press Add / Edit (update)</t>
  </si>
  <si>
    <t>Add Data</t>
  </si>
  <si>
    <t>EDIT / UPDATE Data</t>
  </si>
  <si>
    <t>10.23</t>
  </si>
  <si>
    <t>Guilotine</t>
  </si>
  <si>
    <t>5.00</t>
  </si>
  <si>
    <t>1000</t>
  </si>
  <si>
    <t>C700 Digital Press</t>
  </si>
  <si>
    <t>320.00</t>
  </si>
  <si>
    <t>450.00</t>
  </si>
  <si>
    <t>350.00</t>
  </si>
  <si>
    <t>2.00</t>
  </si>
  <si>
    <t>SRA3</t>
  </si>
  <si>
    <t>10.00</t>
  </si>
  <si>
    <t>0.00</t>
  </si>
  <si>
    <t>50</t>
  </si>
  <si>
    <t>100</t>
  </si>
  <si>
    <t>200</t>
  </si>
  <si>
    <t>300</t>
  </si>
  <si>
    <t>400</t>
  </si>
  <si>
    <t>500</t>
  </si>
  <si>
    <t>600</t>
  </si>
  <si>
    <t>700</t>
  </si>
  <si>
    <t>900</t>
  </si>
  <si>
    <t>2900.00</t>
  </si>
  <si>
    <t>1900.00</t>
  </si>
  <si>
    <t>1700.00</t>
  </si>
  <si>
    <t>1500.00</t>
  </si>
  <si>
    <t>1300.00</t>
  </si>
  <si>
    <t>1100.00</t>
  </si>
  <si>
    <t>900.00</t>
  </si>
  <si>
    <t>700.00</t>
  </si>
  <si>
    <t>550.00</t>
  </si>
  <si>
    <t>250.00</t>
  </si>
  <si>
    <t>200.00</t>
  </si>
  <si>
    <t>0.5523</t>
  </si>
  <si>
    <t>0.5015</t>
  </si>
  <si>
    <t>0.4825</t>
  </si>
  <si>
    <t>0.4425</t>
  </si>
  <si>
    <t>0.4156</t>
  </si>
  <si>
    <t>0.3912</t>
  </si>
  <si>
    <t>0.3742</t>
  </si>
  <si>
    <t>0.3465</t>
  </si>
  <si>
    <t>0.3326</t>
  </si>
  <si>
    <t>0.3152</t>
  </si>
  <si>
    <t>0.2842</t>
  </si>
  <si>
    <t>0.2254</t>
  </si>
  <si>
    <t>800</t>
  </si>
  <si>
    <t>0.7226</t>
  </si>
  <si>
    <t>0.7152</t>
  </si>
  <si>
    <t>0.6712</t>
  </si>
  <si>
    <t>0.6842</t>
  </si>
  <si>
    <t>0.6632</t>
  </si>
  <si>
    <t>0.6425</t>
  </si>
  <si>
    <t>0.6253</t>
  </si>
  <si>
    <t>0.5942</t>
  </si>
  <si>
    <t>0.5826</t>
  </si>
  <si>
    <t>0.5526</t>
  </si>
  <si>
    <t>0.5023</t>
  </si>
  <si>
    <t>1328.57</t>
  </si>
  <si>
    <t>757.14</t>
  </si>
  <si>
    <t>585.71</t>
  </si>
  <si>
    <t>471.43</t>
  </si>
  <si>
    <t>357.14</t>
  </si>
  <si>
    <t>300.00</t>
  </si>
  <si>
    <t>257.14</t>
  </si>
  <si>
    <t>228.57</t>
  </si>
  <si>
    <t>214.29</t>
  </si>
  <si>
    <t>185.71</t>
  </si>
  <si>
    <t>0.6926</t>
  </si>
  <si>
    <t>Formula = ((Cost*Markup)/100)+Cost</t>
  </si>
  <si>
    <t>2</t>
  </si>
  <si>
    <t>3</t>
  </si>
  <si>
    <t>4</t>
  </si>
  <si>
    <t>5</t>
  </si>
  <si>
    <t>51</t>
  </si>
  <si>
    <t>101</t>
  </si>
  <si>
    <t>201</t>
  </si>
  <si>
    <t>301</t>
  </si>
  <si>
    <t>401</t>
  </si>
  <si>
    <t>501</t>
  </si>
  <si>
    <t>601</t>
  </si>
  <si>
    <t>701</t>
  </si>
  <si>
    <t>801</t>
  </si>
  <si>
    <t>901</t>
  </si>
  <si>
    <t>1001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</si>
</sst>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2"/>
      <color indexed="8"/>
      <name val="Arial"/>
      <family val="2"/>
      <charset val="1"/>
    </font>
    <font>
      <b/>
      <sz val="10"/>
      <color indexed="62"/>
      <name val="Arial"/>
      <family val="2"/>
    </font>
    <font>
      <b/>
      <sz val="10"/>
      <color indexed="17"/>
      <name val="Arial"/>
      <family val="2"/>
    </font>
    <font>
      <sz val="10"/>
      <color indexed="16"/>
      <name val="Arial"/>
      <family val="2"/>
    </font>
    <font>
      <b/>
      <sz val="10"/>
      <color indexed="62"/>
      <name val="Arial"/>
      <family val="2"/>
      <charset val="1"/>
    </font>
    <font>
      <b/>
      <sz val="10"/>
      <color indexed="15"/>
      <name val="Arial"/>
      <family val="2"/>
    </font>
    <font>
      <sz val="10"/>
      <color indexed="15"/>
      <name val="Arial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13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indexed="6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theme="0" tint="-4.9989318521683403E-2"/>
        <bgColor indexed="58"/>
      </patternFill>
    </fill>
    <fill>
      <patternFill patternType="solid">
        <fgColor indexed="62"/>
        <bgColor indexed="12"/>
      </patternFill>
    </fill>
    <fill>
      <patternFill patternType="solid">
        <fgColor indexed="53"/>
        <bgColor indexed="60"/>
      </patternFill>
    </fill>
  </fills>
  <borders count="16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 style="hair">
        <color indexed="8"/>
      </left>
      <right/>
      <top/>
      <bottom style="medium">
        <color indexed="10"/>
      </bottom>
      <diagonal/>
    </border>
    <border>
      <left/>
      <right style="hair">
        <color indexed="8"/>
      </right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49" fontId="1" fillId="0" borderId="0" xfId="0" applyNumberFormat="1" applyFont="1"/>
    <xf numFmtId="49" fontId="2" fillId="0" borderId="1" xfId="0" applyNumberFormat="1" applyFont="1" applyBorder="1"/>
    <xf numFmtId="49" fontId="3" fillId="0" borderId="2" xfId="0" applyNumberFormat="1" applyFont="1" applyBorder="1"/>
    <xf numFmtId="49" fontId="0" fillId="2" borderId="2" xfId="0" applyNumberFormat="1" applyFill="1" applyBorder="1"/>
    <xf numFmtId="49" fontId="4" fillId="3" borderId="2" xfId="0" applyNumberFormat="1" applyFon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49" fontId="2" fillId="0" borderId="4" xfId="0" applyNumberFormat="1" applyFont="1" applyBorder="1"/>
    <xf numFmtId="49" fontId="3" fillId="0" borderId="0" xfId="0" applyNumberFormat="1" applyFont="1"/>
    <xf numFmtId="49" fontId="4" fillId="2" borderId="0" xfId="0" applyNumberFormat="1" applyFont="1" applyFill="1"/>
    <xf numFmtId="49" fontId="0" fillId="2" borderId="0" xfId="0" applyNumberFormat="1" applyFill="1"/>
    <xf numFmtId="49" fontId="4" fillId="3" borderId="0" xfId="0" applyNumberFormat="1" applyFont="1" applyFill="1"/>
    <xf numFmtId="49" fontId="0" fillId="3" borderId="0" xfId="0" applyNumberFormat="1" applyFill="1"/>
    <xf numFmtId="49" fontId="0" fillId="3" borderId="5" xfId="0" applyNumberFormat="1" applyFill="1" applyBorder="1"/>
    <xf numFmtId="49" fontId="4" fillId="2" borderId="0" xfId="0" applyNumberFormat="1" applyFont="1" applyFill="1" applyAlignment="1">
      <alignment horizontal="right"/>
    </xf>
    <xf numFmtId="49" fontId="5" fillId="0" borderId="4" xfId="0" applyNumberFormat="1" applyFont="1" applyBorder="1" applyAlignment="1">
      <alignment wrapText="1"/>
    </xf>
    <xf numFmtId="49" fontId="6" fillId="4" borderId="4" xfId="0" applyNumberFormat="1" applyFont="1" applyFill="1" applyBorder="1"/>
    <xf numFmtId="49" fontId="7" fillId="4" borderId="0" xfId="0" applyNumberFormat="1" applyFont="1" applyFill="1"/>
    <xf numFmtId="49" fontId="0" fillId="0" borderId="0" xfId="0" applyNumberFormat="1"/>
    <xf numFmtId="49" fontId="4" fillId="2" borderId="0" xfId="0" applyNumberFormat="1" applyFont="1" applyFill="1" applyBorder="1" applyAlignment="1">
      <alignment horizontal="center"/>
    </xf>
    <xf numFmtId="49" fontId="4" fillId="3" borderId="0" xfId="0" applyNumberFormat="1" applyFont="1" applyFill="1" applyAlignment="1">
      <alignment horizontal="right"/>
    </xf>
    <xf numFmtId="49" fontId="4" fillId="3" borderId="0" xfId="0" applyNumberFormat="1" applyFont="1" applyFill="1" applyBorder="1" applyAlignment="1">
      <alignment horizontal="center"/>
    </xf>
    <xf numFmtId="49" fontId="4" fillId="3" borderId="5" xfId="0" applyNumberFormat="1" applyFont="1" applyFill="1" applyBorder="1" applyAlignment="1">
      <alignment horizontal="center"/>
    </xf>
    <xf numFmtId="49" fontId="8" fillId="0" borderId="4" xfId="0" applyNumberFormat="1" applyFont="1" applyBorder="1" applyAlignment="1">
      <alignment wrapText="1"/>
    </xf>
    <xf numFmtId="49" fontId="9" fillId="0" borderId="4" xfId="0" applyNumberFormat="1" applyFont="1" applyBorder="1"/>
    <xf numFmtId="49" fontId="8" fillId="2" borderId="0" xfId="0" applyNumberFormat="1" applyFont="1" applyFill="1" applyAlignment="1">
      <alignment horizontal="center" wrapText="1"/>
    </xf>
    <xf numFmtId="49" fontId="8" fillId="3" borderId="0" xfId="0" applyNumberFormat="1" applyFont="1" applyFill="1" applyAlignment="1">
      <alignment wrapText="1"/>
    </xf>
    <xf numFmtId="49" fontId="8" fillId="3" borderId="5" xfId="0" applyNumberFormat="1" applyFont="1" applyFill="1" applyBorder="1" applyAlignment="1">
      <alignment wrapText="1"/>
    </xf>
    <xf numFmtId="49" fontId="10" fillId="0" borderId="4" xfId="0" applyNumberFormat="1" applyFont="1" applyBorder="1" applyAlignment="1">
      <alignment horizontal="right"/>
    </xf>
    <xf numFmtId="49" fontId="10" fillId="0" borderId="0" xfId="0" applyNumberFormat="1" applyFont="1"/>
    <xf numFmtId="49" fontId="10" fillId="0" borderId="4" xfId="0" applyNumberFormat="1" applyFont="1" applyBorder="1"/>
    <xf numFmtId="49" fontId="4" fillId="5" borderId="0" xfId="0" applyNumberFormat="1" applyFont="1" applyFill="1"/>
    <xf numFmtId="49" fontId="4" fillId="6" borderId="0" xfId="0" applyNumberFormat="1" applyFont="1" applyFill="1"/>
    <xf numFmtId="49" fontId="10" fillId="0" borderId="11" xfId="0" applyNumberFormat="1" applyFont="1" applyBorder="1"/>
    <xf numFmtId="49" fontId="10" fillId="0" borderId="12" xfId="0" applyNumberFormat="1" applyFont="1" applyBorder="1"/>
    <xf numFmtId="49" fontId="4" fillId="5" borderId="12" xfId="0" applyNumberFormat="1" applyFont="1" applyFill="1" applyBorder="1"/>
    <xf numFmtId="49" fontId="4" fillId="2" borderId="12" xfId="0" applyNumberFormat="1" applyFont="1" applyFill="1" applyBorder="1"/>
    <xf numFmtId="49" fontId="4" fillId="6" borderId="12" xfId="0" applyNumberFormat="1" applyFont="1" applyFill="1" applyBorder="1"/>
    <xf numFmtId="49" fontId="4" fillId="3" borderId="12" xfId="0" applyNumberFormat="1" applyFont="1" applyFill="1" applyBorder="1"/>
    <xf numFmtId="49" fontId="11" fillId="0" borderId="0" xfId="0" applyNumberFormat="1" applyFont="1"/>
    <xf numFmtId="49" fontId="0" fillId="2" borderId="0" xfId="0" applyNumberFormat="1" applyFill="1" applyBorder="1"/>
    <xf numFmtId="49" fontId="0" fillId="3" borderId="0" xfId="0" applyNumberFormat="1" applyFill="1" applyBorder="1"/>
    <xf numFmtId="49" fontId="0" fillId="3" borderId="6" xfId="0" applyNumberFormat="1" applyFill="1" applyBorder="1"/>
    <xf numFmtId="49" fontId="0" fillId="2" borderId="7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6" xfId="0" applyNumberFormat="1" applyFill="1" applyBorder="1"/>
    <xf numFmtId="49" fontId="0" fillId="2" borderId="10" xfId="0" applyNumberFormat="1" applyFill="1" applyBorder="1"/>
    <xf numFmtId="49" fontId="0" fillId="2" borderId="13" xfId="0" applyNumberFormat="1" applyFill="1" applyBorder="1"/>
    <xf numFmtId="49" fontId="0" fillId="2" borderId="12" xfId="0" applyNumberFormat="1" applyFill="1" applyBorder="1"/>
    <xf numFmtId="49" fontId="0" fillId="2" borderId="14" xfId="0" applyNumberFormat="1" applyFill="1" applyBorder="1"/>
    <xf numFmtId="49" fontId="0" fillId="3" borderId="12" xfId="0" applyNumberFormat="1" applyFill="1" applyBorder="1"/>
    <xf numFmtId="49" fontId="0" fillId="3" borderId="15" xfId="0" applyNumberFormat="1" applyFill="1" applyBorder="1"/>
    <xf numFmtId="49" fontId="0" fillId="2" borderId="0" xfId="0" applyNumberFormat="1" applyFont="1" applyFill="1"/>
    <xf numFmtId="49" fontId="4" fillId="2" borderId="0" xfId="0" applyNumberFormat="1" applyFont="1" applyFill="1" applyAlignment="1">
      <alignment horizontal="left"/>
    </xf>
    <xf numFmtId="49" fontId="15" fillId="2" borderId="2" xfId="1" applyNumberFormat="1" applyFill="1" applyBorder="1" applyAlignment="1" applyProtection="1"/>
    <xf numFmtId="49" fontId="0" fillId="0" borderId="0" xfId="0" applyNumberFormat="1" applyFont="1" applyBorder="1"/>
    <xf numFmtId="49" fontId="12" fillId="7" borderId="0" xfId="0" applyNumberFormat="1" applyFont="1" applyFill="1" applyBorder="1" applyAlignment="1">
      <alignment horizontal="center"/>
    </xf>
    <xf numFmtId="49" fontId="12" fillId="8" borderId="0" xfId="0" applyNumberFormat="1" applyFont="1" applyFill="1" applyBorder="1" applyAlignment="1">
      <alignment horizontal="center"/>
    </xf>
    <xf numFmtId="49" fontId="0" fillId="5" borderId="0" xfId="0" applyNumberFormat="1" applyFont="1" applyFill="1" applyBorder="1" applyAlignment="1">
      <alignment horizontal="center"/>
    </xf>
    <xf numFmtId="49" fontId="0" fillId="6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ClickChargeZones%20Lookup.xls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9"/>
  <sheetViews>
    <sheetView tabSelected="1" workbookViewId="0">
      <selection activeCell="C13" sqref="C13"/>
    </sheetView>
  </sheetViews>
  <sheetFormatPr defaultRowHeight="15"/>
  <cols>
    <col min="1" max="1" width="61.85546875" style="19" bestFit="1" customWidth="1"/>
    <col min="2" max="2" width="10.28515625" style="19" bestFit="1" customWidth="1"/>
    <col min="3" max="3" width="73.42578125" style="19" bestFit="1" customWidth="1"/>
    <col min="4" max="4" width="8.7109375" style="19" bestFit="1" customWidth="1"/>
    <col min="5" max="5" width="10.5703125" style="19" bestFit="1" customWidth="1"/>
    <col min="6" max="6" width="9" style="19" bestFit="1" customWidth="1"/>
    <col min="7" max="7" width="34.140625" style="19" bestFit="1" customWidth="1"/>
    <col min="8" max="8" width="73.42578125" style="19" bestFit="1" customWidth="1"/>
    <col min="9" max="9" width="8.7109375" style="19" bestFit="1" customWidth="1"/>
    <col min="10" max="10" width="10.5703125" style="19" bestFit="1" customWidth="1"/>
    <col min="11" max="11" width="9" style="19" bestFit="1" customWidth="1"/>
    <col min="12" max="12" width="10.5703125" style="19" bestFit="1" customWidth="1"/>
    <col min="13" max="16384" width="9.140625" style="19"/>
  </cols>
  <sheetData>
    <row r="1" spans="1:12" ht="20.25">
      <c r="A1" s="40" t="s">
        <v>53</v>
      </c>
      <c r="C1" s="58" t="s">
        <v>54</v>
      </c>
      <c r="D1" s="58"/>
      <c r="E1" s="58"/>
      <c r="F1" s="58"/>
      <c r="G1" s="58"/>
      <c r="H1" s="59" t="s">
        <v>55</v>
      </c>
      <c r="I1" s="59"/>
      <c r="J1" s="59"/>
      <c r="K1" s="59"/>
      <c r="L1" s="59"/>
    </row>
    <row r="4" spans="1:12" ht="16.5" thickBot="1">
      <c r="A4" s="1" t="s">
        <v>0</v>
      </c>
    </row>
    <row r="5" spans="1:12">
      <c r="A5" s="2" t="s">
        <v>1</v>
      </c>
      <c r="B5" s="3"/>
      <c r="C5" s="56" t="s">
        <v>60</v>
      </c>
      <c r="D5" s="4"/>
      <c r="E5" s="4"/>
      <c r="F5" s="4"/>
      <c r="G5" s="4"/>
      <c r="H5" s="5" t="s">
        <v>2</v>
      </c>
      <c r="I5" s="6"/>
      <c r="J5" s="6"/>
      <c r="K5" s="6"/>
      <c r="L5" s="7"/>
    </row>
    <row r="6" spans="1:12">
      <c r="A6" s="8" t="s">
        <v>3</v>
      </c>
      <c r="B6" s="9"/>
      <c r="C6" s="10" t="s">
        <v>4</v>
      </c>
      <c r="D6" s="11"/>
      <c r="E6" s="11"/>
      <c r="F6" s="11"/>
      <c r="G6" s="11"/>
      <c r="H6" s="12" t="s">
        <v>4</v>
      </c>
      <c r="I6" s="13"/>
      <c r="J6" s="13"/>
      <c r="K6" s="13"/>
      <c r="L6" s="14"/>
    </row>
    <row r="7" spans="1:12">
      <c r="A7" s="8" t="s">
        <v>5</v>
      </c>
      <c r="B7" s="9"/>
      <c r="C7" s="10" t="s">
        <v>6</v>
      </c>
      <c r="D7" s="11"/>
      <c r="E7" s="11"/>
      <c r="F7" s="11"/>
      <c r="G7" s="11"/>
      <c r="H7" s="12" t="s">
        <v>7</v>
      </c>
      <c r="I7" s="13"/>
      <c r="J7" s="13"/>
      <c r="K7" s="13"/>
      <c r="L7" s="14"/>
    </row>
    <row r="8" spans="1:12">
      <c r="A8" s="8" t="s">
        <v>8</v>
      </c>
      <c r="B8" s="9" t="s">
        <v>9</v>
      </c>
      <c r="C8" s="15" t="s">
        <v>61</v>
      </c>
      <c r="D8" s="11"/>
      <c r="E8" s="11"/>
      <c r="F8" s="11"/>
      <c r="G8" s="11"/>
      <c r="H8" s="12" t="s">
        <v>10</v>
      </c>
      <c r="I8" s="13"/>
      <c r="J8" s="13"/>
      <c r="K8" s="13"/>
      <c r="L8" s="14"/>
    </row>
    <row r="9" spans="1:12">
      <c r="A9" s="8"/>
      <c r="B9" s="9" t="s">
        <v>11</v>
      </c>
      <c r="C9" s="15" t="s">
        <v>62</v>
      </c>
      <c r="D9" s="11"/>
      <c r="E9" s="11"/>
      <c r="F9" s="11"/>
      <c r="G9" s="11"/>
      <c r="H9" s="12" t="s">
        <v>12</v>
      </c>
      <c r="I9" s="13"/>
      <c r="J9" s="13"/>
      <c r="K9" s="13"/>
      <c r="L9" s="14"/>
    </row>
    <row r="10" spans="1:12">
      <c r="A10" s="8" t="s">
        <v>13</v>
      </c>
      <c r="B10" s="9"/>
      <c r="C10" s="15" t="s">
        <v>63</v>
      </c>
      <c r="D10" s="11"/>
      <c r="E10" s="11"/>
      <c r="F10" s="11"/>
      <c r="G10" s="11"/>
      <c r="H10" s="12" t="s">
        <v>14</v>
      </c>
      <c r="I10" s="13"/>
      <c r="J10" s="13"/>
      <c r="K10" s="13"/>
      <c r="L10" s="14"/>
    </row>
    <row r="11" spans="1:12">
      <c r="A11" s="8" t="s">
        <v>15</v>
      </c>
      <c r="B11" s="9" t="s">
        <v>9</v>
      </c>
      <c r="C11" s="15" t="s">
        <v>58</v>
      </c>
      <c r="D11" s="11"/>
      <c r="E11" s="11"/>
      <c r="F11" s="11"/>
      <c r="G11" s="11"/>
      <c r="H11" s="12" t="s">
        <v>16</v>
      </c>
      <c r="I11" s="13"/>
      <c r="J11" s="13"/>
      <c r="K11" s="13"/>
      <c r="L11" s="14"/>
    </row>
    <row r="12" spans="1:12">
      <c r="A12" s="8"/>
      <c r="B12" s="9" t="s">
        <v>11</v>
      </c>
      <c r="C12" s="15" t="s">
        <v>58</v>
      </c>
      <c r="D12" s="11"/>
      <c r="E12" s="11"/>
      <c r="F12" s="11"/>
      <c r="G12" s="11"/>
      <c r="H12" s="12" t="s">
        <v>17</v>
      </c>
      <c r="I12" s="13"/>
      <c r="J12" s="13"/>
      <c r="K12" s="13"/>
      <c r="L12" s="14"/>
    </row>
    <row r="13" spans="1:12">
      <c r="A13" s="8" t="s">
        <v>18</v>
      </c>
      <c r="B13" s="9" t="s">
        <v>19</v>
      </c>
      <c r="C13" s="15" t="s">
        <v>26</v>
      </c>
      <c r="D13" s="11"/>
      <c r="E13" s="11"/>
      <c r="F13" s="11"/>
      <c r="G13" s="11"/>
      <c r="H13" s="12" t="s">
        <v>20</v>
      </c>
      <c r="I13" s="13"/>
      <c r="J13" s="13"/>
      <c r="K13" s="13"/>
      <c r="L13" s="14"/>
    </row>
    <row r="14" spans="1:12">
      <c r="A14" s="8"/>
      <c r="B14" s="9" t="s">
        <v>21</v>
      </c>
      <c r="C14" s="15" t="s">
        <v>26</v>
      </c>
      <c r="D14" s="11"/>
      <c r="E14" s="11"/>
      <c r="F14" s="11"/>
      <c r="G14" s="11"/>
      <c r="H14" s="12" t="s">
        <v>22</v>
      </c>
      <c r="I14" s="13"/>
      <c r="J14" s="13"/>
      <c r="K14" s="13"/>
      <c r="L14" s="14"/>
    </row>
    <row r="15" spans="1:12">
      <c r="A15" s="16" t="s">
        <v>23</v>
      </c>
      <c r="B15" s="9"/>
      <c r="C15" s="15" t="s">
        <v>26</v>
      </c>
      <c r="D15" s="11"/>
      <c r="E15" s="11"/>
      <c r="F15" s="11"/>
      <c r="G15" s="11"/>
      <c r="H15" s="12" t="s">
        <v>24</v>
      </c>
      <c r="I15" s="13"/>
      <c r="J15" s="13"/>
      <c r="K15" s="13"/>
      <c r="L15" s="14"/>
    </row>
    <row r="16" spans="1:12">
      <c r="A16" s="8" t="s">
        <v>25</v>
      </c>
      <c r="B16" s="9"/>
      <c r="C16" s="15" t="s">
        <v>64</v>
      </c>
      <c r="D16" s="11"/>
      <c r="E16" s="11"/>
      <c r="F16" s="11"/>
      <c r="G16" s="11"/>
      <c r="H16" s="12" t="s">
        <v>27</v>
      </c>
      <c r="I16" s="13"/>
      <c r="J16" s="13"/>
      <c r="K16" s="13"/>
      <c r="L16" s="14"/>
    </row>
    <row r="17" spans="1:12">
      <c r="A17" s="17"/>
      <c r="B17" s="18"/>
      <c r="C17" s="60" t="s">
        <v>28</v>
      </c>
      <c r="D17" s="60"/>
      <c r="E17" s="60"/>
      <c r="F17" s="60"/>
      <c r="G17" s="60"/>
      <c r="H17" s="61" t="s">
        <v>28</v>
      </c>
      <c r="I17" s="61"/>
      <c r="J17" s="61"/>
      <c r="K17" s="61"/>
      <c r="L17" s="61"/>
    </row>
    <row r="18" spans="1:12">
      <c r="A18" s="8" t="s">
        <v>29</v>
      </c>
      <c r="B18" s="9"/>
      <c r="C18" s="15" t="s">
        <v>65</v>
      </c>
      <c r="D18" s="11"/>
      <c r="E18" s="11"/>
      <c r="F18" s="11"/>
      <c r="G18" s="11"/>
      <c r="H18" s="12" t="s">
        <v>30</v>
      </c>
      <c r="I18" s="13"/>
      <c r="J18" s="13"/>
      <c r="K18" s="13"/>
      <c r="L18" s="14"/>
    </row>
    <row r="19" spans="1:12">
      <c r="A19" s="8" t="s">
        <v>31</v>
      </c>
      <c r="B19" s="9"/>
      <c r="C19" s="15" t="s">
        <v>32</v>
      </c>
      <c r="D19" s="11"/>
      <c r="E19" s="11"/>
      <c r="F19" s="11"/>
      <c r="G19" s="11"/>
      <c r="H19" s="12" t="s">
        <v>33</v>
      </c>
      <c r="I19" s="13"/>
      <c r="J19" s="13"/>
      <c r="K19" s="13"/>
      <c r="L19" s="14"/>
    </row>
    <row r="20" spans="1:12">
      <c r="A20" s="8" t="s">
        <v>34</v>
      </c>
      <c r="B20" s="9"/>
      <c r="C20" s="55" t="s">
        <v>57</v>
      </c>
      <c r="D20" s="11"/>
      <c r="E20" s="11"/>
      <c r="F20" s="11"/>
      <c r="G20" s="11"/>
      <c r="H20" s="12" t="s">
        <v>35</v>
      </c>
      <c r="I20" s="13"/>
      <c r="J20" s="13"/>
      <c r="K20" s="13"/>
      <c r="L20" s="14"/>
    </row>
    <row r="21" spans="1:12">
      <c r="A21" s="8" t="s">
        <v>36</v>
      </c>
      <c r="B21" s="9"/>
      <c r="C21" s="15" t="s">
        <v>66</v>
      </c>
      <c r="D21" s="11"/>
      <c r="E21" s="11"/>
      <c r="F21" s="11"/>
      <c r="G21" s="11"/>
      <c r="H21" s="12" t="s">
        <v>37</v>
      </c>
      <c r="I21" s="13"/>
      <c r="J21" s="13"/>
      <c r="K21" s="13"/>
      <c r="L21" s="14"/>
    </row>
    <row r="22" spans="1:12">
      <c r="A22" s="8" t="s">
        <v>38</v>
      </c>
      <c r="B22" s="9"/>
      <c r="C22" s="15" t="s">
        <v>67</v>
      </c>
      <c r="D22" s="11"/>
      <c r="E22" s="11"/>
      <c r="F22" s="11"/>
      <c r="G22" s="11"/>
      <c r="H22" s="12" t="s">
        <v>39</v>
      </c>
      <c r="I22" s="13"/>
      <c r="J22" s="13"/>
      <c r="K22" s="13"/>
      <c r="L22" s="14"/>
    </row>
    <row r="23" spans="1:12">
      <c r="A23" s="8" t="s">
        <v>40</v>
      </c>
      <c r="B23" s="9"/>
      <c r="C23" s="15" t="s">
        <v>59</v>
      </c>
      <c r="D23" s="11"/>
      <c r="E23" s="11"/>
      <c r="F23" s="11"/>
      <c r="G23" s="11"/>
      <c r="H23" s="12">
        <v>4000</v>
      </c>
      <c r="I23" s="13"/>
      <c r="J23" s="13"/>
      <c r="K23" s="13"/>
      <c r="L23" s="14"/>
    </row>
    <row r="24" spans="1:12">
      <c r="A24" s="8" t="s">
        <v>41</v>
      </c>
      <c r="C24" s="15" t="s">
        <v>42</v>
      </c>
      <c r="D24" s="20"/>
      <c r="E24" s="20"/>
      <c r="F24" s="20"/>
      <c r="G24" s="20"/>
      <c r="H24" s="21" t="s">
        <v>42</v>
      </c>
      <c r="I24" s="22"/>
      <c r="J24" s="22"/>
      <c r="K24" s="22"/>
      <c r="L24" s="23"/>
    </row>
    <row r="25" spans="1:12">
      <c r="A25" s="24" t="s">
        <v>43</v>
      </c>
      <c r="C25" s="15" t="s">
        <v>6</v>
      </c>
      <c r="D25" s="11"/>
      <c r="E25" s="11"/>
      <c r="F25" s="11"/>
      <c r="G25" s="11"/>
      <c r="H25" s="12" t="s">
        <v>7</v>
      </c>
      <c r="I25" s="13"/>
      <c r="J25" s="13"/>
      <c r="K25" s="13"/>
      <c r="L25" s="14"/>
    </row>
    <row r="26" spans="1:12" ht="39">
      <c r="A26" s="25" t="s">
        <v>44</v>
      </c>
      <c r="C26" s="26" t="s">
        <v>45</v>
      </c>
      <c r="D26" s="26" t="s">
        <v>46</v>
      </c>
      <c r="E26" s="26" t="s">
        <v>47</v>
      </c>
      <c r="F26" s="26" t="s">
        <v>48</v>
      </c>
      <c r="G26" s="26" t="s">
        <v>49</v>
      </c>
      <c r="H26" s="27" t="s">
        <v>45</v>
      </c>
      <c r="I26" s="27" t="s">
        <v>46</v>
      </c>
      <c r="J26" s="27" t="s">
        <v>47</v>
      </c>
      <c r="K26" s="27" t="s">
        <v>48</v>
      </c>
      <c r="L26" s="28" t="s">
        <v>49</v>
      </c>
    </row>
    <row r="27" spans="1:12">
      <c r="A27" s="29" t="s">
        <v>50</v>
      </c>
      <c r="B27" s="30">
        <v>1</v>
      </c>
      <c r="C27" s="10" t="s">
        <v>68</v>
      </c>
      <c r="D27" s="10">
        <v>1</v>
      </c>
      <c r="E27" s="11" t="s">
        <v>88</v>
      </c>
      <c r="F27" s="11" t="s">
        <v>77</v>
      </c>
      <c r="G27" s="41">
        <f t="shared" ref="G27:G38" si="0">((E27*F27)/100)+E27</f>
        <v>16.568999999999999</v>
      </c>
      <c r="H27" s="12">
        <v>356</v>
      </c>
      <c r="I27" s="12">
        <v>1</v>
      </c>
      <c r="J27" s="42">
        <v>1E-4</v>
      </c>
      <c r="K27" s="42">
        <v>1000.12</v>
      </c>
      <c r="L27" s="14">
        <f t="shared" ref="L27:L38" si="1">((J27*K27)/100)+J27</f>
        <v>1.10012E-3</v>
      </c>
    </row>
    <row r="28" spans="1:12">
      <c r="A28" s="31"/>
      <c r="B28" s="30" t="s">
        <v>128</v>
      </c>
      <c r="C28" s="10" t="s">
        <v>69</v>
      </c>
      <c r="D28" s="10" t="s">
        <v>124</v>
      </c>
      <c r="E28" s="11" t="s">
        <v>89</v>
      </c>
      <c r="F28" s="11" t="s">
        <v>78</v>
      </c>
      <c r="G28" s="41">
        <f t="shared" si="0"/>
        <v>10.029999999999999</v>
      </c>
      <c r="H28" s="12">
        <v>2500</v>
      </c>
      <c r="I28" s="12">
        <v>2</v>
      </c>
      <c r="J28" s="43">
        <v>0.21150000000000002</v>
      </c>
      <c r="K28" s="13">
        <v>121.22</v>
      </c>
      <c r="L28" s="14">
        <f t="shared" si="1"/>
        <v>0.46788030000000008</v>
      </c>
    </row>
    <row r="29" spans="1:12">
      <c r="A29" s="31"/>
      <c r="B29" s="30" t="s">
        <v>129</v>
      </c>
      <c r="C29" s="10" t="s">
        <v>70</v>
      </c>
      <c r="D29" s="10" t="s">
        <v>124</v>
      </c>
      <c r="E29" s="11" t="s">
        <v>90</v>
      </c>
      <c r="F29" s="11" t="s">
        <v>79</v>
      </c>
      <c r="G29" s="41">
        <f t="shared" si="0"/>
        <v>8.6850000000000005</v>
      </c>
      <c r="H29" s="12">
        <v>1351</v>
      </c>
      <c r="I29" s="12">
        <v>3</v>
      </c>
      <c r="J29" s="43">
        <v>0.92649999999999999</v>
      </c>
      <c r="K29" s="13">
        <v>2.2599999999999998</v>
      </c>
      <c r="L29" s="14">
        <f t="shared" si="1"/>
        <v>0.94743889999999997</v>
      </c>
    </row>
    <row r="30" spans="1:12">
      <c r="A30" s="31"/>
      <c r="B30" s="30" t="s">
        <v>130</v>
      </c>
      <c r="C30" s="10" t="s">
        <v>71</v>
      </c>
      <c r="D30" s="10" t="s">
        <v>124</v>
      </c>
      <c r="E30" s="11" t="s">
        <v>91</v>
      </c>
      <c r="F30" s="11" t="s">
        <v>80</v>
      </c>
      <c r="G30" s="41">
        <f t="shared" si="0"/>
        <v>7.08</v>
      </c>
      <c r="H30" s="12">
        <v>1465</v>
      </c>
      <c r="I30" s="12">
        <v>4</v>
      </c>
      <c r="J30" s="43">
        <v>1.2635000000000001</v>
      </c>
      <c r="K30" s="13">
        <v>12.13</v>
      </c>
      <c r="L30" s="14">
        <f t="shared" si="1"/>
        <v>1.4167625500000001</v>
      </c>
    </row>
    <row r="31" spans="1:12">
      <c r="A31" s="31"/>
      <c r="B31" s="30" t="s">
        <v>131</v>
      </c>
      <c r="C31" s="10" t="s">
        <v>72</v>
      </c>
      <c r="D31" s="10" t="s">
        <v>125</v>
      </c>
      <c r="E31" s="11" t="s">
        <v>92</v>
      </c>
      <c r="F31" s="11" t="s">
        <v>81</v>
      </c>
      <c r="G31" s="41">
        <f t="shared" si="0"/>
        <v>5.8184000000000013</v>
      </c>
      <c r="H31" s="12">
        <v>2468</v>
      </c>
      <c r="I31" s="12">
        <v>5</v>
      </c>
      <c r="J31" s="43">
        <v>2.1352000000000002</v>
      </c>
      <c r="K31" s="13">
        <v>10.23</v>
      </c>
      <c r="L31" s="14">
        <f t="shared" si="1"/>
        <v>2.3536309600000003</v>
      </c>
    </row>
    <row r="32" spans="1:12">
      <c r="A32" s="31"/>
      <c r="B32" s="30" t="s">
        <v>132</v>
      </c>
      <c r="C32" s="10" t="s">
        <v>73</v>
      </c>
      <c r="D32" s="10" t="s">
        <v>125</v>
      </c>
      <c r="E32" s="11" t="s">
        <v>93</v>
      </c>
      <c r="F32" s="11" t="s">
        <v>82</v>
      </c>
      <c r="G32" s="41">
        <f t="shared" si="0"/>
        <v>4.6943999999999999</v>
      </c>
      <c r="H32" s="12">
        <v>12254</v>
      </c>
      <c r="I32" s="12">
        <v>6</v>
      </c>
      <c r="J32" s="43">
        <v>16.235099999999999</v>
      </c>
      <c r="K32" s="13">
        <v>12.263999999999999</v>
      </c>
      <c r="L32" s="14">
        <f t="shared" si="1"/>
        <v>18.226172664</v>
      </c>
    </row>
    <row r="33" spans="1:12">
      <c r="A33" s="31"/>
      <c r="B33" s="30" t="s">
        <v>133</v>
      </c>
      <c r="C33" s="10" t="s">
        <v>74</v>
      </c>
      <c r="D33" s="10" t="s">
        <v>125</v>
      </c>
      <c r="E33" s="11" t="s">
        <v>94</v>
      </c>
      <c r="F33" s="11" t="s">
        <v>83</v>
      </c>
      <c r="G33" s="41">
        <f t="shared" si="0"/>
        <v>3.742</v>
      </c>
      <c r="H33" s="12">
        <v>12468</v>
      </c>
      <c r="I33" s="12">
        <v>7</v>
      </c>
      <c r="J33" s="43">
        <v>1.2354000000000001</v>
      </c>
      <c r="K33" s="13">
        <v>12342.12</v>
      </c>
      <c r="L33" s="14">
        <f t="shared" si="1"/>
        <v>153.70995048</v>
      </c>
    </row>
    <row r="34" spans="1:12">
      <c r="A34" s="31"/>
      <c r="B34" s="30" t="s">
        <v>134</v>
      </c>
      <c r="C34" s="10" t="s">
        <v>75</v>
      </c>
      <c r="D34" s="10" t="s">
        <v>126</v>
      </c>
      <c r="E34" s="11" t="s">
        <v>95</v>
      </c>
      <c r="F34" s="11" t="s">
        <v>84</v>
      </c>
      <c r="G34" s="41">
        <f t="shared" si="0"/>
        <v>2.7719999999999998</v>
      </c>
      <c r="H34" s="12">
        <v>212456</v>
      </c>
      <c r="I34" s="12">
        <v>8</v>
      </c>
      <c r="J34" s="43">
        <v>12.135199999999999</v>
      </c>
      <c r="K34" s="13">
        <v>12.23</v>
      </c>
      <c r="L34" s="14">
        <f t="shared" si="1"/>
        <v>13.61933496</v>
      </c>
    </row>
    <row r="35" spans="1:12">
      <c r="A35" s="31"/>
      <c r="B35" s="30" t="s">
        <v>135</v>
      </c>
      <c r="C35" s="10" t="s">
        <v>100</v>
      </c>
      <c r="D35" s="10" t="s">
        <v>126</v>
      </c>
      <c r="E35" s="11" t="s">
        <v>96</v>
      </c>
      <c r="F35" s="11" t="s">
        <v>85</v>
      </c>
      <c r="G35" s="41">
        <f t="shared" si="0"/>
        <v>2.1619000000000002</v>
      </c>
      <c r="H35" s="12">
        <v>2165</v>
      </c>
      <c r="I35" s="12">
        <v>9</v>
      </c>
      <c r="J35" s="43">
        <v>16.2653</v>
      </c>
      <c r="K35" s="13">
        <v>1.2350000000000001</v>
      </c>
      <c r="L35" s="14">
        <f t="shared" si="1"/>
        <v>16.466176454999999</v>
      </c>
    </row>
    <row r="36" spans="1:12">
      <c r="A36" s="31"/>
      <c r="B36" s="30" t="s">
        <v>136</v>
      </c>
      <c r="C36" s="10" t="s">
        <v>76</v>
      </c>
      <c r="D36" s="10" t="s">
        <v>126</v>
      </c>
      <c r="E36" s="11" t="s">
        <v>97</v>
      </c>
      <c r="F36" s="11" t="s">
        <v>63</v>
      </c>
      <c r="G36" s="41">
        <f t="shared" si="0"/>
        <v>1.4183999999999999</v>
      </c>
      <c r="H36" s="12">
        <v>2568</v>
      </c>
      <c r="I36" s="12">
        <v>10</v>
      </c>
      <c r="J36" s="43">
        <v>124.12350000000001</v>
      </c>
      <c r="K36" s="13">
        <v>124.36</v>
      </c>
      <c r="L36" s="14">
        <f t="shared" si="1"/>
        <v>278.4834846</v>
      </c>
    </row>
    <row r="37" spans="1:12">
      <c r="A37" s="31"/>
      <c r="B37" s="30" t="s">
        <v>137</v>
      </c>
      <c r="C37" s="10" t="s">
        <v>59</v>
      </c>
      <c r="D37" s="10" t="s">
        <v>127</v>
      </c>
      <c r="E37" s="11" t="s">
        <v>98</v>
      </c>
      <c r="F37" s="11" t="s">
        <v>86</v>
      </c>
      <c r="G37" s="41">
        <f t="shared" si="0"/>
        <v>0.99470000000000003</v>
      </c>
      <c r="H37" s="12">
        <v>12458</v>
      </c>
      <c r="I37" s="12">
        <v>11</v>
      </c>
      <c r="J37" s="43">
        <v>12345.1235</v>
      </c>
      <c r="K37" s="13">
        <v>0.01</v>
      </c>
      <c r="L37" s="14">
        <f t="shared" si="1"/>
        <v>12346.35801235</v>
      </c>
    </row>
    <row r="38" spans="1:12">
      <c r="A38" s="31"/>
      <c r="B38" s="30" t="s">
        <v>138</v>
      </c>
      <c r="C38" s="32"/>
      <c r="D38" s="10" t="s">
        <v>127</v>
      </c>
      <c r="E38" s="11" t="s">
        <v>99</v>
      </c>
      <c r="F38" s="11" t="s">
        <v>87</v>
      </c>
      <c r="G38" s="41">
        <f t="shared" si="0"/>
        <v>0.67619999999999991</v>
      </c>
      <c r="H38" s="33"/>
      <c r="I38" s="12">
        <v>12</v>
      </c>
      <c r="J38" s="42">
        <v>1246.2653</v>
      </c>
      <c r="K38" s="42">
        <v>0.28999999999999998</v>
      </c>
      <c r="L38" s="14">
        <f t="shared" si="1"/>
        <v>1249.8794693699999</v>
      </c>
    </row>
    <row r="39" spans="1:12" ht="39">
      <c r="A39" s="25" t="s">
        <v>51</v>
      </c>
      <c r="B39" s="30"/>
      <c r="C39" s="26" t="s">
        <v>45</v>
      </c>
      <c r="D39" s="26" t="s">
        <v>46</v>
      </c>
      <c r="E39" s="26" t="s">
        <v>47</v>
      </c>
      <c r="F39" s="26" t="s">
        <v>48</v>
      </c>
      <c r="G39" s="26" t="s">
        <v>49</v>
      </c>
      <c r="H39" s="27" t="s">
        <v>45</v>
      </c>
      <c r="I39" s="27" t="s">
        <v>46</v>
      </c>
      <c r="J39" s="27" t="s">
        <v>47</v>
      </c>
      <c r="K39" s="27" t="s">
        <v>48</v>
      </c>
      <c r="L39" s="28" t="s">
        <v>49</v>
      </c>
    </row>
    <row r="40" spans="1:12">
      <c r="A40" s="29" t="s">
        <v>50</v>
      </c>
      <c r="B40" s="30">
        <v>1</v>
      </c>
      <c r="C40" s="10" t="s">
        <v>68</v>
      </c>
      <c r="D40" s="10">
        <v>1</v>
      </c>
      <c r="E40" s="44" t="s">
        <v>101</v>
      </c>
      <c r="F40" s="45" t="s">
        <v>112</v>
      </c>
      <c r="G40" s="46">
        <f t="shared" ref="G40:G51" si="2">((E40*F40)/100)+E40</f>
        <v>10.322846820000001</v>
      </c>
      <c r="H40" s="12">
        <v>1262</v>
      </c>
      <c r="I40" s="12">
        <v>11</v>
      </c>
      <c r="J40" s="13">
        <v>0.92649999999999999</v>
      </c>
      <c r="K40" s="13">
        <v>1000.12</v>
      </c>
      <c r="L40" s="14">
        <f t="shared" ref="L40:L51" si="3">((J40*K40)/100)+J40</f>
        <v>10.1926118</v>
      </c>
    </row>
    <row r="41" spans="1:12">
      <c r="A41" s="31"/>
      <c r="B41" s="30" t="s">
        <v>128</v>
      </c>
      <c r="C41" s="10" t="s">
        <v>69</v>
      </c>
      <c r="D41" s="10">
        <v>1</v>
      </c>
      <c r="E41" s="47" t="s">
        <v>102</v>
      </c>
      <c r="F41" s="11" t="s">
        <v>83</v>
      </c>
      <c r="G41" s="48">
        <f t="shared" si="2"/>
        <v>7.1520000000000001</v>
      </c>
      <c r="H41" s="12">
        <v>2154</v>
      </c>
      <c r="I41" s="12">
        <v>12</v>
      </c>
      <c r="J41" s="13">
        <v>0.21150000000000002</v>
      </c>
      <c r="K41" s="13">
        <v>121.22</v>
      </c>
      <c r="L41" s="14">
        <f t="shared" si="3"/>
        <v>0.46788030000000008</v>
      </c>
    </row>
    <row r="42" spans="1:12">
      <c r="A42" s="31"/>
      <c r="B42" s="30" t="s">
        <v>129</v>
      </c>
      <c r="C42" s="10" t="s">
        <v>70</v>
      </c>
      <c r="D42" s="10" t="s">
        <v>124</v>
      </c>
      <c r="E42" s="47" t="s">
        <v>122</v>
      </c>
      <c r="F42" s="11" t="s">
        <v>113</v>
      </c>
      <c r="G42" s="48">
        <f t="shared" si="2"/>
        <v>5.9365516400000002</v>
      </c>
      <c r="H42" s="12">
        <v>22665</v>
      </c>
      <c r="I42" s="12">
        <v>10</v>
      </c>
      <c r="J42" s="13">
        <v>0.92649999999999999</v>
      </c>
      <c r="K42" s="13">
        <v>2.2599999999999998</v>
      </c>
      <c r="L42" s="14">
        <f t="shared" si="3"/>
        <v>0.94743889999999997</v>
      </c>
    </row>
    <row r="43" spans="1:12">
      <c r="A43" s="31"/>
      <c r="B43" s="30" t="s">
        <v>130</v>
      </c>
      <c r="C43" s="10" t="s">
        <v>71</v>
      </c>
      <c r="D43" s="10" t="s">
        <v>124</v>
      </c>
      <c r="E43" s="47" t="s">
        <v>103</v>
      </c>
      <c r="F43" s="11" t="s">
        <v>114</v>
      </c>
      <c r="G43" s="48">
        <f t="shared" si="2"/>
        <v>4.6024855200000001</v>
      </c>
      <c r="H43" s="12">
        <v>1256</v>
      </c>
      <c r="I43" s="12">
        <v>9</v>
      </c>
      <c r="J43" s="13">
        <v>1.2635000000000001</v>
      </c>
      <c r="K43" s="13">
        <v>12.13</v>
      </c>
      <c r="L43" s="14">
        <f t="shared" si="3"/>
        <v>1.4167625500000001</v>
      </c>
    </row>
    <row r="44" spans="1:12">
      <c r="A44" s="31"/>
      <c r="B44" s="30" t="s">
        <v>131</v>
      </c>
      <c r="C44" s="10" t="s">
        <v>72</v>
      </c>
      <c r="D44" s="10" t="s">
        <v>124</v>
      </c>
      <c r="E44" s="47" t="s">
        <v>104</v>
      </c>
      <c r="F44" s="11" t="s">
        <v>115</v>
      </c>
      <c r="G44" s="48">
        <f t="shared" si="2"/>
        <v>3.9097240600000003</v>
      </c>
      <c r="H44" s="12">
        <v>212652</v>
      </c>
      <c r="I44" s="12">
        <v>8</v>
      </c>
      <c r="J44" s="13">
        <v>2.1352000000000002</v>
      </c>
      <c r="K44" s="13">
        <v>0.01</v>
      </c>
      <c r="L44" s="14">
        <f t="shared" si="3"/>
        <v>2.1354135200000002</v>
      </c>
    </row>
    <row r="45" spans="1:12">
      <c r="A45" s="31"/>
      <c r="B45" s="30" t="s">
        <v>132</v>
      </c>
      <c r="C45" s="10" t="s">
        <v>73</v>
      </c>
      <c r="D45" s="10" t="s">
        <v>125</v>
      </c>
      <c r="E45" s="47" t="s">
        <v>105</v>
      </c>
      <c r="F45" s="11" t="s">
        <v>116</v>
      </c>
      <c r="G45" s="48">
        <f t="shared" si="2"/>
        <v>3.0317524799999997</v>
      </c>
      <c r="H45" s="12">
        <v>212</v>
      </c>
      <c r="I45" s="12">
        <v>7</v>
      </c>
      <c r="J45" s="13">
        <v>16.235099999999999</v>
      </c>
      <c r="K45" s="13">
        <v>12.263999999999999</v>
      </c>
      <c r="L45" s="14">
        <f t="shared" si="3"/>
        <v>18.226172664</v>
      </c>
    </row>
    <row r="46" spans="1:12">
      <c r="A46" s="31"/>
      <c r="B46" s="30" t="s">
        <v>133</v>
      </c>
      <c r="C46" s="10" t="s">
        <v>74</v>
      </c>
      <c r="D46" s="10" t="s">
        <v>125</v>
      </c>
      <c r="E46" s="47" t="s">
        <v>106</v>
      </c>
      <c r="F46" s="11" t="s">
        <v>117</v>
      </c>
      <c r="G46" s="48">
        <f t="shared" si="2"/>
        <v>2.57</v>
      </c>
      <c r="H46" s="12">
        <v>6</v>
      </c>
      <c r="I46" s="12">
        <v>6</v>
      </c>
      <c r="J46" s="13">
        <v>0.21150000000000002</v>
      </c>
      <c r="K46" s="13">
        <v>12342.12</v>
      </c>
      <c r="L46" s="14">
        <f t="shared" si="3"/>
        <v>26.315083800000007</v>
      </c>
    </row>
    <row r="47" spans="1:12">
      <c r="A47" s="31"/>
      <c r="B47" s="30" t="s">
        <v>134</v>
      </c>
      <c r="C47" s="10" t="s">
        <v>75</v>
      </c>
      <c r="D47" s="10" t="s">
        <v>125</v>
      </c>
      <c r="E47" s="47" t="s">
        <v>107</v>
      </c>
      <c r="F47" s="11" t="s">
        <v>118</v>
      </c>
      <c r="G47" s="48">
        <f t="shared" si="2"/>
        <v>2.2331964199999996</v>
      </c>
      <c r="H47" s="12">
        <v>545</v>
      </c>
      <c r="I47" s="12">
        <v>5</v>
      </c>
      <c r="J47" s="13">
        <v>1246.2653</v>
      </c>
      <c r="K47" s="13">
        <v>1000.12</v>
      </c>
      <c r="L47" s="14">
        <f t="shared" si="3"/>
        <v>13710.413818360001</v>
      </c>
    </row>
    <row r="48" spans="1:12">
      <c r="A48" s="31"/>
      <c r="B48" s="30" t="s">
        <v>135</v>
      </c>
      <c r="C48" s="10" t="s">
        <v>100</v>
      </c>
      <c r="D48" s="10" t="s">
        <v>126</v>
      </c>
      <c r="E48" s="47" t="s">
        <v>108</v>
      </c>
      <c r="F48" s="11" t="s">
        <v>119</v>
      </c>
      <c r="G48" s="48">
        <f t="shared" si="2"/>
        <v>1.9523629399999995</v>
      </c>
      <c r="H48" s="12">
        <v>6545456</v>
      </c>
      <c r="I48" s="12">
        <v>4</v>
      </c>
      <c r="J48" s="13">
        <v>16.2653</v>
      </c>
      <c r="K48" s="13">
        <v>10.23</v>
      </c>
      <c r="L48" s="14">
        <f t="shared" si="3"/>
        <v>17.929240190000002</v>
      </c>
    </row>
    <row r="49" spans="1:12">
      <c r="A49" s="31"/>
      <c r="B49" s="30" t="s">
        <v>136</v>
      </c>
      <c r="C49" s="10" t="s">
        <v>76</v>
      </c>
      <c r="D49" s="10" t="s">
        <v>126</v>
      </c>
      <c r="E49" s="47" t="s">
        <v>109</v>
      </c>
      <c r="F49" s="11" t="s">
        <v>120</v>
      </c>
      <c r="G49" s="48">
        <f t="shared" si="2"/>
        <v>1.8310535400000001</v>
      </c>
      <c r="H49" s="12">
        <v>2</v>
      </c>
      <c r="I49" s="12">
        <v>3</v>
      </c>
      <c r="J49" s="13">
        <v>1.2635000000000001</v>
      </c>
      <c r="K49" s="13">
        <v>124.36</v>
      </c>
      <c r="L49" s="14">
        <f t="shared" si="3"/>
        <v>2.8347886</v>
      </c>
    </row>
    <row r="50" spans="1:12">
      <c r="A50" s="31"/>
      <c r="B50" s="30" t="s">
        <v>137</v>
      </c>
      <c r="C50" s="10" t="s">
        <v>59</v>
      </c>
      <c r="D50" s="10" t="s">
        <v>126</v>
      </c>
      <c r="E50" s="47" t="s">
        <v>110</v>
      </c>
      <c r="F50" s="11" t="s">
        <v>87</v>
      </c>
      <c r="G50" s="48">
        <f t="shared" si="2"/>
        <v>1.6577999999999999</v>
      </c>
      <c r="H50" s="12">
        <v>2121</v>
      </c>
      <c r="I50" s="12">
        <v>2</v>
      </c>
      <c r="J50" s="13">
        <v>12345.1235</v>
      </c>
      <c r="K50" s="13">
        <v>0.01</v>
      </c>
      <c r="L50" s="14">
        <f t="shared" si="3"/>
        <v>12346.35801235</v>
      </c>
    </row>
    <row r="51" spans="1:12" ht="15.75" thickBot="1">
      <c r="A51" s="34"/>
      <c r="B51" s="35" t="s">
        <v>138</v>
      </c>
      <c r="C51" s="36"/>
      <c r="D51" s="37" t="s">
        <v>127</v>
      </c>
      <c r="E51" s="49" t="s">
        <v>111</v>
      </c>
      <c r="F51" s="50" t="s">
        <v>121</v>
      </c>
      <c r="G51" s="51">
        <f t="shared" si="2"/>
        <v>1.4351213299999999</v>
      </c>
      <c r="H51" s="38"/>
      <c r="I51" s="39">
        <v>1</v>
      </c>
      <c r="J51" s="52">
        <v>1246.2653</v>
      </c>
      <c r="K51" s="52">
        <v>10.23</v>
      </c>
      <c r="L51" s="53">
        <f t="shared" si="3"/>
        <v>1373.7582401899999</v>
      </c>
    </row>
    <row r="55" spans="1:12">
      <c r="G55" s="19" t="s">
        <v>123</v>
      </c>
    </row>
    <row r="56" spans="1:12">
      <c r="E56" s="57" t="s">
        <v>52</v>
      </c>
      <c r="F56" s="57"/>
      <c r="G56" s="57"/>
    </row>
    <row r="57" spans="1:12">
      <c r="E57" s="54" t="s">
        <v>47</v>
      </c>
      <c r="F57" s="54" t="s">
        <v>48</v>
      </c>
      <c r="G57" s="54" t="s">
        <v>49</v>
      </c>
    </row>
    <row r="58" spans="1:12" ht="15.75" thickBot="1">
      <c r="E58" s="11">
        <v>0.92649999999999999</v>
      </c>
      <c r="F58" s="11">
        <v>1000.12</v>
      </c>
      <c r="G58" s="50">
        <f t="shared" ref="G58:G69" si="4">((E58*F58)/100)+E58</f>
        <v>10.1926118</v>
      </c>
    </row>
    <row r="59" spans="1:12" ht="15.75" thickBot="1">
      <c r="E59" s="11">
        <v>0.21150000000000002</v>
      </c>
      <c r="F59" s="11">
        <v>121.22</v>
      </c>
      <c r="G59" s="50">
        <f t="shared" si="4"/>
        <v>0.46788030000000008</v>
      </c>
    </row>
    <row r="60" spans="1:12" ht="15.75" thickBot="1">
      <c r="E60" s="11">
        <v>0.92649999999999999</v>
      </c>
      <c r="F60" s="11">
        <v>2.2599999999999998</v>
      </c>
      <c r="G60" s="50">
        <f t="shared" si="4"/>
        <v>0.94743889999999997</v>
      </c>
    </row>
    <row r="61" spans="1:12" ht="15.75" thickBot="1">
      <c r="E61" s="11">
        <v>1.2635000000000001</v>
      </c>
      <c r="F61" s="11">
        <v>12.13</v>
      </c>
      <c r="G61" s="50">
        <f t="shared" si="4"/>
        <v>1.4167625500000001</v>
      </c>
    </row>
    <row r="62" spans="1:12" ht="15.75" thickBot="1">
      <c r="E62" s="11">
        <v>2.1352000000000002</v>
      </c>
      <c r="F62" s="11">
        <v>0.01</v>
      </c>
      <c r="G62" s="50">
        <f t="shared" si="4"/>
        <v>2.1354135200000002</v>
      </c>
    </row>
    <row r="63" spans="1:12" ht="15.75" thickBot="1">
      <c r="E63" s="11">
        <v>16.235099999999999</v>
      </c>
      <c r="F63" s="11">
        <v>12.263999999999999</v>
      </c>
      <c r="G63" s="50">
        <f t="shared" si="4"/>
        <v>18.226172664</v>
      </c>
    </row>
    <row r="64" spans="1:12" ht="15.75" thickBot="1">
      <c r="E64" s="11">
        <v>0.21150000000000002</v>
      </c>
      <c r="F64" s="11">
        <v>12342.12</v>
      </c>
      <c r="G64" s="50">
        <f t="shared" si="4"/>
        <v>26.315083800000007</v>
      </c>
    </row>
    <row r="65" spans="5:7" ht="15.75" thickBot="1">
      <c r="E65" s="11">
        <v>1246.2653</v>
      </c>
      <c r="F65" s="11">
        <v>1000.12</v>
      </c>
      <c r="G65" s="50">
        <f t="shared" si="4"/>
        <v>13710.413818360001</v>
      </c>
    </row>
    <row r="66" spans="5:7" ht="15.75" thickBot="1">
      <c r="E66" s="11">
        <v>16.2653</v>
      </c>
      <c r="F66" s="11" t="s">
        <v>56</v>
      </c>
      <c r="G66" s="50">
        <f t="shared" si="4"/>
        <v>17.929240190000002</v>
      </c>
    </row>
    <row r="67" spans="5:7" ht="15.75" thickBot="1">
      <c r="E67" s="11">
        <v>1.2635000000000001</v>
      </c>
      <c r="F67" s="11">
        <v>124.36</v>
      </c>
      <c r="G67" s="50">
        <f t="shared" si="4"/>
        <v>2.8347886</v>
      </c>
    </row>
    <row r="68" spans="5:7" ht="15.75" thickBot="1">
      <c r="E68" s="11">
        <v>12345.1235</v>
      </c>
      <c r="F68" s="11">
        <v>0.01</v>
      </c>
      <c r="G68" s="50">
        <f t="shared" si="4"/>
        <v>12346.35801235</v>
      </c>
    </row>
    <row r="69" spans="5:7" ht="15.75" thickBot="1">
      <c r="E69" s="11">
        <v>1246.2653</v>
      </c>
      <c r="F69" s="11">
        <v>10.23</v>
      </c>
      <c r="G69" s="50">
        <f t="shared" si="4"/>
        <v>1373.7582401899999</v>
      </c>
    </row>
  </sheetData>
  <mergeCells count="5">
    <mergeCell ref="E56:G56"/>
    <mergeCell ref="C1:G1"/>
    <mergeCell ref="H1:L1"/>
    <mergeCell ref="C17:G17"/>
    <mergeCell ref="H17:L17"/>
  </mergeCells>
  <dataValidations count="2">
    <dataValidation type="list" operator="equal" sqref="C25 H7 C7 H25">
      <formula1>"YES,NO"</formula1>
      <formula2>0</formula2>
    </dataValidation>
    <dataValidation type="decimal" operator="equal" sqref="C8:C16 H8:H16">
      <formula1>0</formula1>
      <formula2>0</formula2>
    </dataValidation>
  </dataValidations>
  <hyperlinks>
    <hyperlink ref="C5" r:id="rId1" location="'ClickChargeZones Lookup'!A1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ClickChargeZones Lookup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S.</dc:creator>
  <cp:lastModifiedBy>Santhosh S.</cp:lastModifiedBy>
  <dcterms:created xsi:type="dcterms:W3CDTF">2014-04-18T04:19:28Z</dcterms:created>
  <dcterms:modified xsi:type="dcterms:W3CDTF">2014-04-23T07:20:30Z</dcterms:modified>
</cp:coreProperties>
</file>