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13_ncr:1_{A9E821C0-1B25-4773-8DC6-C8068DD7B393}" xr6:coauthVersionLast="45" xr6:coauthVersionMax="45" xr10:uidLastSave="{00000000-0000-0000-0000-000000000000}"/>
  <bookViews>
    <workbookView xWindow="-108" yWindow="-108" windowWidth="23256" windowHeight="12576" xr2:uid="{D063B30A-B497-4EED-89EB-26A1934F40D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0" i="1" l="1"/>
  <c r="H89" i="1"/>
  <c r="H88" i="1"/>
  <c r="H87" i="1"/>
  <c r="H86" i="1"/>
  <c r="H85" i="1"/>
  <c r="H84" i="1"/>
  <c r="L81" i="1"/>
  <c r="T37" i="1" l="1"/>
  <c r="S37" i="1"/>
</calcChain>
</file>

<file path=xl/sharedStrings.xml><?xml version="1.0" encoding="utf-8"?>
<sst xmlns="http://schemas.openxmlformats.org/spreadsheetml/2006/main" count="81" uniqueCount="81">
  <si>
    <t>Age</t>
  </si>
  <si>
    <t>Median Q2</t>
  </si>
  <si>
    <t>Exploratory Data Analysis</t>
  </si>
  <si>
    <t xml:space="preserve">Lowest ------…...........................................................................................&gt; Highest </t>
  </si>
  <si>
    <t>25th Percentile</t>
  </si>
  <si>
    <t xml:space="preserve">75th Percentile </t>
  </si>
  <si>
    <t xml:space="preserve">Placement Details </t>
  </si>
  <si>
    <t>Convocation ….Director</t>
  </si>
  <si>
    <t>12 lacs/annum</t>
  </si>
  <si>
    <t xml:space="preserve">not placed = 0 </t>
  </si>
  <si>
    <t>Data Pts</t>
  </si>
  <si>
    <t>Values</t>
  </si>
  <si>
    <t xml:space="preserve">extreemly large </t>
  </si>
  <si>
    <t xml:space="preserve">North Korea </t>
  </si>
  <si>
    <t>US/SK</t>
  </si>
  <si>
    <t xml:space="preserve">Israel </t>
  </si>
  <si>
    <t>Palest</t>
  </si>
  <si>
    <t>Pakis</t>
  </si>
  <si>
    <t>India</t>
  </si>
  <si>
    <t>China</t>
  </si>
  <si>
    <t xml:space="preserve">the whole world </t>
  </si>
  <si>
    <t>Japan ----------------&gt;</t>
  </si>
  <si>
    <t>SD</t>
  </si>
  <si>
    <t>Strength</t>
  </si>
  <si>
    <t xml:space="preserve">QUALITY ---------&gt; </t>
  </si>
  <si>
    <t xml:space="preserve">consistency --------&gt; DEVIATION </t>
  </si>
  <si>
    <t>DP</t>
  </si>
  <si>
    <t>KK</t>
  </si>
  <si>
    <t xml:space="preserve">Mother law of moving bodies ----&gt; </t>
  </si>
  <si>
    <t>N Law of Motion</t>
  </si>
  <si>
    <t xml:space="preserve">Electrical Engg ---------------------? </t>
  </si>
  <si>
    <t>V= C*R</t>
  </si>
  <si>
    <t>Inorganic Chem, --------------------?</t>
  </si>
  <si>
    <t>Mandlf pt</t>
  </si>
  <si>
    <t>PL….BS --------------------&gt;</t>
  </si>
  <si>
    <t>Acctng Eq</t>
  </si>
  <si>
    <t xml:space="preserve">50 qsns….15 mnts  %  </t>
  </si>
  <si>
    <t>nkl</t>
  </si>
  <si>
    <t>laks</t>
  </si>
  <si>
    <t>drj</t>
  </si>
  <si>
    <t>yuv</t>
  </si>
  <si>
    <t>mah</t>
  </si>
  <si>
    <t>gaur</t>
  </si>
  <si>
    <t>smita</t>
  </si>
  <si>
    <t>sivpr</t>
  </si>
  <si>
    <t xml:space="preserve">10 am …..7 am…........EXAM ….Taking </t>
  </si>
  <si>
    <t>85-90</t>
  </si>
  <si>
    <t>point est</t>
  </si>
  <si>
    <t>Range</t>
  </si>
  <si>
    <t>20-40</t>
  </si>
  <si>
    <t>34-40</t>
  </si>
  <si>
    <t>35-40</t>
  </si>
  <si>
    <r>
      <t>8am---phone…..pick….</t>
    </r>
    <r>
      <rPr>
        <b/>
        <sz val="11"/>
        <color rgb="FFFF0000"/>
        <rFont val="Calibri"/>
        <family val="2"/>
        <scheme val="minor"/>
      </rPr>
      <t>JF</t>
    </r>
    <r>
      <rPr>
        <sz val="11"/>
        <color theme="1"/>
        <rFont val="Calibri"/>
        <family val="2"/>
        <scheme val="minor"/>
      </rPr>
      <t>…..BLR airport…..3-4 Hrs---------</t>
    </r>
  </si>
  <si>
    <t>34.77-40.77</t>
  </si>
  <si>
    <r>
      <t xml:space="preserve"> = 37.77 +,- </t>
    </r>
    <r>
      <rPr>
        <b/>
        <sz val="11"/>
        <color rgb="FFFF0000"/>
        <rFont val="Calibri"/>
        <family val="2"/>
        <scheme val="minor"/>
      </rPr>
      <t>( )</t>
    </r>
    <r>
      <rPr>
        <sz val="11"/>
        <color theme="1"/>
        <rFont val="Calibri"/>
        <family val="2"/>
        <scheme val="minor"/>
      </rPr>
      <t xml:space="preserve"> * se(mean)</t>
    </r>
  </si>
  <si>
    <r>
      <t xml:space="preserve">what is the pop mean age? </t>
    </r>
    <r>
      <rPr>
        <b/>
        <sz val="14"/>
        <color rgb="FF7030A0"/>
        <rFont val="Calibri"/>
        <family val="2"/>
        <scheme val="minor"/>
      </rPr>
      <t>[And how much confident your while posting your answer/estimate?]</t>
    </r>
  </si>
  <si>
    <t xml:space="preserve">2 pdf 11, 4 </t>
  </si>
  <si>
    <t>critical calue</t>
  </si>
  <si>
    <t>Cond Level</t>
  </si>
  <si>
    <t xml:space="preserve"> = sd/SQRT(n) = 18.8/SQRT(30)</t>
  </si>
  <si>
    <t>UL</t>
  </si>
  <si>
    <t>LL</t>
  </si>
  <si>
    <t>Critical value of Z (Normal Distributio) correspond to 95% CL</t>
  </si>
  <si>
    <t>You need to FORGET Z critical value</t>
  </si>
  <si>
    <t xml:space="preserve">2-5 % </t>
  </si>
  <si>
    <t xml:space="preserve"> t critical </t>
  </si>
  <si>
    <t>one gentleman….europe….mgr….beer manufacturing …....in love with ?....STATISTICS…...</t>
  </si>
  <si>
    <t>study…..publish papers …..his boss was liking…..</t>
  </si>
  <si>
    <t xml:space="preserve">pseudo name…...student …...t distribution (1) slightly flatten peak/bump (2) slightly thicker tails  </t>
  </si>
  <si>
    <t xml:space="preserve">Normal Dist ===== Sample/data is small…&lt;30 </t>
  </si>
  <si>
    <t xml:space="preserve">t-dist </t>
  </si>
  <si>
    <t>alpha [1-CL (Fraction; 100-CL (percent)) = 5%, 0.05; degrees of freedom (n-1) = 30-1 = 29</t>
  </si>
  <si>
    <t xml:space="preserve">t crit </t>
  </si>
  <si>
    <t>excel formula</t>
  </si>
  <si>
    <t>2.045 @ 5% alpha and df = 29</t>
  </si>
  <si>
    <t xml:space="preserve"> =TINV(0.05,29)</t>
  </si>
  <si>
    <t>n</t>
  </si>
  <si>
    <t>z crit</t>
  </si>
  <si>
    <t>t crit</t>
  </si>
  <si>
    <t>all the softwares r, python, sas</t>
  </si>
  <si>
    <t>spss, minitab…..t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</si>
</sst>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0" xfId="0" applyFill="1"/>
    <xf numFmtId="0" fontId="0" fillId="6" borderId="2" xfId="0" applyFill="1" applyBorder="1"/>
    <xf numFmtId="0" fontId="0" fillId="7" borderId="2" xfId="0" applyFill="1" applyBorder="1"/>
    <xf numFmtId="0" fontId="0" fillId="5" borderId="2" xfId="0" applyFill="1" applyBorder="1"/>
    <xf numFmtId="0" fontId="0" fillId="8" borderId="0" xfId="0" applyFill="1"/>
    <xf numFmtId="0" fontId="0" fillId="4" borderId="3" xfId="0" applyFill="1" applyBorder="1"/>
    <xf numFmtId="0" fontId="0" fillId="2" borderId="0" xfId="0" applyFill="1"/>
    <xf numFmtId="0" fontId="0" fillId="9" borderId="0" xfId="0" applyFill="1"/>
    <xf numFmtId="0" fontId="2" fillId="0" borderId="0" xfId="0" applyFont="1"/>
    <xf numFmtId="0" fontId="3" fillId="5" borderId="0" xfId="0" applyFont="1" applyFill="1"/>
    <xf numFmtId="0" fontId="1" fillId="5" borderId="0" xfId="0" applyFont="1" applyFill="1"/>
    <xf numFmtId="0" fontId="0" fillId="10" borderId="0" xfId="0" applyFill="1"/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2" fillId="11" borderId="0" xfId="0" applyFont="1" applyFill="1"/>
    <xf numFmtId="0" fontId="0" fillId="11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'[1]3may20'!$N$27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'[1]3may20'!$M$28:$M$32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'[1]3may20'!$N$28:$N$32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3-48D5-AD5A-5D6A2F99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05504"/>
        <c:axId val="522294800"/>
      </c:scatterChart>
      <c:valAx>
        <c:axId val="19915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4800"/>
        <c:crosses val="autoZero"/>
        <c:crossBetween val="midCat"/>
      </c:valAx>
      <c:valAx>
        <c:axId val="522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Sheet1!$G$84:$G$90</c:f>
              <c:numCache>
                <c:formatCode>General</c:formatCode>
                <c:ptCount val="7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8-41CC-B99C-02D1A6DE14D1}"/>
            </c:ext>
          </c:extLst>
        </c:ser>
        <c:ser>
          <c:idx val="1"/>
          <c:order val="1"/>
          <c:tx>
            <c:strRef>
              <c:f>Sheet1!$H$83</c:f>
              <c:strCache>
                <c:ptCount val="1"/>
                <c:pt idx="0">
                  <c:v>t crit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Sheet1!$H$84:$H$90</c:f>
              <c:numCache>
                <c:formatCode>General</c:formatCode>
                <c:ptCount val="7"/>
                <c:pt idx="0">
                  <c:v>2.0452296421327048</c:v>
                </c:pt>
                <c:pt idx="1">
                  <c:v>2.0095752371292388</c:v>
                </c:pt>
                <c:pt idx="2">
                  <c:v>1.9842169515864165</c:v>
                </c:pt>
                <c:pt idx="3">
                  <c:v>1.964729390987682</c:v>
                </c:pt>
                <c:pt idx="4">
                  <c:v>1.9623414611334626</c:v>
                </c:pt>
                <c:pt idx="5">
                  <c:v>1.9611514201705258</c:v>
                </c:pt>
                <c:pt idx="6">
                  <c:v>1.960201263620778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8-41CC-B99C-02D1A6DE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766560"/>
        <c:axId val="815981856"/>
      </c:lineChart>
      <c:catAx>
        <c:axId val="10017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1856"/>
        <c:crosses val="autoZero"/>
        <c:auto val="1"/>
        <c:lblAlgn val="ctr"/>
        <c:lblOffset val="100"/>
        <c:noMultiLvlLbl val="0"/>
      </c:catAx>
      <c:valAx>
        <c:axId val="8159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15240</xdr:rowOff>
    </xdr:from>
    <xdr:to>
      <xdr:col>9</xdr:col>
      <xdr:colOff>426720</xdr:colOff>
      <xdr:row>3</xdr:row>
      <xdr:rowOff>144780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5DFB652-2B82-41FE-9CD2-8EA693928E99}"/>
            </a:ext>
          </a:extLst>
        </xdr:cNvPr>
        <xdr:cNvCxnSpPr/>
      </xdr:nvCxnSpPr>
      <xdr:spPr>
        <a:xfrm>
          <a:off x="5913120" y="38862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1</xdr:row>
      <xdr:rowOff>182880</xdr:rowOff>
    </xdr:from>
    <xdr:to>
      <xdr:col>8</xdr:col>
      <xdr:colOff>144780</xdr:colOff>
      <xdr:row>3</xdr:row>
      <xdr:rowOff>121920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CE360C-D2F8-46F1-B3C4-D76FA60FD901}"/>
            </a:ext>
          </a:extLst>
        </xdr:cNvPr>
        <xdr:cNvCxnSpPr/>
      </xdr:nvCxnSpPr>
      <xdr:spPr>
        <a:xfrm>
          <a:off x="5021580" y="36576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</xdr:row>
      <xdr:rowOff>38100</xdr:rowOff>
    </xdr:from>
    <xdr:to>
      <xdr:col>11</xdr:col>
      <xdr:colOff>304800</xdr:colOff>
      <xdr:row>3</xdr:row>
      <xdr:rowOff>167640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F48FDC-61DF-42DE-8EC9-E2249510699D}"/>
            </a:ext>
          </a:extLst>
        </xdr:cNvPr>
        <xdr:cNvCxnSpPr/>
      </xdr:nvCxnSpPr>
      <xdr:spPr>
        <a:xfrm>
          <a:off x="7010400" y="41148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53339</xdr:colOff>
      <xdr:row>6</xdr:row>
      <xdr:rowOff>38500</xdr:rowOff>
    </xdr:from>
    <xdr:to>
      <xdr:col>16</xdr:col>
      <xdr:colOff>479736</xdr:colOff>
      <xdr:row>12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683642-6EA6-4778-8754-0885C1290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39" y="1143400"/>
          <a:ext cx="7878757" cy="107402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594359</xdr:colOff>
      <xdr:row>57</xdr:row>
      <xdr:rowOff>45720</xdr:rowOff>
    </xdr:from>
    <xdr:to>
      <xdr:col>5</xdr:col>
      <xdr:colOff>167458</xdr:colOff>
      <xdr:row>66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38C66A-8470-44B4-B4AF-64D7F035C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6720"/>
        <a:stretch>
          <a:fillRect/>
        </a:stretch>
      </xdr:blipFill>
      <xdr:spPr bwMode="auto">
        <a:xfrm>
          <a:off x="594359" y="10485120"/>
          <a:ext cx="2621099" cy="17907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106680</xdr:colOff>
      <xdr:row>15</xdr:row>
      <xdr:rowOff>128016</xdr:rowOff>
    </xdr:from>
    <xdr:to>
      <xdr:col>12</xdr:col>
      <xdr:colOff>129540</xdr:colOff>
      <xdr:row>30</xdr:row>
      <xdr:rowOff>41148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86B926-ECEE-4D3A-9570-1A18AE2C7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4680" y="2878836"/>
          <a:ext cx="4427220" cy="2656332"/>
        </a:xfrm>
        <a:prstGeom prst="rect">
          <a:avLst/>
        </a:prstGeom>
      </xdr:spPr>
    </xdr:pic>
    <xdr:clientData/>
  </xdr:twoCellAnchor>
  <xdr:twoCellAnchor>
    <xdr:from>
      <xdr:col>4</xdr:col>
      <xdr:colOff>160020</xdr:colOff>
      <xdr:row>25</xdr:row>
      <xdr:rowOff>125730</xdr:rowOff>
    </xdr:from>
    <xdr:to>
      <xdr:col>11</xdr:col>
      <xdr:colOff>464820</xdr:colOff>
      <xdr:row>40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48F85E-8A8E-490E-95AB-CADA410E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449580</xdr:colOff>
      <xdr:row>9</xdr:row>
      <xdr:rowOff>129540</xdr:rowOff>
    </xdr:from>
    <xdr:to>
      <xdr:col>5</xdr:col>
      <xdr:colOff>358140</xdr:colOff>
      <xdr:row>12</xdr:row>
      <xdr:rowOff>45720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7FCE2C1-DBF0-402C-9945-CF708A405104}"/>
            </a:ext>
          </a:extLst>
        </xdr:cNvPr>
        <xdr:cNvSpPr/>
      </xdr:nvSpPr>
      <xdr:spPr>
        <a:xfrm>
          <a:off x="2887980" y="1783080"/>
          <a:ext cx="518160" cy="4648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175260</xdr:colOff>
      <xdr:row>12</xdr:row>
      <xdr:rowOff>81336</xdr:rowOff>
    </xdr:from>
    <xdr:to>
      <xdr:col>16</xdr:col>
      <xdr:colOff>388620</xdr:colOff>
      <xdr:row>15</xdr:row>
      <xdr:rowOff>167640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9668E5-00E6-42B6-B717-C718FB313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660" y="2283516"/>
          <a:ext cx="1432560" cy="63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9</xdr:row>
      <xdr:rowOff>144780</xdr:rowOff>
    </xdr:from>
    <xdr:to>
      <xdr:col>15</xdr:col>
      <xdr:colOff>53340</xdr:colOff>
      <xdr:row>37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32DEE7D-E011-49BA-8FE3-73CE514E748B}"/>
            </a:ext>
          </a:extLst>
        </xdr:cNvPr>
        <xdr:cNvCxnSpPr/>
      </xdr:nvCxnSpPr>
      <xdr:spPr>
        <a:xfrm flipH="1" flipV="1">
          <a:off x="4953000" y="1798320"/>
          <a:ext cx="4244340" cy="515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167640</xdr:colOff>
      <xdr:row>66</xdr:row>
      <xdr:rowOff>76200</xdr:rowOff>
    </xdr:from>
    <xdr:to>
      <xdr:col>9</xdr:col>
      <xdr:colOff>541020</xdr:colOff>
      <xdr:row>75</xdr:row>
      <xdr:rowOff>87161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6C282B-B0DA-4E6D-A7C8-57711665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" y="1222248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419100</xdr:colOff>
      <xdr:row>71</xdr:row>
      <xdr:rowOff>38100</xdr:rowOff>
    </xdr:from>
    <xdr:to>
      <xdr:col>5</xdr:col>
      <xdr:colOff>434340</xdr:colOff>
      <xdr:row>74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540BED3-8A0D-44E7-94F6-49816C64271B}"/>
            </a:ext>
          </a:extLst>
        </xdr:cNvPr>
        <xdr:cNvCxnSpPr/>
      </xdr:nvCxnSpPr>
      <xdr:spPr>
        <a:xfrm flipH="1">
          <a:off x="3467100" y="13129260"/>
          <a:ext cx="15240" cy="6629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121920</xdr:colOff>
      <xdr:row>71</xdr:row>
      <xdr:rowOff>38100</xdr:rowOff>
    </xdr:from>
    <xdr:to>
      <xdr:col>9</xdr:col>
      <xdr:colOff>137160</xdr:colOff>
      <xdr:row>74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A2056F6-14F3-4BA8-B2CC-CA387EF402AD}"/>
            </a:ext>
          </a:extLst>
        </xdr:cNvPr>
        <xdr:cNvCxnSpPr/>
      </xdr:nvCxnSpPr>
      <xdr:spPr>
        <a:xfrm flipH="1">
          <a:off x="5745480" y="13129260"/>
          <a:ext cx="15240" cy="6629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434340</xdr:colOff>
      <xdr:row>74</xdr:row>
      <xdr:rowOff>99060</xdr:rowOff>
    </xdr:from>
    <xdr:to>
      <xdr:col>9</xdr:col>
      <xdr:colOff>114300</xdr:colOff>
      <xdr:row>77</xdr:row>
      <xdr:rowOff>144780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A87BA33B-813A-4EEF-A306-C6AE7AFCB09C}"/>
            </a:ext>
          </a:extLst>
        </xdr:cNvPr>
        <xdr:cNvSpPr/>
      </xdr:nvSpPr>
      <xdr:spPr>
        <a:xfrm rot="5400000">
          <a:off x="4312920" y="12908280"/>
          <a:ext cx="594360" cy="225552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114300</xdr:colOff>
      <xdr:row>73</xdr:row>
      <xdr:rowOff>91440</xdr:rowOff>
    </xdr:from>
    <xdr:to>
      <xdr:col>5</xdr:col>
      <xdr:colOff>15240</xdr:colOff>
      <xdr:row>75</xdr:row>
      <xdr:rowOff>129540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50B5DC6-3C3F-4651-A26A-B10BCDE3FFEC}"/>
            </a:ext>
          </a:extLst>
        </xdr:cNvPr>
        <xdr:cNvSpPr/>
      </xdr:nvSpPr>
      <xdr:spPr>
        <a:xfrm>
          <a:off x="2552700" y="13548360"/>
          <a:ext cx="510540" cy="403860"/>
        </a:xfrm>
        <a:prstGeom prst="wedgeRoundRectCallout">
          <a:avLst>
            <a:gd name="adj1" fmla="val 117500"/>
            <a:gd name="adj2" fmla="val -2995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2.5%</a:t>
          </a:r>
        </a:p>
      </xdr:txBody>
    </xdr:sp>
    <xdr:clientData/>
  </xdr:twoCellAnchor>
  <xdr:twoCellAnchor>
    <xdr:from>
      <xdr:col>9</xdr:col>
      <xdr:colOff>175260</xdr:colOff>
      <xdr:row>76</xdr:row>
      <xdr:rowOff>106680</xdr:rowOff>
    </xdr:from>
    <xdr:to>
      <xdr:col>10</xdr:col>
      <xdr:colOff>76200</xdr:colOff>
      <xdr:row>78</xdr:row>
      <xdr:rowOff>144780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E5837845-7C5A-42DC-8DDA-FDFC04303E61}"/>
            </a:ext>
          </a:extLst>
        </xdr:cNvPr>
        <xdr:cNvSpPr/>
      </xdr:nvSpPr>
      <xdr:spPr>
        <a:xfrm>
          <a:off x="5798820" y="14112240"/>
          <a:ext cx="510540" cy="403860"/>
        </a:xfrm>
        <a:prstGeom prst="wedgeRoundRectCallout">
          <a:avLst>
            <a:gd name="adj1" fmla="val -36231"/>
            <a:gd name="adj2" fmla="val -15070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2.5%</a:t>
          </a:r>
        </a:p>
      </xdr:txBody>
    </xdr:sp>
    <xdr:clientData/>
  </xdr:twoCellAnchor>
  <xdr:twoCellAnchor>
    <xdr:from>
      <xdr:col>8</xdr:col>
      <xdr:colOff>381000</xdr:colOff>
      <xdr:row>81</xdr:row>
      <xdr:rowOff>156210</xdr:rowOff>
    </xdr:from>
    <xdr:to>
      <xdr:col>16</xdr:col>
      <xdr:colOff>76200</xdr:colOff>
      <xdr:row>96</xdr:row>
      <xdr:rowOff>156210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0F2012-6BEE-423C-A1CE-4B153EA2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April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 skew kut"/>
      <sheetName val="Type I &amp; II"/>
      <sheetName val="Hyp Testing"/>
      <sheetName val="one sample t test"/>
      <sheetName val="Sheet2"/>
      <sheetName val="median"/>
      <sheetName val="reg dws"/>
      <sheetName val="log Reg"/>
      <sheetName val="clustering"/>
      <sheetName val="3may20"/>
      <sheetName val="d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7">
          <cell r="N27" t="str">
            <v>Values</v>
          </cell>
        </row>
        <row r="28">
          <cell r="M28">
            <v>1</v>
          </cell>
          <cell r="N28">
            <v>21</v>
          </cell>
        </row>
        <row r="29">
          <cell r="M29">
            <v>2</v>
          </cell>
          <cell r="N29">
            <v>22</v>
          </cell>
        </row>
        <row r="30">
          <cell r="M30">
            <v>3</v>
          </cell>
          <cell r="N30">
            <v>25</v>
          </cell>
        </row>
        <row r="31">
          <cell r="M31">
            <v>4</v>
          </cell>
          <cell r="N31">
            <v>27</v>
          </cell>
        </row>
        <row r="32">
          <cell r="M32">
            <v>5</v>
          </cell>
          <cell r="N32">
            <v>45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43DF-F66F-46EA-AFD0-D2C5FF7B6FB3}">
  <dimension ref="C2:U93"/>
  <sheetViews>
    <sheetView tabSelected="1" zoomScaleNormal="100" workbookViewId="0">
      <selection activeCell="U14" sqref="U14"/>
    </sheetView>
  </sheetViews>
  <sheetFormatPr defaultRowHeight="14.4" x14ac:dyDescent="0.3"/>
  <cols>
    <col min="7" max="7" width="10.88671875" customWidth="1"/>
  </cols>
  <sheetData>
    <row r="2" spans="3:21" ht="15" thickBot="1" x14ac:dyDescent="0.35">
      <c r="C2" t="s">
        <v>0</v>
      </c>
      <c r="J2" t="s">
        <v>1</v>
      </c>
      <c r="P2" t="s">
        <v>2</v>
      </c>
    </row>
    <row r="3" spans="3:21" x14ac:dyDescent="0.3">
      <c r="C3" s="1">
        <v>16</v>
      </c>
      <c r="G3" t="s">
        <v>3</v>
      </c>
    </row>
    <row r="4" spans="3:21" x14ac:dyDescent="0.3">
      <c r="C4" s="2">
        <v>18</v>
      </c>
    </row>
    <row r="5" spans="3:21" x14ac:dyDescent="0.3">
      <c r="C5" s="2">
        <v>18</v>
      </c>
      <c r="I5" t="s">
        <v>4</v>
      </c>
      <c r="L5" t="s">
        <v>5</v>
      </c>
      <c r="U5">
        <v>23</v>
      </c>
    </row>
    <row r="6" spans="3:21" x14ac:dyDescent="0.3">
      <c r="C6" s="2">
        <v>18</v>
      </c>
      <c r="U6">
        <v>19</v>
      </c>
    </row>
    <row r="7" spans="3:21" x14ac:dyDescent="0.3">
      <c r="C7" s="2">
        <v>19</v>
      </c>
      <c r="U7">
        <v>17</v>
      </c>
    </row>
    <row r="8" spans="3:21" x14ac:dyDescent="0.3">
      <c r="C8" s="2">
        <v>20</v>
      </c>
    </row>
    <row r="9" spans="3:21" x14ac:dyDescent="0.3">
      <c r="C9" s="2">
        <v>20</v>
      </c>
    </row>
    <row r="10" spans="3:21" x14ac:dyDescent="0.3">
      <c r="C10" s="3">
        <v>21</v>
      </c>
    </row>
    <row r="11" spans="3:21" x14ac:dyDescent="0.3">
      <c r="C11" s="3">
        <v>25</v>
      </c>
    </row>
    <row r="12" spans="3:21" x14ac:dyDescent="0.3">
      <c r="C12" s="3">
        <v>25</v>
      </c>
    </row>
    <row r="13" spans="3:21" x14ac:dyDescent="0.3">
      <c r="C13" s="3">
        <v>28</v>
      </c>
    </row>
    <row r="14" spans="3:21" x14ac:dyDescent="0.3">
      <c r="C14" s="3">
        <v>29</v>
      </c>
    </row>
    <row r="15" spans="3:21" x14ac:dyDescent="0.3">
      <c r="C15" s="3">
        <v>30</v>
      </c>
      <c r="M15">
        <v>37</v>
      </c>
    </row>
    <row r="16" spans="3:21" x14ac:dyDescent="0.3">
      <c r="C16" s="3">
        <v>30</v>
      </c>
      <c r="M16">
        <v>37.770000000000003</v>
      </c>
    </row>
    <row r="17" spans="3:20" x14ac:dyDescent="0.3">
      <c r="C17" s="3">
        <v>30</v>
      </c>
    </row>
    <row r="18" spans="3:20" x14ac:dyDescent="0.3">
      <c r="C18" s="4">
        <v>32</v>
      </c>
      <c r="M18">
        <v>31</v>
      </c>
      <c r="O18" t="s">
        <v>6</v>
      </c>
    </row>
    <row r="19" spans="3:20" x14ac:dyDescent="0.3">
      <c r="C19" s="4">
        <v>35</v>
      </c>
    </row>
    <row r="20" spans="3:20" x14ac:dyDescent="0.3">
      <c r="C20" s="4">
        <v>36</v>
      </c>
      <c r="O20" t="s">
        <v>7</v>
      </c>
    </row>
    <row r="21" spans="3:20" x14ac:dyDescent="0.3">
      <c r="C21" s="4">
        <v>38</v>
      </c>
      <c r="N21">
        <v>60</v>
      </c>
      <c r="Q21" s="5"/>
      <c r="R21" s="5" t="s">
        <v>8</v>
      </c>
      <c r="S21" s="5"/>
    </row>
    <row r="22" spans="3:20" x14ac:dyDescent="0.3">
      <c r="C22" s="4">
        <v>40</v>
      </c>
      <c r="Q22" s="5"/>
      <c r="R22" s="5">
        <v>7</v>
      </c>
      <c r="S22" s="5"/>
    </row>
    <row r="23" spans="3:20" x14ac:dyDescent="0.3">
      <c r="C23" s="4">
        <v>40</v>
      </c>
      <c r="Q23" s="5"/>
      <c r="R23" s="5">
        <v>3.5</v>
      </c>
      <c r="S23" s="5"/>
    </row>
    <row r="24" spans="3:20" x14ac:dyDescent="0.3">
      <c r="C24" s="6">
        <v>45</v>
      </c>
      <c r="Q24" s="5">
        <v>15</v>
      </c>
      <c r="R24" s="5" t="s">
        <v>9</v>
      </c>
      <c r="S24" s="5"/>
    </row>
    <row r="25" spans="3:20" x14ac:dyDescent="0.3">
      <c r="C25" s="3">
        <v>56</v>
      </c>
    </row>
    <row r="26" spans="3:20" x14ac:dyDescent="0.3">
      <c r="C26" s="3">
        <v>56</v>
      </c>
    </row>
    <row r="27" spans="3:20" x14ac:dyDescent="0.3">
      <c r="C27" s="3">
        <v>58</v>
      </c>
      <c r="M27" t="s">
        <v>10</v>
      </c>
      <c r="N27" t="s">
        <v>11</v>
      </c>
    </row>
    <row r="28" spans="3:20" x14ac:dyDescent="0.3">
      <c r="C28" s="3">
        <v>59</v>
      </c>
      <c r="M28">
        <v>1</v>
      </c>
      <c r="N28">
        <v>21</v>
      </c>
    </row>
    <row r="29" spans="3:20" x14ac:dyDescent="0.3">
      <c r="C29" s="7">
        <v>65</v>
      </c>
      <c r="M29">
        <v>2</v>
      </c>
      <c r="N29">
        <v>22</v>
      </c>
    </row>
    <row r="30" spans="3:20" x14ac:dyDescent="0.3">
      <c r="C30" s="8">
        <v>72</v>
      </c>
      <c r="M30">
        <v>3</v>
      </c>
      <c r="N30">
        <v>25</v>
      </c>
    </row>
    <row r="31" spans="3:20" x14ac:dyDescent="0.3">
      <c r="C31" s="8">
        <v>73</v>
      </c>
      <c r="M31">
        <v>4</v>
      </c>
      <c r="N31">
        <v>27</v>
      </c>
      <c r="T31" s="9">
        <v>12</v>
      </c>
    </row>
    <row r="32" spans="3:20" ht="15" thickBot="1" x14ac:dyDescent="0.35">
      <c r="C32" s="10">
        <v>81</v>
      </c>
      <c r="M32">
        <v>5</v>
      </c>
      <c r="N32">
        <v>45</v>
      </c>
      <c r="P32" t="s">
        <v>12</v>
      </c>
      <c r="S32" s="11">
        <v>21</v>
      </c>
      <c r="T32" s="12">
        <v>21</v>
      </c>
    </row>
    <row r="33" spans="7:20" x14ac:dyDescent="0.3">
      <c r="S33" s="11">
        <v>22</v>
      </c>
      <c r="T33" s="12">
        <v>22</v>
      </c>
    </row>
    <row r="34" spans="7:20" x14ac:dyDescent="0.3">
      <c r="S34" s="11">
        <v>25</v>
      </c>
      <c r="T34" s="12">
        <v>25</v>
      </c>
    </row>
    <row r="35" spans="7:20" x14ac:dyDescent="0.3">
      <c r="N35" t="s">
        <v>13</v>
      </c>
      <c r="P35" t="s">
        <v>14</v>
      </c>
      <c r="S35" s="11">
        <v>27</v>
      </c>
      <c r="T35" s="12">
        <v>27</v>
      </c>
    </row>
    <row r="36" spans="7:20" x14ac:dyDescent="0.3">
      <c r="N36" t="s">
        <v>15</v>
      </c>
      <c r="P36" t="s">
        <v>16</v>
      </c>
      <c r="T36" s="9">
        <v>45</v>
      </c>
    </row>
    <row r="37" spans="7:20" x14ac:dyDescent="0.3">
      <c r="N37" t="s">
        <v>17</v>
      </c>
      <c r="P37" t="s">
        <v>18</v>
      </c>
      <c r="S37">
        <f>AVERAGE(S32:S35)</f>
        <v>23.75</v>
      </c>
      <c r="T37">
        <f>AVERAGE(T31:T36)</f>
        <v>25.333333333333332</v>
      </c>
    </row>
    <row r="38" spans="7:20" x14ac:dyDescent="0.3">
      <c r="N38" t="s">
        <v>19</v>
      </c>
      <c r="P38" t="s">
        <v>20</v>
      </c>
    </row>
    <row r="39" spans="7:20" x14ac:dyDescent="0.3">
      <c r="N39" t="s">
        <v>21</v>
      </c>
      <c r="P39" s="11" t="s">
        <v>22</v>
      </c>
    </row>
    <row r="40" spans="7:20" x14ac:dyDescent="0.3">
      <c r="N40" t="s">
        <v>23</v>
      </c>
    </row>
    <row r="41" spans="7:20" x14ac:dyDescent="0.3">
      <c r="N41" t="s">
        <v>24</v>
      </c>
      <c r="P41" t="s">
        <v>25</v>
      </c>
    </row>
    <row r="42" spans="7:20" x14ac:dyDescent="0.3">
      <c r="R42" t="s">
        <v>26</v>
      </c>
      <c r="S42" t="s">
        <v>27</v>
      </c>
    </row>
    <row r="45" spans="7:20" x14ac:dyDescent="0.3">
      <c r="L45">
        <v>1</v>
      </c>
      <c r="M45" t="s">
        <v>28</v>
      </c>
      <c r="Q45" t="s">
        <v>29</v>
      </c>
    </row>
    <row r="46" spans="7:20" x14ac:dyDescent="0.3">
      <c r="G46" t="s">
        <v>45</v>
      </c>
      <c r="L46">
        <v>2</v>
      </c>
      <c r="M46" t="s">
        <v>30</v>
      </c>
      <c r="Q46" t="s">
        <v>31</v>
      </c>
    </row>
    <row r="47" spans="7:20" x14ac:dyDescent="0.3">
      <c r="G47" t="s">
        <v>36</v>
      </c>
      <c r="L47">
        <v>3</v>
      </c>
      <c r="M47" t="s">
        <v>32</v>
      </c>
      <c r="Q47" t="s">
        <v>33</v>
      </c>
    </row>
    <row r="48" spans="7:20" x14ac:dyDescent="0.3">
      <c r="L48">
        <v>4</v>
      </c>
      <c r="M48" t="s">
        <v>34</v>
      </c>
      <c r="Q48" t="s">
        <v>35</v>
      </c>
    </row>
    <row r="49" spans="7:18" x14ac:dyDescent="0.3">
      <c r="H49" t="s">
        <v>47</v>
      </c>
    </row>
    <row r="50" spans="7:18" x14ac:dyDescent="0.3">
      <c r="G50" t="s">
        <v>37</v>
      </c>
      <c r="H50">
        <v>90</v>
      </c>
    </row>
    <row r="51" spans="7:18" x14ac:dyDescent="0.3">
      <c r="G51" t="s">
        <v>38</v>
      </c>
      <c r="H51">
        <v>100</v>
      </c>
    </row>
    <row r="52" spans="7:18" x14ac:dyDescent="0.3">
      <c r="G52" t="s">
        <v>39</v>
      </c>
      <c r="H52">
        <v>75</v>
      </c>
    </row>
    <row r="53" spans="7:18" x14ac:dyDescent="0.3">
      <c r="G53" t="s">
        <v>40</v>
      </c>
      <c r="H53">
        <v>100</v>
      </c>
      <c r="Q53" t="s">
        <v>48</v>
      </c>
    </row>
    <row r="54" spans="7:18" x14ac:dyDescent="0.3">
      <c r="G54" t="s">
        <v>41</v>
      </c>
      <c r="H54">
        <v>95</v>
      </c>
      <c r="P54" t="s">
        <v>43</v>
      </c>
      <c r="Q54" t="s">
        <v>46</v>
      </c>
    </row>
    <row r="55" spans="7:18" x14ac:dyDescent="0.3">
      <c r="G55" t="s">
        <v>42</v>
      </c>
      <c r="H55">
        <v>100</v>
      </c>
    </row>
    <row r="56" spans="7:18" x14ac:dyDescent="0.3">
      <c r="H56">
        <v>90</v>
      </c>
      <c r="K56" t="s">
        <v>52</v>
      </c>
    </row>
    <row r="57" spans="7:18" x14ac:dyDescent="0.3">
      <c r="G57" t="s">
        <v>44</v>
      </c>
      <c r="H57">
        <v>75</v>
      </c>
    </row>
    <row r="59" spans="7:18" ht="18" x14ac:dyDescent="0.35">
      <c r="G59" s="14" t="s">
        <v>55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7:18" x14ac:dyDescent="0.3">
      <c r="H60" t="s">
        <v>58</v>
      </c>
    </row>
    <row r="61" spans="7:18" x14ac:dyDescent="0.3">
      <c r="G61" t="s">
        <v>49</v>
      </c>
      <c r="H61">
        <v>95</v>
      </c>
      <c r="I61" t="s">
        <v>57</v>
      </c>
    </row>
    <row r="62" spans="7:18" x14ac:dyDescent="0.3">
      <c r="G62" t="s">
        <v>50</v>
      </c>
      <c r="L62" t="s">
        <v>56</v>
      </c>
      <c r="N62">
        <v>3.43</v>
      </c>
      <c r="O62" t="s">
        <v>59</v>
      </c>
    </row>
    <row r="63" spans="7:18" x14ac:dyDescent="0.3">
      <c r="G63">
        <v>37.770000000000003</v>
      </c>
      <c r="L63" t="s">
        <v>54</v>
      </c>
    </row>
    <row r="64" spans="7:18" ht="15.6" x14ac:dyDescent="0.3">
      <c r="G64" t="s">
        <v>51</v>
      </c>
      <c r="M64" s="17">
        <v>1.96</v>
      </c>
      <c r="N64" t="s">
        <v>62</v>
      </c>
    </row>
    <row r="65" spans="5:17" x14ac:dyDescent="0.3">
      <c r="G65">
        <v>37.5</v>
      </c>
      <c r="K65" s="16" t="s">
        <v>60</v>
      </c>
      <c r="L65" s="16">
        <v>45</v>
      </c>
    </row>
    <row r="66" spans="5:17" x14ac:dyDescent="0.3">
      <c r="G66" t="s">
        <v>53</v>
      </c>
      <c r="K66" s="16" t="s">
        <v>61</v>
      </c>
      <c r="L66" s="16">
        <v>31</v>
      </c>
    </row>
    <row r="67" spans="5:17" ht="15.6" x14ac:dyDescent="0.3">
      <c r="M67" s="13" t="s">
        <v>63</v>
      </c>
      <c r="Q67" t="s">
        <v>64</v>
      </c>
    </row>
    <row r="68" spans="5:17" ht="15.6" x14ac:dyDescent="0.3">
      <c r="M68" s="18" t="s">
        <v>65</v>
      </c>
    </row>
    <row r="70" spans="5:17" x14ac:dyDescent="0.3">
      <c r="K70" t="s">
        <v>66</v>
      </c>
    </row>
    <row r="71" spans="5:17" x14ac:dyDescent="0.3">
      <c r="K71" t="s">
        <v>67</v>
      </c>
    </row>
    <row r="72" spans="5:17" x14ac:dyDescent="0.3">
      <c r="K72" t="s">
        <v>68</v>
      </c>
    </row>
    <row r="74" spans="5:17" x14ac:dyDescent="0.3">
      <c r="L74" t="s">
        <v>69</v>
      </c>
    </row>
    <row r="75" spans="5:17" x14ac:dyDescent="0.3">
      <c r="L75" t="s">
        <v>70</v>
      </c>
    </row>
    <row r="76" spans="5:17" x14ac:dyDescent="0.3">
      <c r="K76" t="s">
        <v>71</v>
      </c>
    </row>
    <row r="77" spans="5:17" x14ac:dyDescent="0.3">
      <c r="E77">
        <v>2.5000000000000001E-2</v>
      </c>
    </row>
    <row r="78" spans="5:17" x14ac:dyDescent="0.3">
      <c r="L78" t="s">
        <v>72</v>
      </c>
      <c r="M78" t="s">
        <v>74</v>
      </c>
    </row>
    <row r="79" spans="5:17" x14ac:dyDescent="0.3">
      <c r="L79" t="s">
        <v>73</v>
      </c>
    </row>
    <row r="80" spans="5:17" x14ac:dyDescent="0.3">
      <c r="J80">
        <v>2.5000000000000001E-2</v>
      </c>
    </row>
    <row r="81" spans="6:14" ht="15.6" x14ac:dyDescent="0.3">
      <c r="L81">
        <f>TINV(0.05,29)</f>
        <v>2.0452296421327048</v>
      </c>
      <c r="M81" s="19" t="s">
        <v>75</v>
      </c>
      <c r="N81" s="20"/>
    </row>
    <row r="82" spans="6:14" x14ac:dyDescent="0.3">
      <c r="G82" s="21">
        <v>0.95</v>
      </c>
    </row>
    <row r="83" spans="6:14" x14ac:dyDescent="0.3">
      <c r="F83" s="20" t="s">
        <v>76</v>
      </c>
      <c r="G83" s="20" t="s">
        <v>77</v>
      </c>
      <c r="H83" s="20" t="s">
        <v>78</v>
      </c>
    </row>
    <row r="84" spans="6:14" x14ac:dyDescent="0.3">
      <c r="F84" s="20">
        <v>30</v>
      </c>
      <c r="G84" s="20">
        <v>1.96</v>
      </c>
      <c r="H84" s="20">
        <f>TINV(0.05,29)</f>
        <v>2.0452296421327048</v>
      </c>
    </row>
    <row r="85" spans="6:14" x14ac:dyDescent="0.3">
      <c r="F85" s="20">
        <v>50</v>
      </c>
      <c r="G85" s="20">
        <v>1.96</v>
      </c>
      <c r="H85" s="20">
        <f>TINV(0.05,49)</f>
        <v>2.0095752371292388</v>
      </c>
    </row>
    <row r="86" spans="6:14" x14ac:dyDescent="0.3">
      <c r="F86" s="20">
        <v>100</v>
      </c>
      <c r="G86" s="20">
        <v>1.96</v>
      </c>
      <c r="H86" s="20">
        <f>TINV(0.05,99)</f>
        <v>1.9842169515864165</v>
      </c>
    </row>
    <row r="87" spans="6:14" x14ac:dyDescent="0.3">
      <c r="F87" s="20">
        <v>500</v>
      </c>
      <c r="G87" s="20">
        <v>1.96</v>
      </c>
      <c r="H87" s="20">
        <f>TINV(0.05,499)</f>
        <v>1.964729390987682</v>
      </c>
    </row>
    <row r="88" spans="6:14" x14ac:dyDescent="0.3">
      <c r="F88" s="20">
        <v>1000</v>
      </c>
      <c r="G88" s="20">
        <v>1.96</v>
      </c>
      <c r="H88" s="20">
        <f>TINV(0.05,999)</f>
        <v>1.9623414611334626</v>
      </c>
    </row>
    <row r="89" spans="6:14" x14ac:dyDescent="0.3">
      <c r="F89" s="20">
        <v>2000</v>
      </c>
      <c r="G89" s="20">
        <v>1.96</v>
      </c>
      <c r="H89" s="20">
        <f>TINV(0.05,1999)</f>
        <v>1.9611514201705258</v>
      </c>
    </row>
    <row r="90" spans="6:14" x14ac:dyDescent="0.3">
      <c r="F90" s="20">
        <v>10000</v>
      </c>
      <c r="G90" s="20">
        <v>1.96</v>
      </c>
      <c r="H90" s="20">
        <f>TINV(0.05,9999)</f>
        <v>1.960201263620778</v>
      </c>
    </row>
    <row r="92" spans="6:14" x14ac:dyDescent="0.3">
      <c r="F92" t="s">
        <v>79</v>
      </c>
    </row>
    <row r="93" spans="6:14" x14ac:dyDescent="0.3">
      <c r="F93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2020-05-03T08:55:30Z</dcterms:created>
  <dcterms:modified xsi:type="dcterms:W3CDTF">2020-05-09T08:42:12Z</dcterms:modified>
</cp:coreProperties>
</file>