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bookViews>
    <workbookView xWindow="0" yWindow="0" windowWidth="24000" windowHeight="9630"/>
  </bookViews>
  <sheets>
    <sheet name="01-08-2023 0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G11" i="1" l="1"/>
  <c r="I11" i="1" s="1"/>
  <c r="I17" i="1"/>
  <c r="I20" i="1" s="1"/>
  <c r="E14" i="1"/>
  <c r="G13" i="1"/>
  <c r="I13" i="1" s="1"/>
  <c r="G12" i="1"/>
  <c r="I12" i="1" s="1"/>
  <c r="G10" i="1"/>
  <c r="G14" i="1" l="1"/>
  <c r="I10" i="1"/>
  <c r="I14" i="1" s="1"/>
  <c r="I16" i="1" s="1"/>
</calcChain>
</file>

<file path=xl/sharedStrings.xml><?xml version="1.0" encoding="utf-8"?>
<sst xmlns="http://schemas.openxmlformats.org/spreadsheetml/2006/main" count="39" uniqueCount="38">
  <si>
    <t>Yb 50</t>
  </si>
  <si>
    <t>RK 45</t>
  </si>
  <si>
    <t>TVM-KWI</t>
  </si>
  <si>
    <t>SURABHI IMPORT &amp; EXPORT</t>
  </si>
  <si>
    <t>Po 40</t>
  </si>
  <si>
    <t>Rp 50</t>
  </si>
  <si>
    <t>DELICIOUS FOOD EXPORTS (THUCKALAY)</t>
  </si>
  <si>
    <t>B  flower 30</t>
  </si>
  <si>
    <t>Chow chow 35</t>
  </si>
  <si>
    <t>PACKING SPOT</t>
  </si>
  <si>
    <t>THUCKALAY</t>
  </si>
  <si>
    <t>LABOUR</t>
  </si>
  <si>
    <t>Curry leaves 35</t>
  </si>
  <si>
    <t>Goosberry 40</t>
  </si>
  <si>
    <t>SL/NO</t>
  </si>
  <si>
    <t>ITEMS</t>
  </si>
  <si>
    <t>BOX</t>
  </si>
  <si>
    <t xml:space="preserve">PACKING </t>
  </si>
  <si>
    <t>WEIGHT</t>
  </si>
  <si>
    <t>RATE</t>
  </si>
  <si>
    <t>AMOUNT</t>
  </si>
  <si>
    <t>ALBERT YESUDAS JEVARLAS SON</t>
  </si>
  <si>
    <t>Garlic 140</t>
  </si>
  <si>
    <t>RK</t>
  </si>
  <si>
    <t>RP</t>
  </si>
  <si>
    <t>YB</t>
  </si>
  <si>
    <t>TOTAL</t>
  </si>
  <si>
    <t xml:space="preserve">Airport Vechile Rent </t>
  </si>
  <si>
    <t>TOTAL AMOUNT</t>
  </si>
  <si>
    <t>01/08/2023 Tuesday</t>
  </si>
  <si>
    <t>DSF-SIE       22-031</t>
  </si>
  <si>
    <t>PINEAPPLE</t>
  </si>
  <si>
    <t xml:space="preserve">31/07/2023 BILL BALANCE </t>
  </si>
  <si>
    <t>DSF-SIE  22-030</t>
  </si>
  <si>
    <t>PINEAPPLE BOX</t>
  </si>
  <si>
    <t>CUT-OFF AMOUNT</t>
  </si>
  <si>
    <t>BILL CLEARED ON 07/08/2023</t>
  </si>
  <si>
    <t>AMOUNT RECEIVED ON 07/08/2023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</si>
</sst>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0" xfId="0" applyFont="1"/>
    <xf numFmtId="14" fontId="4" fillId="5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07-2023 023"/>
      <sheetName val="04-07-2023 024"/>
      <sheetName val="11-07-2023 025"/>
      <sheetName val="17-07-2023 026"/>
      <sheetName val="18-07-2023 027"/>
      <sheetName val="24-07-2023 028"/>
      <sheetName val="25-07-2023 029"/>
      <sheetName val="31-07-2023 0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14">
          <cell r="I14">
            <v>92725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2"/>
  <sheetViews>
    <sheetView tabSelected="1" topLeftCell="A4" workbookViewId="0">
      <selection activeCell="F28" sqref="F28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" t="s">
        <v>2</v>
      </c>
      <c r="D3" s="3" t="s">
        <v>3</v>
      </c>
      <c r="E3" s="4"/>
      <c r="F3" s="4"/>
      <c r="G3" s="4"/>
      <c r="H3" s="5"/>
      <c r="I3" s="6" t="s">
        <v>30</v>
      </c>
      <c r="O3" t="s">
        <v>4</v>
      </c>
    </row>
    <row r="4" spans="3:16" ht="17.25" customHeight="1" thickBot="1" x14ac:dyDescent="0.3">
      <c r="C4" s="7"/>
      <c r="D4" s="8"/>
      <c r="E4" s="9"/>
      <c r="F4" s="9"/>
      <c r="G4" s="9"/>
      <c r="H4" s="10"/>
      <c r="I4" s="11"/>
      <c r="N4"/>
      <c r="O4" t="s">
        <v>5</v>
      </c>
      <c r="P4"/>
    </row>
    <row r="5" spans="3:16" ht="16.5" customHeight="1" x14ac:dyDescent="0.25">
      <c r="C5" s="12" t="s">
        <v>29</v>
      </c>
      <c r="D5" s="13" t="s">
        <v>6</v>
      </c>
      <c r="E5" s="14"/>
      <c r="F5" s="14"/>
      <c r="G5" s="14"/>
      <c r="H5" s="15"/>
      <c r="I5" s="11"/>
      <c r="N5"/>
      <c r="O5" s="16" t="s">
        <v>7</v>
      </c>
      <c r="P5"/>
    </row>
    <row r="6" spans="3:16" ht="16.5" customHeight="1" thickBot="1" x14ac:dyDescent="0.3">
      <c r="C6" s="17"/>
      <c r="D6" s="18"/>
      <c r="E6" s="19"/>
      <c r="F6" s="19"/>
      <c r="G6" s="19"/>
      <c r="H6" s="20"/>
      <c r="I6" s="21"/>
      <c r="N6"/>
      <c r="O6" t="s">
        <v>8</v>
      </c>
      <c r="P6"/>
    </row>
    <row r="7" spans="3:16" ht="16.5" customHeight="1" x14ac:dyDescent="0.25">
      <c r="C7" s="22" t="s">
        <v>9</v>
      </c>
      <c r="D7" s="23"/>
      <c r="E7" s="24"/>
      <c r="F7" s="22" t="s">
        <v>10</v>
      </c>
      <c r="G7" s="23"/>
      <c r="H7" s="23"/>
      <c r="I7" s="24"/>
      <c r="L7" s="1" t="s">
        <v>11</v>
      </c>
      <c r="N7"/>
      <c r="O7" t="s">
        <v>12</v>
      </c>
      <c r="P7"/>
    </row>
    <row r="8" spans="3:16" ht="16.5" customHeight="1" thickBot="1" x14ac:dyDescent="0.3">
      <c r="C8" s="25"/>
      <c r="D8" s="26"/>
      <c r="E8" s="27"/>
      <c r="F8" s="25"/>
      <c r="G8" s="26"/>
      <c r="H8" s="26"/>
      <c r="I8" s="27"/>
      <c r="L8" s="1">
        <v>2</v>
      </c>
      <c r="N8"/>
      <c r="O8" t="s">
        <v>13</v>
      </c>
      <c r="P8"/>
    </row>
    <row r="9" spans="3:16" ht="22.5" customHeight="1" thickBot="1" x14ac:dyDescent="0.3">
      <c r="C9" s="28" t="s">
        <v>14</v>
      </c>
      <c r="D9" s="28" t="s">
        <v>15</v>
      </c>
      <c r="E9" s="28" t="s">
        <v>16</v>
      </c>
      <c r="F9" s="28" t="s">
        <v>17</v>
      </c>
      <c r="G9" s="28" t="s">
        <v>18</v>
      </c>
      <c r="H9" s="28" t="s">
        <v>19</v>
      </c>
      <c r="I9" s="28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29">
        <v>1</v>
      </c>
      <c r="D10" s="29" t="s">
        <v>31</v>
      </c>
      <c r="E10" s="30">
        <v>27</v>
      </c>
      <c r="F10" s="29">
        <v>5</v>
      </c>
      <c r="G10" s="29">
        <f>E10*F10</f>
        <v>135</v>
      </c>
      <c r="H10" s="31">
        <v>50</v>
      </c>
      <c r="I10" s="32">
        <f>G10*H10</f>
        <v>6750</v>
      </c>
      <c r="N10"/>
      <c r="O10" s="1"/>
    </row>
    <row r="11" spans="3:16" ht="22.5" customHeight="1" x14ac:dyDescent="0.25">
      <c r="C11" s="29">
        <v>2</v>
      </c>
      <c r="D11" s="29" t="s">
        <v>23</v>
      </c>
      <c r="E11" s="30">
        <v>155</v>
      </c>
      <c r="F11" s="29">
        <v>4.5</v>
      </c>
      <c r="G11" s="29">
        <f>E11*F11</f>
        <v>697.5</v>
      </c>
      <c r="H11" s="31">
        <v>75</v>
      </c>
      <c r="I11" s="32">
        <f>G11*H11</f>
        <v>52312.5</v>
      </c>
      <c r="N11"/>
      <c r="O11" s="1"/>
    </row>
    <row r="12" spans="3:16" ht="22.5" customHeight="1" x14ac:dyDescent="0.25">
      <c r="C12" s="29">
        <v>3</v>
      </c>
      <c r="D12" s="29" t="s">
        <v>24</v>
      </c>
      <c r="E12" s="30">
        <v>21</v>
      </c>
      <c r="F12" s="29">
        <v>4.5</v>
      </c>
      <c r="G12" s="29">
        <f>E12*F12</f>
        <v>94.5</v>
      </c>
      <c r="H12" s="31">
        <v>60</v>
      </c>
      <c r="I12" s="32">
        <f>G12*H12</f>
        <v>5670</v>
      </c>
      <c r="N12"/>
      <c r="O12" s="1"/>
    </row>
    <row r="13" spans="3:16" ht="22.5" customHeight="1" thickBot="1" x14ac:dyDescent="0.3">
      <c r="C13" s="29">
        <v>4</v>
      </c>
      <c r="D13" s="29" t="s">
        <v>25</v>
      </c>
      <c r="E13" s="30">
        <v>150</v>
      </c>
      <c r="F13" s="29">
        <v>4.5</v>
      </c>
      <c r="G13" s="29">
        <f>E13*F13</f>
        <v>675</v>
      </c>
      <c r="H13" s="31">
        <v>55</v>
      </c>
      <c r="I13" s="32">
        <f>G13*H13</f>
        <v>37125</v>
      </c>
      <c r="N13"/>
      <c r="O13" s="1"/>
    </row>
    <row r="14" spans="3:16" ht="26.25" customHeight="1" thickBot="1" x14ac:dyDescent="0.3">
      <c r="C14" s="33" t="s">
        <v>26</v>
      </c>
      <c r="D14" s="34"/>
      <c r="E14" s="35">
        <f>SUM(E10:E13)</f>
        <v>353</v>
      </c>
      <c r="F14" s="36"/>
      <c r="G14" s="37">
        <f>SUM(G10:G13)</f>
        <v>1602</v>
      </c>
      <c r="H14" s="36"/>
      <c r="I14" s="38">
        <f>SUM(I10:I13)</f>
        <v>101857.5</v>
      </c>
      <c r="J14" s="39"/>
      <c r="N14"/>
      <c r="O14" s="1"/>
    </row>
    <row r="15" spans="3:16" ht="22.5" customHeight="1" thickBot="1" x14ac:dyDescent="0.3">
      <c r="C15" s="40" t="s">
        <v>27</v>
      </c>
      <c r="D15" s="41"/>
      <c r="E15" s="41"/>
      <c r="F15" s="41"/>
      <c r="G15" s="41"/>
      <c r="H15" s="42"/>
      <c r="I15" s="43">
        <v>2500</v>
      </c>
      <c r="K15" s="39"/>
      <c r="N15"/>
      <c r="O15" s="1"/>
    </row>
    <row r="16" spans="3:16" ht="24" thickBot="1" x14ac:dyDescent="0.3">
      <c r="C16" s="44" t="s">
        <v>28</v>
      </c>
      <c r="D16" s="45"/>
      <c r="E16" s="45"/>
      <c r="F16" s="45"/>
      <c r="G16" s="45"/>
      <c r="H16" s="46"/>
      <c r="I16" s="38">
        <f>SUM(I14:I15)</f>
        <v>104357.5</v>
      </c>
      <c r="N16"/>
      <c r="O16" s="1"/>
    </row>
    <row r="17" spans="3:15" x14ac:dyDescent="0.25">
      <c r="C17" s="47" t="s">
        <v>33</v>
      </c>
      <c r="D17" s="48" t="s">
        <v>32</v>
      </c>
      <c r="E17" s="48"/>
      <c r="F17" s="48"/>
      <c r="G17" s="48"/>
      <c r="H17" s="49"/>
      <c r="I17" s="50">
        <f>'[1]31-07-2023 030'!$I$14</f>
        <v>92725</v>
      </c>
      <c r="O17" s="1"/>
    </row>
    <row r="18" spans="3:15" customFormat="1" ht="23.25" customHeight="1" thickBot="1" x14ac:dyDescent="0.3">
      <c r="C18" s="51"/>
      <c r="D18" s="52"/>
      <c r="E18" s="52"/>
      <c r="F18" s="52"/>
      <c r="G18" s="52"/>
      <c r="H18" s="53"/>
      <c r="I18" s="54"/>
    </row>
    <row r="19" spans="3:15" ht="22.5" customHeight="1" thickBot="1" x14ac:dyDescent="0.3">
      <c r="C19" s="40" t="s">
        <v>34</v>
      </c>
      <c r="D19" s="41"/>
      <c r="E19" s="41"/>
      <c r="F19" s="41"/>
      <c r="G19" s="41"/>
      <c r="H19" s="42"/>
      <c r="I19" s="43">
        <v>5250</v>
      </c>
      <c r="K19" s="39"/>
      <c r="N19"/>
      <c r="O19" s="1"/>
    </row>
    <row r="20" spans="3:15" customFormat="1" ht="24" thickBot="1" x14ac:dyDescent="0.3">
      <c r="C20" s="44" t="s">
        <v>28</v>
      </c>
      <c r="D20" s="45"/>
      <c r="E20" s="45"/>
      <c r="F20" s="45"/>
      <c r="G20" s="45"/>
      <c r="H20" s="46"/>
      <c r="I20" s="38">
        <f>I19+I17+I16</f>
        <v>202332.5</v>
      </c>
    </row>
    <row r="21" spans="3:15" ht="22.5" customHeight="1" thickBot="1" x14ac:dyDescent="0.3">
      <c r="C21" s="40" t="s">
        <v>37</v>
      </c>
      <c r="D21" s="41"/>
      <c r="E21" s="41"/>
      <c r="F21" s="41"/>
      <c r="G21" s="41"/>
      <c r="H21" s="42"/>
      <c r="I21" s="43">
        <v>197443</v>
      </c>
      <c r="K21" s="39"/>
      <c r="N21"/>
      <c r="O21" s="1"/>
    </row>
    <row r="22" spans="3:15" customFormat="1" ht="24" thickBot="1" x14ac:dyDescent="0.3">
      <c r="C22" s="44" t="s">
        <v>35</v>
      </c>
      <c r="D22" s="45"/>
      <c r="E22" s="45"/>
      <c r="F22" s="45"/>
      <c r="G22" s="45"/>
      <c r="H22" s="46"/>
      <c r="I22" s="61">
        <f>I20-I21</f>
        <v>4889.5</v>
      </c>
    </row>
    <row r="23" spans="3:15" customFormat="1" ht="15.75" thickBot="1" x14ac:dyDescent="0.3"/>
    <row r="24" spans="3:15" customFormat="1" x14ac:dyDescent="0.25">
      <c r="C24" s="55" t="s">
        <v>36</v>
      </c>
      <c r="D24" s="56"/>
      <c r="E24" s="56"/>
      <c r="F24" s="56"/>
      <c r="G24" s="56"/>
      <c r="H24" s="56"/>
      <c r="I24" s="57"/>
    </row>
    <row r="25" spans="3:15" customFormat="1" ht="15.75" thickBot="1" x14ac:dyDescent="0.3">
      <c r="C25" s="58"/>
      <c r="D25" s="59"/>
      <c r="E25" s="59"/>
      <c r="F25" s="59"/>
      <c r="G25" s="59"/>
      <c r="H25" s="59"/>
      <c r="I25" s="60"/>
    </row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t="15" customHeight="1" x14ac:dyDescent="0.25"/>
    <row r="58" customFormat="1" ht="15.75" customHeigh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/>
    <row r="77" spans="3:9" customFormat="1" x14ac:dyDescent="0.25"/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  <row r="80" spans="3:9" customFormat="1" x14ac:dyDescent="0.25">
      <c r="C80" s="1"/>
      <c r="D80" s="1"/>
      <c r="E80" s="1"/>
      <c r="F80" s="1"/>
      <c r="G80" s="1"/>
      <c r="H80" s="1"/>
      <c r="I80" s="1"/>
    </row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</sheetData>
  <mergeCells count="18">
    <mergeCell ref="C20:H20"/>
    <mergeCell ref="C19:H19"/>
    <mergeCell ref="C24:I25"/>
    <mergeCell ref="C21:H21"/>
    <mergeCell ref="C22:H22"/>
    <mergeCell ref="C14:D14"/>
    <mergeCell ref="C15:H15"/>
    <mergeCell ref="C16:H16"/>
    <mergeCell ref="C17:C18"/>
    <mergeCell ref="D17:H18"/>
    <mergeCell ref="I17:I18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01-08-2023 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2023-09-03T12:42:05Z</dcterms:created>
  <dcterms:modified xsi:type="dcterms:W3CDTF">2023-09-03T12:59:53Z</dcterms:modified>
</cp:coreProperties>
</file>