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Ex1.xml" ContentType="application/vnd.ms-office.chartex+xml"/>
  <Override PartName="/xl/charts/colors10.xml" ContentType="application/vnd.ms-office.chartcolorstyle+xml"/>
  <Override PartName="/xl/charts/style10.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mc:AlternateContent xmlns:mc="http://schemas.openxmlformats.org/markup-compatibility/2006">
    <mc:Choice Requires="x15">
      <x15ac:absPath xmlns:x15ac="http://schemas.microsoft.com/office/spreadsheetml/2010/11/ac" url="E:\EXCELR\"/>
    </mc:Choice>
  </mc:AlternateContent>
  <xr:revisionPtr revIDLastSave="0" documentId="13_ncr:1_{8F6C2C99-5B23-4060-96BF-627549E2C940}" xr6:coauthVersionLast="47" xr6:coauthVersionMax="47" xr10:uidLastSave="{00000000-0000-0000-0000-000000000000}"/>
  <bookViews>
    <workbookView xWindow="-108" yWindow="-108" windowWidth="23256" windowHeight="12456" firstSheet="13" activeTab="16" xr2:uid="{00000000-000D-0000-FFFF-FFFF00000000}"/>
  </bookViews>
  <sheets>
    <sheet name="KPI(1)-Total Loan Amount Funded" sheetId="1" r:id="rId1"/>
    <sheet name="KPI(2)-Total Loans" sheetId="2" r:id="rId2"/>
    <sheet name="KPI(3)-Total Collection" sheetId="3" r:id="rId3"/>
    <sheet name="KPI(4)-Total Interest" sheetId="4" r:id="rId4"/>
    <sheet name="KPI(5)-Branch-Wise Performance " sheetId="5" r:id="rId5"/>
    <sheet name="KPI-6 State-Wise Loan" sheetId="6" r:id="rId6"/>
    <sheet name="KPI(7)-Religion-Wise Loan" sheetId="7" r:id="rId7"/>
    <sheet name="KPI(8)-Product Group-Wise Loan " sheetId="8" r:id="rId8"/>
    <sheet name="KPI(9)-Disbursement Trend" sheetId="9" r:id="rId9"/>
    <sheet name="KPI(10)-Grade-Wise Loan" sheetId="10" r:id="rId10"/>
    <sheet name="KPI(11)-Count of Default Loan" sheetId="11" r:id="rId11"/>
    <sheet name="KPI(12)-Count of Delinq Clients" sheetId="13" r:id="rId12"/>
    <sheet name="KPI(13)-Delinquent Loans Rate" sheetId="12" r:id="rId13"/>
    <sheet name="KPI(14)-Default Loan Rates" sheetId="14" r:id="rId14"/>
    <sheet name="KPI(15)- Loan Wise" sheetId="15" r:id="rId15"/>
    <sheet name="KPI(16)-Age Wise" sheetId="16" r:id="rId16"/>
    <sheet name="Loan DashBoard" sheetId="17" r:id="rId17"/>
    <sheet name="analyze" sheetId="18" r:id="rId18"/>
    <sheet name="Sheet1" sheetId="19" r:id="rId19"/>
  </sheets>
  <definedNames>
    <definedName name="_xlchart.v5.0" hidden="1">'KPI-6 State-Wise Loan'!$E$2</definedName>
    <definedName name="_xlchart.v5.1" hidden="1">'KPI-6 State-Wise Loan'!$E$3:$E$7</definedName>
    <definedName name="_xlchart.v5.10" hidden="1">'KPI-6 State-Wise Loan'!$F$2</definedName>
    <definedName name="_xlchart.v5.11" hidden="1">'KPI-6 State-Wise Loan'!$F$3:$F$7</definedName>
    <definedName name="_xlchart.v5.12" hidden="1">'KPI-6 State-Wise Loan'!$E$2</definedName>
    <definedName name="_xlchart.v5.13" hidden="1">'KPI-6 State-Wise Loan'!$E$3:$E$7</definedName>
    <definedName name="_xlchart.v5.14" hidden="1">'KPI-6 State-Wise Loan'!$F$2</definedName>
    <definedName name="_xlchart.v5.15" hidden="1">'KPI-6 State-Wise Loan'!$F$3:$F$7</definedName>
    <definedName name="_xlchart.v5.16" hidden="1">'KPI-6 State-Wise Loan'!$E$2</definedName>
    <definedName name="_xlchart.v5.17" hidden="1">'KPI-6 State-Wise Loan'!$E$3:$E$7</definedName>
    <definedName name="_xlchart.v5.18" hidden="1">'KPI-6 State-Wise Loan'!$F$2</definedName>
    <definedName name="_xlchart.v5.19" hidden="1">'KPI-6 State-Wise Loan'!$F$3:$F$7</definedName>
    <definedName name="_xlchart.v5.2" hidden="1">'KPI-6 State-Wise Loan'!$F$2</definedName>
    <definedName name="_xlchart.v5.20" hidden="1">'KPI-6 State-Wise Loan'!$E$2</definedName>
    <definedName name="_xlchart.v5.21" hidden="1">'KPI-6 State-Wise Loan'!$E$3:$E$7</definedName>
    <definedName name="_xlchart.v5.22" hidden="1">'KPI-6 State-Wise Loan'!$F$2</definedName>
    <definedName name="_xlchart.v5.23" hidden="1">'KPI-6 State-Wise Loan'!$F$3:$F$7</definedName>
    <definedName name="_xlchart.v5.24" hidden="1">'KPI-6 State-Wise Loan'!$E$2</definedName>
    <definedName name="_xlchart.v5.25" hidden="1">'KPI-6 State-Wise Loan'!$E$3:$E$7</definedName>
    <definedName name="_xlchart.v5.26" hidden="1">'KPI-6 State-Wise Loan'!$F$2</definedName>
    <definedName name="_xlchart.v5.27" hidden="1">'KPI-6 State-Wise Loan'!$F$3:$F$7</definedName>
    <definedName name="_xlchart.v5.3" hidden="1">'KPI-6 State-Wise Loan'!$F$3:$F$7</definedName>
    <definedName name="_xlchart.v5.4" hidden="1">'KPI-6 State-Wise Loan'!$E$2</definedName>
    <definedName name="_xlchart.v5.5" hidden="1">'KPI-6 State-Wise Loan'!$E$3:$E$7</definedName>
    <definedName name="_xlchart.v5.6" hidden="1">'KPI-6 State-Wise Loan'!$F$2</definedName>
    <definedName name="_xlchart.v5.7" hidden="1">'KPI-6 State-Wise Loan'!$F$3:$F$7</definedName>
    <definedName name="_xlchart.v5.8" hidden="1">'KPI-6 State-Wise Loan'!$E$2</definedName>
    <definedName name="_xlchart.v5.9" hidden="1">'KPI-6 State-Wise Loan'!$E$3:$E$7</definedName>
    <definedName name="Slicer_Age">#N/A</definedName>
    <definedName name="Slicer_Disbursement_Date__Years">#N/A</definedName>
    <definedName name="Slicer_Grrade">#N/A</definedName>
    <definedName name="Slicer_Religion">#N/A</definedName>
    <definedName name="Slicer_Religion1">#N/A</definedName>
  </definedNames>
  <calcPr calcId="181029"/>
  <pivotCaches>
    <pivotCache cacheId="2608" r:id="rId20"/>
    <pivotCache cacheId="2668" r:id="rId21"/>
    <pivotCache cacheId="2674" r:id="rId22"/>
    <pivotCache cacheId="2677" r:id="rId23"/>
    <pivotCache cacheId="2680" r:id="rId24"/>
    <pivotCache cacheId="2683" r:id="rId25"/>
    <pivotCache cacheId="2686" r:id="rId26"/>
    <pivotCache cacheId="2689" r:id="rId27"/>
    <pivotCache cacheId="2692" r:id="rId28"/>
    <pivotCache cacheId="2695" r:id="rId29"/>
    <pivotCache cacheId="2698" r:id="rId30"/>
    <pivotCache cacheId="2701" r:id="rId31"/>
    <pivotCache cacheId="2704" r:id="rId32"/>
    <pivotCache cacheId="2707" r:id="rId33"/>
    <pivotCache cacheId="2710" r:id="rId34"/>
    <pivotCache cacheId="2713" r:id="rId35"/>
    <pivotCache cacheId="2716" r:id="rId36"/>
    <pivotCache cacheId="2719" r:id="rId37"/>
    <pivotCache cacheId="2722" r:id="rId38"/>
    <pivotCache cacheId="2725" r:id="rId39"/>
    <pivotCache cacheId="2728" r:id="rId40"/>
    <pivotCache cacheId="2731" r:id="rId41"/>
    <pivotCache cacheId="2734" r:id="rId42"/>
    <pivotCache cacheId="2737" r:id="rId43"/>
    <pivotCache cacheId="2740" r:id="rId44"/>
    <pivotCache cacheId="2743" r:id="rId45"/>
  </pivotCaches>
  <extLst>
    <ext xmlns:x14="http://schemas.microsoft.com/office/spreadsheetml/2009/9/main" uri="{876F7934-8845-4945-9796-88D515C7AA90}">
      <x14:pivotCaches>
        <pivotCache cacheId="26" r:id="rId46"/>
        <pivotCache cacheId="27" r:id="rId47"/>
        <pivotCache cacheId="28" r:id="rId48"/>
      </x14:pivotCaches>
    </ext>
    <ext xmlns:x14="http://schemas.microsoft.com/office/spreadsheetml/2009/9/main" uri="{BBE1A952-AA13-448e-AADC-164F8A28A991}">
      <x14:slicerCaches>
        <x14:slicerCache r:id="rId49"/>
        <x14:slicerCache r:id="rId50"/>
        <x14:slicerCache r:id="rId51"/>
        <x14:slicerCache r:id="rId52"/>
        <x14:slicerCache r:id="rId5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anking Data_627a0586-ab7e-4dbe-a6f6-986ae2d0be25" name="Banking Data" connection="Query - Banking Data"/>
        </x15:modelTables>
      </x15:dataModel>
    </ext>
  </extLst>
</workbook>
</file>

<file path=xl/calcChain.xml><?xml version="1.0" encoding="utf-8"?>
<calcChain xmlns="http://schemas.openxmlformats.org/spreadsheetml/2006/main">
  <c r="A17"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Banking Data" description="Connection to the 'Banking Data' query in the workbook." type="100" refreshedVersion="6" minRefreshableVersion="5">
    <extLst>
      <ext xmlns:x15="http://schemas.microsoft.com/office/spreadsheetml/2010/11/main" uri="{DE250136-89BD-433C-8126-D09CA5730AF9}">
        <x15:connection id="db6018d6-dafe-4a2c-8c17-8aa61b161cb5"/>
      </ext>
    </extLst>
  </connection>
  <connection id="2" xr16:uid="{00000000-0015-0000-FFFF-FFFF01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<sst xmlns="http://schemas.openxmlformats.org/spreadsheetml/2006/main" count="181" uniqueCount="85">
  <si>
    <t>102-DBS</t>
  </si>
  <si>
    <t>176-DBS</t>
  </si>
  <si>
    <t>206-DBS</t>
  </si>
  <si>
    <t>209-DBS</t>
  </si>
  <si>
    <t>Grand Total</t>
  </si>
  <si>
    <t>Sum of Total Pymnt</t>
  </si>
  <si>
    <t>Total payment by Bank name</t>
  </si>
  <si>
    <t xml:space="preserve"> 36 months</t>
  </si>
  <si>
    <t xml:space="preserve"> 60 months</t>
  </si>
  <si>
    <t>Average of Int Rate</t>
  </si>
  <si>
    <t>Average Interest Rate by Loan Term</t>
  </si>
  <si>
    <t>Sum of Loan Amount</t>
  </si>
  <si>
    <t>Count of Loan Amount</t>
  </si>
  <si>
    <t>Total Funded Amount</t>
  </si>
  <si>
    <t>Total Loan Amount</t>
  </si>
  <si>
    <t>Sum of Total Rec Prncp</t>
  </si>
  <si>
    <t>Sum of Total Rrec int</t>
  </si>
  <si>
    <t>Total collection</t>
  </si>
  <si>
    <t>FATEHGARH SAHIB</t>
  </si>
  <si>
    <t>SANGRUR</t>
  </si>
  <si>
    <t>Sum of Total Fees</t>
  </si>
  <si>
    <t>Branch</t>
  </si>
  <si>
    <t>BIHAR</t>
  </si>
  <si>
    <t>HARYANA</t>
  </si>
  <si>
    <t>PUNJAB</t>
  </si>
  <si>
    <t>RAJASTHAN</t>
  </si>
  <si>
    <t>State Name</t>
  </si>
  <si>
    <t>UTTAR PRADESH</t>
  </si>
  <si>
    <t>Hindu</t>
  </si>
  <si>
    <t>Muslim</t>
  </si>
  <si>
    <t>Sikh</t>
  </si>
  <si>
    <t>Religion</t>
  </si>
  <si>
    <t>Home Loan</t>
  </si>
  <si>
    <t>Others</t>
  </si>
  <si>
    <t>Services</t>
  </si>
  <si>
    <t>Product Type</t>
  </si>
  <si>
    <t>FY 2017</t>
  </si>
  <si>
    <t>FY 2018</t>
  </si>
  <si>
    <t>FY 2019</t>
  </si>
  <si>
    <t>FY 2020</t>
  </si>
  <si>
    <t>Sum of Funded Amount</t>
  </si>
  <si>
    <t>Disbursement Date</t>
  </si>
  <si>
    <t>A</t>
  </si>
  <si>
    <t>B</t>
  </si>
  <si>
    <t>C</t>
  </si>
  <si>
    <t>D</t>
  </si>
  <si>
    <t>E</t>
  </si>
  <si>
    <t>Active Loan</t>
  </si>
  <si>
    <t>Insurance Paid Off</t>
  </si>
  <si>
    <t>Transffered</t>
  </si>
  <si>
    <t>Count of Is Default Loan</t>
  </si>
  <si>
    <t>Loan Status</t>
  </si>
  <si>
    <t>Count of Is Delinquent Loan</t>
  </si>
  <si>
    <t>N</t>
  </si>
  <si>
    <t>Y</t>
  </si>
  <si>
    <t>Is Delinquent Loans</t>
  </si>
  <si>
    <t>Is Default Loans</t>
  </si>
  <si>
    <t>Count of Account ID</t>
  </si>
  <si>
    <t>18-25</t>
  </si>
  <si>
    <t>26-35</t>
  </si>
  <si>
    <t>36-45</t>
  </si>
  <si>
    <t>46-55</t>
  </si>
  <si>
    <t>56-63</t>
  </si>
  <si>
    <t>Total Interest</t>
  </si>
  <si>
    <t>Grade</t>
  </si>
  <si>
    <t>Sum of Total Pymnt inv</t>
  </si>
  <si>
    <t/>
  </si>
  <si>
    <t>Disbursement Date (Years)</t>
  </si>
  <si>
    <t>Is Delinquent Loan</t>
  </si>
  <si>
    <t>F</t>
  </si>
  <si>
    <t>G</t>
  </si>
  <si>
    <t>Is Default Loan</t>
  </si>
  <si>
    <t>301-DBS</t>
  </si>
  <si>
    <t>Business</t>
  </si>
  <si>
    <t>Production</t>
  </si>
  <si>
    <t>Fully Paid</t>
  </si>
  <si>
    <t>Net-Off</t>
  </si>
  <si>
    <t>NPA</t>
  </si>
  <si>
    <t>Paid Off</t>
  </si>
  <si>
    <t>Write Off</t>
  </si>
  <si>
    <t>Mathura</t>
  </si>
  <si>
    <t>MUZAFFARPUR</t>
  </si>
  <si>
    <t>Christian</t>
  </si>
  <si>
    <t>HARIDWAR</t>
  </si>
  <si>
    <t>Cancelled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</si>
</sst>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lt;999999]0.00,&quot;K&quot;;[&lt;999999999]0.00,,&quot;M&quot;;0.00&quot;B&quot;"/>
  </numFmts>
  <fonts count="2" x14ac:knownFonts="1">
    <font>
      <sz val="11"/>
      <color theme="1"/>
      <name val="Trebuchet MS"/>
      <family val="2"/>
      <scheme val="minor"/>
    </font>
    <font>
      <b/>
      <sz val="11"/>
      <color theme="1"/>
      <name val="Trebuchet MS"/>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rgb="FFF4F4F9"/>
        <bgColor indexed="64"/>
      </patternFill>
    </fill>
  </fills>
  <borders count="2">
    <border>
      <left/>
      <right/>
      <top/>
      <bottom/>
      <diagonal/>
    </border>
    <border>
      <left/>
      <right/>
      <top/>
      <bottom style="thin">
        <color theme="4" tint="0.39997558519241921"/>
      </bottom>
      <diagonal/>
    </border>
  </borders>
  <cellStyleXfs count="1">
    <xf numFmtId="0" fontId="0" fillId="0" borderId="0"/>
  </cellStyleXfs>
  <cellXfs count="11">
    <xf numFmtId="0" fontId="0" fillId="0" borderId="0" xfId="0"/>
    <xf numFmtId="0" fontId="0" fillId="0" borderId="0" xfId="0" pivotButton="1"/>
    <xf numFmtId="0" fontId="0" fillId="0" borderId="0" xfId="0" applyAlignment="1">
      <alignment horizontal="left"/>
    </xf>
    <xf numFmtId="10" fontId="0" fillId="0" borderId="0" xfId="0" applyNumberFormat="1"/>
    <xf numFmtId="164" fontId="0" fillId="0" borderId="0" xfId="0" applyNumberFormat="1"/>
    <xf numFmtId="164" fontId="0" fillId="0" borderId="0" xfId="0" pivotButton="1" applyNumberFormat="1"/>
    <xf numFmtId="164" fontId="0" fillId="0" borderId="0" xfId="0" applyNumberFormat="1" applyAlignment="1">
      <alignment horizontal="left"/>
    </xf>
    <xf numFmtId="164" fontId="1" fillId="2" borderId="1" xfId="0" applyNumberFormat="1" applyFont="1" applyFill="1" applyBorder="1"/>
    <xf numFmtId="0" fontId="1" fillId="2" borderId="1" xfId="0" applyFont="1" applyFill="1" applyBorder="1"/>
    <xf numFmtId="0" fontId="0" fillId="3" borderId="0" xfId="0" applyFill="1"/>
    <xf numFmtId="0" fontId="0" fillId="0" borderId="0" xfId="0" applyNumberFormat="1"/>
  </cellXfs>
  <cellStyles count="1">
    <cellStyle name="Normal" xfId="0" builtinId="0"/>
  </cellStyles>
  <dxfs count="66">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4" formatCode="0.00%"/>
    </dxf>
    <dxf>
      <numFmt numFmtId="164" formatCode="[&lt;999999]0.00,&quot;K&quot;;[&lt;999999999]0.00,,&quot;M&quot;;0.00&quot;B&quot;"/>
    </dxf>
    <dxf>
      <numFmt numFmtId="14" formatCode="0.00%"/>
    </dxf>
    <dxf>
      <numFmt numFmtId="164" formatCode="[&lt;999999]0.00,&quot;K&quot;;[&lt;999999999]0.00,,&quot;M&quot;;0.00&quot;B&quot;"/>
    </dxf>
    <dxf>
      <numFmt numFmtId="0" formatCode="General"/>
    </dxf>
    <dxf>
      <numFmt numFmtId="0" formatCode="General"/>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4" formatCode="0.00%"/>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64" formatCode="[&lt;999999]0.00,&quot;K&quot;;[&lt;999999999]0.00,,&quot;M&quot;;0.00&quot;B&quot;"/>
    </dxf>
    <dxf>
      <numFmt numFmtId="14" formatCode="0.00%"/>
    </dxf>
    <dxf>
      <numFmt numFmtId="14" formatCode="0.00%"/>
    </dxf>
    <dxf>
      <numFmt numFmtId="14" formatCode="0.00%"/>
    </dxf>
    <dxf>
      <font>
        <b/>
        <color theme="1"/>
      </font>
      <border>
        <bottom style="thin">
          <color rgb="FF4F81BD"/>
        </bottom>
        <vertical/>
        <horizontal/>
      </border>
    </dxf>
    <dxf>
      <font>
        <color theme="1"/>
      </font>
      <border diagonalUp="0" diagonalDown="0">
        <left/>
        <right/>
        <top/>
        <bottom/>
        <vertical/>
        <horizontal/>
      </border>
    </dxf>
    <dxf>
      <font>
        <b/>
        <color theme="1"/>
      </font>
      <border diagonalUp="0" diagonalDown="0">
        <left/>
        <right/>
        <top/>
        <bottom/>
        <vertical/>
        <horizontal/>
      </border>
    </dxf>
    <dxf>
      <font>
        <color theme="1"/>
      </font>
      <fill>
        <patternFill>
          <bgColor rgb="FFEAEAEA"/>
        </patternFill>
      </fill>
      <border diagonalUp="0" diagonalDown="0">
        <left/>
        <right/>
        <top/>
        <bottom/>
        <vertical/>
        <horizontal/>
      </border>
    </dxf>
  </dxfs>
  <tableStyles count="2" defaultTableStyle="TableStyleMedium2" defaultPivotStyle="PivotStyleLight16">
    <tableStyle name="SlicerStyleLight1 2" pivot="0" table="0" count="10" xr9:uid="{00000000-0011-0000-FFFF-FFFF00000000}">
      <tableStyleElement type="wholeTable" dxfId="65"/>
      <tableStyleElement type="headerRow" dxfId="64"/>
    </tableStyle>
    <tableStyle name="SlicerStyleOther2 2" pivot="0" table="0" count="10" xr9:uid="{00000000-0011-0000-FFFF-FFFF01000000}">
      <tableStyleElement type="wholeTable" dxfId="63"/>
      <tableStyleElement type="headerRow" dxfId="62"/>
    </tableStyle>
  </tableStyles>
  <colors>
    <mruColors>
      <color rgb="FFFFFFFF"/>
      <color rgb="FF777777"/>
      <color rgb="FF969696"/>
      <color rgb="FF5F5F5F"/>
      <color rgb="FF92D050"/>
      <color rgb="FFC0C0C0"/>
      <color rgb="FFEAEAEA"/>
      <color rgb="FF000000"/>
      <color rgb="FFDDDDDD"/>
      <color rgb="FF97C99F"/>
    </mruColors>
  </colors>
  <extLst>
    <ext xmlns:x14="http://schemas.microsoft.com/office/spreadsheetml/2009/9/main" uri="{46F421CA-312F-682f-3DD2-61675219B42D}">
      <x14:dxfs count="16">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patternFill patternType="solid">
              <fgColor auto="1"/>
              <bgColor rgb="FF92D050"/>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diagonalUp="0" diagonalDown="0">
            <left/>
            <right/>
            <top/>
            <bottom/>
            <vertical/>
            <horizontal/>
          </border>
        </dxf>
        <dxf>
          <font>
            <color rgb="FF828282"/>
          </font>
          <fill>
            <patternFill patternType="solid">
              <fgColor theme="4" tint="0.79992065187536243"/>
              <bgColor theme="0"/>
            </patternFill>
          </fill>
          <border diagonalUp="0" diagonalDown="0">
            <left/>
            <right/>
            <top/>
            <bottom/>
            <vertical/>
            <horizontal/>
          </border>
        </dxf>
        <dxf>
          <font>
            <color rgb="FF000000"/>
          </font>
          <fill>
            <patternFill patternType="solid">
              <fgColor theme="4" tint="0.59999389629810485"/>
              <bgColor rgb="FFFFC00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7.xml"/><Relationship Id="rId21" Type="http://schemas.openxmlformats.org/officeDocument/2006/relationships/pivotCacheDefinition" Target="pivotCache/pivotCacheDefinition2.xml"/><Relationship Id="rId42" Type="http://schemas.openxmlformats.org/officeDocument/2006/relationships/pivotCacheDefinition" Target="pivotCache/pivotCacheDefinition23.xml"/><Relationship Id="rId47" Type="http://schemas.openxmlformats.org/officeDocument/2006/relationships/pivotCacheDefinition" Target="pivotCache/pivotCacheDefinition28.xml"/><Relationship Id="rId63" Type="http://schemas.openxmlformats.org/officeDocument/2006/relationships/customXml" Target="../customXml/item4.xml"/><Relationship Id="rId68" Type="http://schemas.openxmlformats.org/officeDocument/2006/relationships/customXml" Target="../customXml/item9.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pivotCacheDefinition" Target="pivotCache/pivotCacheDefinition13.xml"/><Relationship Id="rId37" Type="http://schemas.openxmlformats.org/officeDocument/2006/relationships/pivotCacheDefinition" Target="pivotCache/pivotCacheDefinition18.xml"/><Relationship Id="rId53" Type="http://schemas.microsoft.com/office/2007/relationships/slicerCache" Target="slicerCaches/slicerCache5.xml"/><Relationship Id="rId58" Type="http://schemas.openxmlformats.org/officeDocument/2006/relationships/powerPivotData" Target="model/item.data"/><Relationship Id="rId74" Type="http://schemas.openxmlformats.org/officeDocument/2006/relationships/customXml" Target="../customXml/item15.xml"/><Relationship Id="rId79" Type="http://schemas.openxmlformats.org/officeDocument/2006/relationships/customXml" Target="../customXml/item20.xml"/><Relationship Id="rId5" Type="http://schemas.openxmlformats.org/officeDocument/2006/relationships/worksheet" Target="worksheets/sheet5.xml"/><Relationship Id="rId61" Type="http://schemas.openxmlformats.org/officeDocument/2006/relationships/customXml" Target="../customXml/item2.xml"/><Relationship Id="rId82" Type="http://schemas.openxmlformats.org/officeDocument/2006/relationships/customXml" Target="../customXml/item2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openxmlformats.org/officeDocument/2006/relationships/pivotCacheDefinition" Target="pivotCache/pivotCacheDefinition11.xml"/><Relationship Id="rId35" Type="http://schemas.openxmlformats.org/officeDocument/2006/relationships/pivotCacheDefinition" Target="pivotCache/pivotCacheDefinition16.xml"/><Relationship Id="rId43" Type="http://schemas.openxmlformats.org/officeDocument/2006/relationships/pivotCacheDefinition" Target="pivotCache/pivotCacheDefinition24.xml"/><Relationship Id="rId48" Type="http://schemas.openxmlformats.org/officeDocument/2006/relationships/pivotCacheDefinition" Target="pivotCache/pivotCacheDefinition29.xml"/><Relationship Id="rId56" Type="http://schemas.openxmlformats.org/officeDocument/2006/relationships/styles" Target="styles.xml"/><Relationship Id="rId64" Type="http://schemas.openxmlformats.org/officeDocument/2006/relationships/customXml" Target="../customXml/item5.xml"/><Relationship Id="rId69" Type="http://schemas.openxmlformats.org/officeDocument/2006/relationships/customXml" Target="../customXml/item10.xml"/><Relationship Id="rId77" Type="http://schemas.openxmlformats.org/officeDocument/2006/relationships/customXml" Target="../customXml/item18.xml"/><Relationship Id="rId8" Type="http://schemas.openxmlformats.org/officeDocument/2006/relationships/worksheet" Target="worksheets/sheet8.xml"/><Relationship Id="rId51" Type="http://schemas.microsoft.com/office/2007/relationships/slicerCache" Target="slicerCaches/slicerCache3.xml"/><Relationship Id="rId72" Type="http://schemas.openxmlformats.org/officeDocument/2006/relationships/customXml" Target="../customXml/item13.xml"/><Relationship Id="rId80"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openxmlformats.org/officeDocument/2006/relationships/pivotCacheDefinition" Target="pivotCache/pivotCacheDefinition14.xml"/><Relationship Id="rId38" Type="http://schemas.openxmlformats.org/officeDocument/2006/relationships/pivotCacheDefinition" Target="pivotCache/pivotCacheDefinition19.xml"/><Relationship Id="rId46" Type="http://schemas.openxmlformats.org/officeDocument/2006/relationships/pivotCacheDefinition" Target="pivotCache/pivotCacheDefinition27.xml"/><Relationship Id="rId59" Type="http://schemas.openxmlformats.org/officeDocument/2006/relationships/calcChain" Target="calcChain.xml"/><Relationship Id="rId67" Type="http://schemas.openxmlformats.org/officeDocument/2006/relationships/customXml" Target="../customXml/item8.xml"/><Relationship Id="rId20" Type="http://schemas.openxmlformats.org/officeDocument/2006/relationships/pivotCacheDefinition" Target="pivotCache/pivotCacheDefinition1.xml"/><Relationship Id="rId41" Type="http://schemas.openxmlformats.org/officeDocument/2006/relationships/pivotCacheDefinition" Target="pivotCache/pivotCacheDefinition22.xml"/><Relationship Id="rId54" Type="http://schemas.openxmlformats.org/officeDocument/2006/relationships/theme" Target="theme/theme1.xml"/><Relationship Id="rId62" Type="http://schemas.openxmlformats.org/officeDocument/2006/relationships/customXml" Target="../customXml/item3.xml"/><Relationship Id="rId70" Type="http://schemas.openxmlformats.org/officeDocument/2006/relationships/customXml" Target="../customXml/item11.xml"/><Relationship Id="rId75" Type="http://schemas.openxmlformats.org/officeDocument/2006/relationships/customXml" Target="../customXml/item16.xml"/><Relationship Id="rId83" Type="http://schemas.openxmlformats.org/officeDocument/2006/relationships/customXml" Target="../customXml/item2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pivotCacheDefinition" Target="pivotCache/pivotCacheDefinition9.xml"/><Relationship Id="rId36" Type="http://schemas.openxmlformats.org/officeDocument/2006/relationships/pivotCacheDefinition" Target="pivotCache/pivotCacheDefinition17.xml"/><Relationship Id="rId49" Type="http://schemas.microsoft.com/office/2007/relationships/slicerCache" Target="slicerCaches/slicerCache1.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pivotCacheDefinition" Target="pivotCache/pivotCacheDefinition12.xml"/><Relationship Id="rId44" Type="http://schemas.openxmlformats.org/officeDocument/2006/relationships/pivotCacheDefinition" Target="pivotCache/pivotCacheDefinition25.xml"/><Relationship Id="rId52" Type="http://schemas.microsoft.com/office/2007/relationships/slicerCache" Target="slicerCaches/slicerCache4.xml"/><Relationship Id="rId60" Type="http://schemas.openxmlformats.org/officeDocument/2006/relationships/customXml" Target="../customXml/item1.xml"/><Relationship Id="rId65" Type="http://schemas.openxmlformats.org/officeDocument/2006/relationships/customXml" Target="../customXml/item6.xml"/><Relationship Id="rId73" Type="http://schemas.openxmlformats.org/officeDocument/2006/relationships/customXml" Target="../customXml/item14.xml"/><Relationship Id="rId78" Type="http://schemas.openxmlformats.org/officeDocument/2006/relationships/customXml" Target="../customXml/item19.xml"/><Relationship Id="rId81"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20.xml"/><Relationship Id="rId34" Type="http://schemas.openxmlformats.org/officeDocument/2006/relationships/pivotCacheDefinition" Target="pivotCache/pivotCacheDefinition15.xml"/><Relationship Id="rId50" Type="http://schemas.microsoft.com/office/2007/relationships/slicerCache" Target="slicerCaches/slicerCache2.xml"/><Relationship Id="rId55" Type="http://schemas.openxmlformats.org/officeDocument/2006/relationships/connections" Target="connections.xml"/><Relationship Id="rId76" Type="http://schemas.openxmlformats.org/officeDocument/2006/relationships/customXml" Target="../customXml/item17.xml"/><Relationship Id="rId7" Type="http://schemas.openxmlformats.org/officeDocument/2006/relationships/worksheet" Target="worksheets/sheet7.xml"/><Relationship Id="rId71" Type="http://schemas.openxmlformats.org/officeDocument/2006/relationships/customXml" Target="../customXml/item12.xml"/><Relationship Id="rId2" Type="http://schemas.openxmlformats.org/officeDocument/2006/relationships/worksheet" Target="worksheets/sheet2.xml"/><Relationship Id="rId29" Type="http://schemas.openxmlformats.org/officeDocument/2006/relationships/pivotCacheDefinition" Target="pivotCache/pivotCacheDefinition10.xml"/><Relationship Id="rId24" Type="http://schemas.openxmlformats.org/officeDocument/2006/relationships/pivotCacheDefinition" Target="pivotCache/pivotCacheDefinition5.xml"/><Relationship Id="rId40" Type="http://schemas.openxmlformats.org/officeDocument/2006/relationships/pivotCacheDefinition" Target="pivotCache/pivotCacheDefinition21.xml"/><Relationship Id="rId45" Type="http://schemas.openxmlformats.org/officeDocument/2006/relationships/pivotCacheDefinition" Target="pivotCache/pivotCacheDefinition26.xml"/><Relationship Id="rId66" Type="http://schemas.openxmlformats.org/officeDocument/2006/relationships/customXml" Target="../customXml/item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Loan Dashboard Grp-5.xlsm]KPI(7)-Religion-Wise Loan!PivotTable6</c:name>
    <c:fmtId val="5"/>
  </c:pivotSource>
  <c:chart>
    <c:autoTitleDeleted val="1"/>
    <c:pivotFmts>
      <c:pivotFmt>
        <c:idx val="0"/>
        <c:spPr>
          <a:gradFill>
            <a:gsLst>
              <a:gs pos="0">
                <a:srgbClr val="97C99F">
                  <a:shade val="30000"/>
                  <a:satMod val="115000"/>
                </a:srgbClr>
              </a:gs>
              <a:gs pos="50000">
                <a:srgbClr val="97C99F">
                  <a:shade val="67500"/>
                  <a:satMod val="115000"/>
                </a:srgbClr>
              </a:gs>
              <a:gs pos="100000">
                <a:srgbClr val="97C99F">
                  <a:shade val="100000"/>
                  <a:satMod val="115000"/>
                </a:srgbClr>
              </a:gs>
            </a:gsLst>
            <a:lin ang="16200000" scaled="1"/>
          </a:gradFill>
          <a:ln w="19050">
            <a:solidFill>
              <a:schemeClr val="lt1"/>
            </a:solidFill>
          </a:ln>
          <a:effectLst/>
        </c:spPr>
        <c:marker>
          <c:symbol val="none"/>
        </c:marker>
      </c:pivotFmt>
      <c:pivotFmt>
        <c:idx val="1"/>
        <c:spPr>
          <a:solidFill>
            <a:srgbClr val="55F1DB"/>
          </a:solidFill>
          <a:ln w="19050">
            <a:solidFill>
              <a:schemeClr val="lt1"/>
            </a:solidFill>
          </a:ln>
          <a:effectLst/>
        </c:spPr>
      </c:pivotFmt>
      <c:pivotFmt>
        <c:idx val="2"/>
        <c:spPr>
          <a:solidFill>
            <a:srgbClr val="FFC000"/>
          </a:solidFill>
          <a:ln w="19050">
            <a:solidFill>
              <a:schemeClr val="lt1"/>
            </a:solidFill>
          </a:ln>
          <a:effectLst/>
        </c:spPr>
      </c:pivotFmt>
      <c:pivotFmt>
        <c:idx val="3"/>
        <c:spPr>
          <a:solidFill>
            <a:srgbClr val="0070C0"/>
          </a:solidFill>
          <a:ln w="19050">
            <a:solidFill>
              <a:schemeClr val="lt1"/>
            </a:solidFill>
          </a:ln>
          <a:effectLst/>
        </c:spPr>
      </c:pivotFmt>
      <c:pivotFmt>
        <c:idx val="4"/>
        <c:spPr>
          <a:solidFill>
            <a:srgbClr val="FF0000"/>
          </a:solidFill>
          <a:ln w="19050">
            <a:solidFill>
              <a:schemeClr val="lt1"/>
            </a:solidFill>
          </a:ln>
          <a:effectLst/>
        </c:spPr>
      </c:pivotFmt>
      <c:pivotFmt>
        <c:idx val="5"/>
        <c:spPr>
          <a:gradFill>
            <a:gsLst>
              <a:gs pos="0">
                <a:srgbClr val="97C99F">
                  <a:shade val="30000"/>
                  <a:satMod val="115000"/>
                </a:srgbClr>
              </a:gs>
              <a:gs pos="50000">
                <a:srgbClr val="97C99F">
                  <a:shade val="67500"/>
                  <a:satMod val="115000"/>
                </a:srgbClr>
              </a:gs>
              <a:gs pos="100000">
                <a:srgbClr val="97C99F">
                  <a:shade val="100000"/>
                  <a:satMod val="115000"/>
                </a:srgbClr>
              </a:gs>
            </a:gsLst>
            <a:lin ang="16200000" scaled="1"/>
          </a:gradFill>
          <a:ln w="19050">
            <a:solidFill>
              <a:schemeClr val="lt1"/>
            </a:solidFill>
          </a:ln>
          <a:effectLst/>
        </c:spPr>
        <c:marker>
          <c:symbol val="none"/>
        </c:marker>
      </c:pivotFmt>
      <c:pivotFmt>
        <c:idx val="6"/>
        <c:spPr>
          <a:solidFill>
            <a:srgbClr val="FF0000"/>
          </a:solidFill>
          <a:ln w="19050">
            <a:solidFill>
              <a:schemeClr val="lt1"/>
            </a:solidFill>
          </a:ln>
          <a:effectLst/>
        </c:spPr>
      </c:pivotFmt>
      <c:pivotFmt>
        <c:idx val="7"/>
        <c:spPr>
          <a:solidFill>
            <a:srgbClr val="55F1DB"/>
          </a:solidFill>
          <a:ln w="19050">
            <a:solidFill>
              <a:schemeClr val="lt1"/>
            </a:solidFill>
          </a:ln>
          <a:effectLst/>
        </c:spPr>
      </c:pivotFmt>
      <c:pivotFmt>
        <c:idx val="8"/>
        <c:spPr>
          <a:solidFill>
            <a:srgbClr val="0070C0"/>
          </a:solidFill>
          <a:ln w="19050">
            <a:solidFill>
              <a:schemeClr val="lt1"/>
            </a:solidFill>
          </a:ln>
          <a:effectLst/>
        </c:spPr>
      </c:pivotFmt>
      <c:pivotFmt>
        <c:idx val="9"/>
        <c:spPr>
          <a:solidFill>
            <a:srgbClr val="FFC000"/>
          </a:solidFill>
          <a:ln w="19050">
            <a:solidFill>
              <a:schemeClr val="lt1"/>
            </a:solidFill>
          </a:ln>
          <a:effectLst/>
        </c:spPr>
      </c:pivotFmt>
      <c:pivotFmt>
        <c:idx val="10"/>
        <c:spPr>
          <a:gradFill>
            <a:gsLst>
              <a:gs pos="0">
                <a:srgbClr val="97C99F">
                  <a:shade val="30000"/>
                  <a:satMod val="115000"/>
                </a:srgbClr>
              </a:gs>
              <a:gs pos="50000">
                <a:srgbClr val="97C99F">
                  <a:shade val="67500"/>
                  <a:satMod val="115000"/>
                </a:srgbClr>
              </a:gs>
              <a:gs pos="100000">
                <a:srgbClr val="97C99F">
                  <a:shade val="100000"/>
                  <a:satMod val="115000"/>
                </a:srgbClr>
              </a:gs>
            </a:gsLst>
            <a:lin ang="16200000" scaled="1"/>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rgbClr val="0070C0"/>
          </a:solidFill>
          <a:ln w="19050">
            <a:solidFill>
              <a:schemeClr val="lt1"/>
            </a:solidFill>
          </a:ln>
          <a:effectLst/>
        </c:spPr>
      </c:pivotFmt>
      <c:pivotFmt>
        <c:idx val="14"/>
        <c:spPr>
          <a:solidFill>
            <a:srgbClr val="92D050"/>
          </a:solidFill>
          <a:ln w="19050">
            <a:solidFill>
              <a:schemeClr val="lt1"/>
            </a:solidFill>
          </a:ln>
          <a:effectLst/>
        </c:spPr>
      </c:pivotFmt>
    </c:pivotFmts>
    <c:plotArea>
      <c:layout/>
      <c:pieChart>
        <c:varyColors val="1"/>
        <c:ser>
          <c:idx val="0"/>
          <c:order val="0"/>
          <c:tx>
            <c:strRef>
              <c:f>'KPI(7)-Religion-Wise Loan'!$B$3</c:f>
              <c:strCache>
                <c:ptCount val="1"/>
                <c:pt idx="0">
                  <c:v>Total</c:v>
                </c:pt>
              </c:strCache>
            </c:strRef>
          </c:tx>
          <c:spPr>
            <a:gradFill>
              <a:gsLst>
                <a:gs pos="0">
                  <a:srgbClr val="97C99F">
                    <a:shade val="30000"/>
                    <a:satMod val="115000"/>
                  </a:srgbClr>
                </a:gs>
                <a:gs pos="50000">
                  <a:srgbClr val="97C99F">
                    <a:shade val="67500"/>
                    <a:satMod val="115000"/>
                  </a:srgbClr>
                </a:gs>
                <a:gs pos="100000">
                  <a:srgbClr val="97C99F">
                    <a:shade val="100000"/>
                    <a:satMod val="115000"/>
                  </a:srgbClr>
                </a:gs>
              </a:gsLst>
              <a:lin ang="16200000" scaled="1"/>
            </a:gradFill>
          </c:spPr>
          <c:dPt>
            <c:idx val="0"/>
            <c:bubble3D val="0"/>
            <c:spPr>
              <a:solidFill>
                <a:srgbClr val="FF0000"/>
              </a:solidFill>
              <a:ln w="19050">
                <a:solidFill>
                  <a:schemeClr val="lt1"/>
                </a:solidFill>
              </a:ln>
              <a:effectLst/>
            </c:spPr>
            <c:extLst>
              <c:ext xmlns:c16="http://schemas.microsoft.com/office/drawing/2014/chart" uri="{C3380CC4-5D6E-409C-BE32-E72D297353CC}">
                <c16:uniqueId val="{00000001-FEDA-40B6-8776-CD4E4A3BC346}"/>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3-FEDA-40B6-8776-CD4E4A3BC346}"/>
              </c:ext>
            </c:extLst>
          </c:dPt>
          <c:dPt>
            <c:idx val="2"/>
            <c:bubble3D val="0"/>
            <c:spPr>
              <a:solidFill>
                <a:srgbClr val="0070C0"/>
              </a:solidFill>
              <a:ln w="19050">
                <a:solidFill>
                  <a:schemeClr val="lt1"/>
                </a:solidFill>
              </a:ln>
              <a:effectLst/>
            </c:spPr>
            <c:extLst>
              <c:ext xmlns:c16="http://schemas.microsoft.com/office/drawing/2014/chart" uri="{C3380CC4-5D6E-409C-BE32-E72D297353CC}">
                <c16:uniqueId val="{00000005-FEDA-40B6-8776-CD4E4A3BC346}"/>
              </c:ext>
            </c:extLst>
          </c:dPt>
          <c:dPt>
            <c:idx val="3"/>
            <c:bubble3D val="0"/>
            <c:spPr>
              <a:solidFill>
                <a:srgbClr val="92D050"/>
              </a:solidFill>
              <a:ln w="19050">
                <a:solidFill>
                  <a:schemeClr val="lt1"/>
                </a:solidFill>
              </a:ln>
              <a:effectLst/>
            </c:spPr>
            <c:extLst>
              <c:ext xmlns:c16="http://schemas.microsoft.com/office/drawing/2014/chart" uri="{C3380CC4-5D6E-409C-BE32-E72D297353CC}">
                <c16:uniqueId val="{00000007-FEDA-40B6-8776-CD4E4A3BC346}"/>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'KPI(7)-Religion-Wise Loan'!$A$4:$A$8</c:f>
              <c:strCache>
                <c:ptCount val="4"/>
                <c:pt idx="0">
                  <c:v>Christian</c:v>
                </c:pt>
                <c:pt idx="1">
                  <c:v>Hindu</c:v>
                </c:pt>
                <c:pt idx="2">
                  <c:v>Muslim</c:v>
                </c:pt>
                <c:pt idx="3">
                  <c:v>Sikh</c:v>
                </c:pt>
              </c:strCache>
            </c:strRef>
          </c:cat>
          <c:val>
            <c:numRef>
              <c:f>'KPI(7)-Religion-Wise Loan'!$B$4:$B$8</c:f>
              <c:numCache>
                <c:formatCode>[&lt;999999]0.00,"K";[&lt;999999999]0.00,,"M";0.00"B"</c:formatCode>
                <c:ptCount val="4"/>
                <c:pt idx="0">
                  <c:v>3706500</c:v>
                </c:pt>
                <c:pt idx="1">
                  <c:v>312889100</c:v>
                </c:pt>
                <c:pt idx="2">
                  <c:v>52760150</c:v>
                </c:pt>
                <c:pt idx="3">
                  <c:v>76170100</c:v>
                </c:pt>
              </c:numCache>
            </c:numRef>
          </c:val>
          <c:extLst>
            <c:ext xmlns:c16="http://schemas.microsoft.com/office/drawing/2014/chart" uri="{C3380CC4-5D6E-409C-BE32-E72D297353CC}">
              <c16:uniqueId val="{00000008-FEDA-40B6-8776-CD4E4A3BC346}"/>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0741013450164769"/>
          <c:y val="0.11130106967761105"/>
          <c:w val="0.26519005406131424"/>
          <c:h val="0.82873644332194329"/>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Loan Dashboard Grp-5.xlsm]KPI(8)-Product Group-Wise Loan !PivotTable7</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C000"/>
          </a:solidFill>
          <a:ln>
            <a:noFill/>
          </a:ln>
          <a:effectLst/>
        </c:spPr>
      </c:pivotFmt>
    </c:pivotFmts>
    <c:plotArea>
      <c:layout>
        <c:manualLayout>
          <c:layoutTarget val="inner"/>
          <c:xMode val="edge"/>
          <c:yMode val="edge"/>
          <c:x val="0.21625208742819854"/>
          <c:y val="0.11903139104012797"/>
          <c:w val="0.73063555709390249"/>
          <c:h val="0.72819055438859415"/>
        </c:manualLayout>
      </c:layout>
      <c:barChart>
        <c:barDir val="bar"/>
        <c:grouping val="clustered"/>
        <c:varyColors val="0"/>
        <c:ser>
          <c:idx val="0"/>
          <c:order val="0"/>
          <c:tx>
            <c:strRef>
              <c:f>'KPI(8)-Product Group-Wise Loan '!$B$3</c:f>
              <c:strCache>
                <c:ptCount val="1"/>
                <c:pt idx="0">
                  <c:v>Total</c:v>
                </c:pt>
              </c:strCache>
            </c:strRef>
          </c:tx>
          <c:spPr>
            <a:solidFill>
              <a:srgbClr val="92D050"/>
            </a:solidFill>
            <a:ln>
              <a:noFill/>
            </a:ln>
            <a:effectLst/>
          </c:spPr>
          <c:invertIfNegative val="0"/>
          <c:dPt>
            <c:idx val="1"/>
            <c:invertIfNegative val="0"/>
            <c:bubble3D val="0"/>
            <c:spPr>
              <a:solidFill>
                <a:srgbClr val="FFC000"/>
              </a:solidFill>
              <a:ln>
                <a:noFill/>
              </a:ln>
              <a:effectLst/>
            </c:spPr>
            <c:extLst>
              <c:ext xmlns:c16="http://schemas.microsoft.com/office/drawing/2014/chart" uri="{C3380CC4-5D6E-409C-BE32-E72D297353CC}">
                <c16:uniqueId val="{00000000-6049-4733-BF5B-E6FAF39EC4E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'KPI(8)-Product Group-Wise Loan '!$A$4:$A$9</c:f>
              <c:strCache>
                <c:ptCount val="5"/>
                <c:pt idx="0">
                  <c:v>Business</c:v>
                </c:pt>
                <c:pt idx="1">
                  <c:v>Home Loan</c:v>
                </c:pt>
                <c:pt idx="2">
                  <c:v>Others</c:v>
                </c:pt>
                <c:pt idx="3">
                  <c:v>Production</c:v>
                </c:pt>
                <c:pt idx="4">
                  <c:v>Services</c:v>
                </c:pt>
              </c:strCache>
            </c:strRef>
          </c:cat>
          <c:val>
            <c:numRef>
              <c:f>'KPI(8)-Product Group-Wise Loan '!$B$4:$B$9</c:f>
              <c:numCache>
                <c:formatCode>[&lt;999999]0.00,"K";[&lt;999999999]0.00,,"M";0.00"B"</c:formatCode>
                <c:ptCount val="5"/>
                <c:pt idx="0">
                  <c:v>66084325</c:v>
                </c:pt>
                <c:pt idx="1">
                  <c:v>164937400</c:v>
                </c:pt>
                <c:pt idx="2">
                  <c:v>27662250</c:v>
                </c:pt>
                <c:pt idx="3">
                  <c:v>24116025</c:v>
                </c:pt>
                <c:pt idx="4">
                  <c:v>97062775</c:v>
                </c:pt>
              </c:numCache>
            </c:numRef>
          </c:val>
          <c:extLst>
            <c:ext xmlns:c16="http://schemas.microsoft.com/office/drawing/2014/chart" uri="{C3380CC4-5D6E-409C-BE32-E72D297353CC}">
              <c16:uniqueId val="{00000000-F399-4E14-AF1A-6896DCC42075}"/>
            </c:ext>
          </c:extLst>
        </c:ser>
        <c:dLbls>
          <c:dLblPos val="outEnd"/>
          <c:showLegendKey val="0"/>
          <c:showVal val="1"/>
          <c:showCatName val="0"/>
          <c:showSerName val="0"/>
          <c:showPercent val="0"/>
          <c:showBubbleSize val="0"/>
        </c:dLbls>
        <c:gapWidth val="182"/>
        <c:axId val="376860992"/>
        <c:axId val="376863944"/>
      </c:barChart>
      <c:catAx>
        <c:axId val="376860992"/>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376863944"/>
        <c:crosses val="autoZero"/>
        <c:auto val="1"/>
        <c:lblAlgn val="ctr"/>
        <c:lblOffset val="100"/>
        <c:noMultiLvlLbl val="0"/>
      </c:catAx>
      <c:valAx>
        <c:axId val="376863944"/>
        <c:scaling>
          <c:orientation val="minMax"/>
        </c:scaling>
        <c:delete val="1"/>
        <c:axPos val="b"/>
        <c:numFmt formatCode="[&lt;999999]0.00,&quot;K&quot;;[&lt;999999999]0.00,,&quot;M&quot;;0.00&quot;B&quot;" sourceLinked="1"/>
        <c:majorTickMark val="none"/>
        <c:minorTickMark val="none"/>
        <c:tickLblPos val="nextTo"/>
        <c:crossAx val="3768609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Loan Dashboard Grp-5.xlsm]analyze!PivotTable4</c:name>
    <c:fmtId val="5"/>
  </c:pivotSource>
  <c:chart>
    <c:autoTitleDeleted val="1"/>
    <c:pivotFmts>
      <c:pivotFmt>
        <c:idx val="0"/>
        <c:spPr>
          <a:solidFill>
            <a:schemeClr val="accent1"/>
          </a:solidFill>
          <a:ln w="28575" cap="rnd">
            <a:solidFill>
              <a:srgbClr val="FFC000"/>
            </a:solidFill>
            <a:round/>
          </a:ln>
          <a:effectLst/>
        </c:spPr>
        <c:marker>
          <c:symbol val="diamond"/>
          <c:size val="5"/>
          <c:spPr>
            <a:solidFill>
              <a:srgbClr val="FF0000"/>
            </a:solidFill>
            <a:ln w="9525">
              <a:noFill/>
            </a:ln>
            <a:effectLst/>
          </c:spPr>
        </c:marker>
      </c:pivotFmt>
      <c:pivotFmt>
        <c:idx val="1"/>
        <c:spPr>
          <a:solidFill>
            <a:schemeClr val="accent1"/>
          </a:solidFill>
          <a:ln w="28575" cap="rnd">
            <a:solidFill>
              <a:srgbClr val="FFC000"/>
            </a:solidFill>
            <a:round/>
          </a:ln>
          <a:effectLst/>
        </c:spPr>
        <c:marker>
          <c:symbol val="diamond"/>
          <c:size val="5"/>
          <c:spPr>
            <a:solidFill>
              <a:srgbClr val="FF0000"/>
            </a:solidFill>
            <a:ln w="9525">
              <a:noFill/>
            </a:ln>
            <a:effectLst/>
          </c:spPr>
        </c:marker>
      </c:pivotFmt>
      <c:pivotFmt>
        <c:idx val="2"/>
        <c:spPr>
          <a:solidFill>
            <a:schemeClr val="accent1"/>
          </a:solidFill>
          <a:ln w="28575" cap="rnd">
            <a:solidFill>
              <a:srgbClr val="FFC000"/>
            </a:solidFill>
            <a:round/>
          </a:ln>
          <a:effectLst/>
        </c:spPr>
        <c:marker>
          <c:symbol val="diamond"/>
          <c:size val="5"/>
          <c:spPr>
            <a:solidFill>
              <a:srgbClr val="FF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63500" cap="rnd">
            <a:solidFill>
              <a:srgbClr val="FFC000">
                <a:alpha val="97000"/>
              </a:srgbClr>
            </a:solidFill>
            <a:round/>
          </a:ln>
          <a:effectLst/>
        </c:spPr>
        <c:marker>
          <c:symbol val="diamond"/>
          <c:size val="11"/>
          <c:spPr>
            <a:solidFill>
              <a:srgbClr val="FF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63500" cap="rnd">
            <a:solidFill>
              <a:srgbClr val="FFC000">
                <a:alpha val="97000"/>
              </a:srgbClr>
            </a:solidFill>
            <a:round/>
          </a:ln>
          <a:effectLst/>
        </c:spPr>
        <c:marker>
          <c:symbol val="diamond"/>
          <c:size val="11"/>
          <c:spPr>
            <a:solidFill>
              <a:srgbClr val="FF0000"/>
            </a:solidFill>
            <a:ln w="9525">
              <a:noFill/>
            </a:ln>
            <a:effectLst/>
          </c:spPr>
        </c:marker>
        <c:dLbl>
          <c:idx val="0"/>
          <c:layout>
            <c:manualLayout>
              <c:x val="-0.11236587650206661"/>
              <c:y val="-0.1134810430601023"/>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63500" cap="rnd">
            <a:solidFill>
              <a:srgbClr val="FFC000">
                <a:alpha val="97000"/>
              </a:srgbClr>
            </a:solidFill>
            <a:round/>
          </a:ln>
          <a:effectLst/>
        </c:spPr>
        <c:marker>
          <c:symbol val="diamond"/>
          <c:size val="11"/>
          <c:spPr>
            <a:solidFill>
              <a:srgbClr val="FF0000"/>
            </a:solidFill>
            <a:ln w="9525">
              <a:noFill/>
            </a:ln>
            <a:effectLst/>
          </c:spPr>
        </c:marker>
        <c:dLbl>
          <c:idx val="0"/>
          <c:layout>
            <c:manualLayout>
              <c:x val="-2.7693081690255458E-2"/>
              <c:y val="-0.15322994922119457"/>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479404951761796E-2"/>
          <c:y val="0.19904722109137388"/>
          <c:w val="0.93042892840942615"/>
          <c:h val="0.51790972650489042"/>
        </c:manualLayout>
      </c:layout>
      <c:lineChart>
        <c:grouping val="standard"/>
        <c:varyColors val="0"/>
        <c:ser>
          <c:idx val="0"/>
          <c:order val="0"/>
          <c:tx>
            <c:strRef>
              <c:f>analyze!$C$15</c:f>
              <c:strCache>
                <c:ptCount val="1"/>
                <c:pt idx="0">
                  <c:v>Total</c:v>
                </c:pt>
              </c:strCache>
            </c:strRef>
          </c:tx>
          <c:spPr>
            <a:ln w="63500" cap="rnd">
              <a:solidFill>
                <a:srgbClr val="FFC000">
                  <a:alpha val="97000"/>
                </a:srgbClr>
              </a:solidFill>
              <a:round/>
            </a:ln>
            <a:effectLst/>
          </c:spPr>
          <c:marker>
            <c:symbol val="diamond"/>
            <c:size val="11"/>
            <c:spPr>
              <a:solidFill>
                <a:srgbClr val="FF0000"/>
              </a:solidFill>
              <a:ln w="9525">
                <a:noFill/>
              </a:ln>
              <a:effectLst/>
            </c:spPr>
          </c:marker>
          <c:dPt>
            <c:idx val="0"/>
            <c:marker>
              <c:symbol val="diamond"/>
              <c:size val="11"/>
              <c:spPr>
                <a:solidFill>
                  <a:srgbClr val="FF0000"/>
                </a:solidFill>
                <a:ln w="9525">
                  <a:noFill/>
                </a:ln>
                <a:effectLst/>
              </c:spPr>
            </c:marker>
            <c:bubble3D val="0"/>
            <c:extLst>
              <c:ext xmlns:c16="http://schemas.microsoft.com/office/drawing/2014/chart" uri="{C3380CC4-5D6E-409C-BE32-E72D297353CC}">
                <c16:uniqueId val="{00000001-02BD-4873-B096-FF9B8EFA0D1F}"/>
              </c:ext>
            </c:extLst>
          </c:dPt>
          <c:dPt>
            <c:idx val="3"/>
            <c:marker>
              <c:symbol val="diamond"/>
              <c:size val="11"/>
              <c:spPr>
                <a:solidFill>
                  <a:srgbClr val="FF0000"/>
                </a:solidFill>
                <a:ln w="9525">
                  <a:noFill/>
                </a:ln>
                <a:effectLst/>
              </c:spPr>
            </c:marker>
            <c:bubble3D val="0"/>
            <c:extLst>
              <c:ext xmlns:c16="http://schemas.microsoft.com/office/drawing/2014/chart" uri="{C3380CC4-5D6E-409C-BE32-E72D297353CC}">
                <c16:uniqueId val="{00000002-02BD-4873-B096-FF9B8EFA0D1F}"/>
              </c:ext>
            </c:extLst>
          </c:dPt>
          <c:dLbls>
            <c:dLbl>
              <c:idx val="0"/>
              <c:layout>
                <c:manualLayout>
                  <c:x val="-0.11236587650206661"/>
                  <c:y val="-0.113481043060102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2BD-4873-B096-FF9B8EFA0D1F}"/>
                </c:ext>
              </c:extLst>
            </c:dLbl>
            <c:dLbl>
              <c:idx val="3"/>
              <c:layout>
                <c:manualLayout>
                  <c:x val="-2.7693081690255458E-2"/>
                  <c:y val="-0.1532299492211945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2BD-4873-B096-FF9B8EFA0D1F}"/>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analyze!$B$16:$B$20</c:f>
              <c:strCache>
                <c:ptCount val="4"/>
                <c:pt idx="0">
                  <c:v>FY 2017</c:v>
                </c:pt>
                <c:pt idx="1">
                  <c:v>FY 2018</c:v>
                </c:pt>
                <c:pt idx="2">
                  <c:v>FY 2019</c:v>
                </c:pt>
                <c:pt idx="3">
                  <c:v>FY 2020</c:v>
                </c:pt>
              </c:strCache>
            </c:strRef>
          </c:cat>
          <c:val>
            <c:numRef>
              <c:f>analyze!$C$16:$C$20</c:f>
              <c:numCache>
                <c:formatCode>0.00%</c:formatCode>
                <c:ptCount val="4"/>
                <c:pt idx="0">
                  <c:v>7.0365333459326773E-2</c:v>
                </c:pt>
                <c:pt idx="1">
                  <c:v>0.50203736775318419</c:v>
                </c:pt>
                <c:pt idx="2">
                  <c:v>0.41529992030765445</c:v>
                </c:pt>
                <c:pt idx="3">
                  <c:v>1.229737847983456E-2</c:v>
                </c:pt>
              </c:numCache>
            </c:numRef>
          </c:val>
          <c:smooth val="0"/>
          <c:extLst>
            <c:ext xmlns:c16="http://schemas.microsoft.com/office/drawing/2014/chart" uri="{C3380CC4-5D6E-409C-BE32-E72D297353CC}">
              <c16:uniqueId val="{00000000-02BD-4873-B096-FF9B8EFA0D1F}"/>
            </c:ext>
          </c:extLst>
        </c:ser>
        <c:dLbls>
          <c:showLegendKey val="0"/>
          <c:showVal val="0"/>
          <c:showCatName val="0"/>
          <c:showSerName val="0"/>
          <c:showPercent val="0"/>
          <c:showBubbleSize val="0"/>
        </c:dLbls>
        <c:marker val="1"/>
        <c:smooth val="0"/>
        <c:axId val="392979136"/>
        <c:axId val="392979616"/>
      </c:lineChart>
      <c:catAx>
        <c:axId val="392979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92979616"/>
        <c:crosses val="autoZero"/>
        <c:auto val="1"/>
        <c:lblAlgn val="ctr"/>
        <c:lblOffset val="100"/>
        <c:noMultiLvlLbl val="0"/>
      </c:catAx>
      <c:valAx>
        <c:axId val="392979616"/>
        <c:scaling>
          <c:orientation val="minMax"/>
        </c:scaling>
        <c:delete val="1"/>
        <c:axPos val="l"/>
        <c:numFmt formatCode="0.00%" sourceLinked="1"/>
        <c:majorTickMark val="none"/>
        <c:minorTickMark val="none"/>
        <c:tickLblPos val="nextTo"/>
        <c:crossAx val="392979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Loan Dashboard Grp-5.xlsm]KPI(16)-Age Wise!PivotTable15</c:name>
    <c:fmtId val="4"/>
  </c:pivotSource>
  <c:chart>
    <c:autoTitleDeleted val="1"/>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026972475823857E-2"/>
          <c:y val="0.11402241345270155"/>
          <c:w val="0.84779307879959609"/>
          <c:h val="0.73978316752149376"/>
        </c:manualLayout>
      </c:layout>
      <c:areaChart>
        <c:grouping val="standard"/>
        <c:varyColors val="0"/>
        <c:ser>
          <c:idx val="0"/>
          <c:order val="0"/>
          <c:tx>
            <c:strRef>
              <c:f>'KPI(16)-Age Wise'!$B$3</c:f>
              <c:strCache>
                <c:ptCount val="1"/>
                <c:pt idx="0">
                  <c:v>Total</c:v>
                </c:pt>
              </c:strCache>
            </c:strRef>
          </c:tx>
          <c:spPr>
            <a:solidFill>
              <a:srgbClr val="FFC000"/>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'KPI(16)-Age Wise'!$A$4:$A$9</c:f>
              <c:strCache>
                <c:ptCount val="5"/>
                <c:pt idx="0">
                  <c:v>18-25</c:v>
                </c:pt>
                <c:pt idx="1">
                  <c:v>26-35</c:v>
                </c:pt>
                <c:pt idx="2">
                  <c:v>36-45</c:v>
                </c:pt>
                <c:pt idx="3">
                  <c:v>46-55</c:v>
                </c:pt>
                <c:pt idx="4">
                  <c:v>56-63</c:v>
                </c:pt>
              </c:strCache>
            </c:strRef>
          </c:cat>
          <c:val>
            <c:numRef>
              <c:f>'KPI(16)-Age Wise'!$B$4:$B$9</c:f>
              <c:numCache>
                <c:formatCode>[&lt;999999]0.00,"K";[&lt;999999999]0.00,,"M";0.00"B"</c:formatCode>
                <c:ptCount val="5"/>
                <c:pt idx="0">
                  <c:v>6179</c:v>
                </c:pt>
                <c:pt idx="1">
                  <c:v>18032</c:v>
                </c:pt>
                <c:pt idx="2">
                  <c:v>9442</c:v>
                </c:pt>
                <c:pt idx="3">
                  <c:v>5289</c:v>
                </c:pt>
                <c:pt idx="4">
                  <c:v>770</c:v>
                </c:pt>
              </c:numCache>
            </c:numRef>
          </c:val>
          <c:extLst>
            <c:ext xmlns:c16="http://schemas.microsoft.com/office/drawing/2014/chart" uri="{C3380CC4-5D6E-409C-BE32-E72D297353CC}">
              <c16:uniqueId val="{00000000-3D21-4130-AD4C-E79BB41B556A}"/>
            </c:ext>
          </c:extLst>
        </c:ser>
        <c:dLbls>
          <c:showLegendKey val="0"/>
          <c:showVal val="1"/>
          <c:showCatName val="0"/>
          <c:showSerName val="0"/>
          <c:showPercent val="0"/>
          <c:showBubbleSize val="0"/>
        </c:dLbls>
        <c:axId val="865881632"/>
        <c:axId val="865911872"/>
      </c:areaChart>
      <c:catAx>
        <c:axId val="8658816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5911872"/>
        <c:crosses val="autoZero"/>
        <c:auto val="1"/>
        <c:lblAlgn val="ctr"/>
        <c:lblOffset val="100"/>
        <c:noMultiLvlLbl val="0"/>
      </c:catAx>
      <c:valAx>
        <c:axId val="865911872"/>
        <c:scaling>
          <c:orientation val="minMax"/>
        </c:scaling>
        <c:delete val="1"/>
        <c:axPos val="l"/>
        <c:numFmt formatCode="[&lt;999999]0.00,&quot;K&quot;;[&lt;999999999]0.00,,&quot;M&quot;;0.00&quot;B&quot;" sourceLinked="1"/>
        <c:majorTickMark val="none"/>
        <c:minorTickMark val="none"/>
        <c:tickLblPos val="nextTo"/>
        <c:crossAx val="86588163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Loan Dashboard Grp-5.xlsm]KPI(15)- Loan Wise!PivotTable14</c:name>
    <c:fmtId val="3"/>
  </c:pivotSource>
  <c:chart>
    <c:autoTitleDeleted val="1"/>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pivotFmt>
    </c:pivotFmts>
    <c:plotArea>
      <c:layout>
        <c:manualLayout>
          <c:layoutTarget val="inner"/>
          <c:xMode val="edge"/>
          <c:yMode val="edge"/>
          <c:x val="2.7556235333011284E-2"/>
          <c:y val="0.14379019560506745"/>
          <c:w val="0.94488752933397746"/>
          <c:h val="0.7265747436922414"/>
        </c:manualLayout>
      </c:layout>
      <c:barChart>
        <c:barDir val="col"/>
        <c:grouping val="clustered"/>
        <c:varyColors val="0"/>
        <c:ser>
          <c:idx val="0"/>
          <c:order val="0"/>
          <c:tx>
            <c:strRef>
              <c:f>'KPI(15)- Loan Wise'!$B$3</c:f>
              <c:strCache>
                <c:ptCount val="1"/>
                <c:pt idx="0">
                  <c:v>Total</c:v>
                </c:pt>
              </c:strCache>
            </c:strRef>
          </c:tx>
          <c:spPr>
            <a:solidFill>
              <a:srgbClr val="92D050"/>
            </a:solidFill>
            <a:ln>
              <a:noFill/>
            </a:ln>
            <a:effectLst/>
          </c:spPr>
          <c:invertIfNegative val="0"/>
          <c:dPt>
            <c:idx val="1"/>
            <c:invertIfNegative val="0"/>
            <c:bubble3D val="0"/>
            <c:spPr>
              <a:solidFill>
                <a:srgbClr val="FFC000"/>
              </a:solidFill>
              <a:ln>
                <a:noFill/>
              </a:ln>
              <a:effectLst/>
            </c:spPr>
            <c:extLst>
              <c:ext xmlns:c16="http://schemas.microsoft.com/office/drawing/2014/chart" uri="{C3380CC4-5D6E-409C-BE32-E72D297353CC}">
                <c16:uniqueId val="{00000001-B6A7-485E-9F4E-B1E17B508946}"/>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'KPI(15)- Loan Wise'!$A$4:$A$9</c:f>
              <c:strCache>
                <c:ptCount val="5"/>
                <c:pt idx="0">
                  <c:v>Active Loan</c:v>
                </c:pt>
                <c:pt idx="1">
                  <c:v>Fully Paid</c:v>
                </c:pt>
                <c:pt idx="2">
                  <c:v>Net-Off</c:v>
                </c:pt>
                <c:pt idx="3">
                  <c:v>Paid Off</c:v>
                </c:pt>
                <c:pt idx="4">
                  <c:v>Transffered</c:v>
                </c:pt>
              </c:strCache>
            </c:strRef>
          </c:cat>
          <c:val>
            <c:numRef>
              <c:f>'KPI(15)- Loan Wise'!$B$4:$B$9</c:f>
              <c:numCache>
                <c:formatCode>[&lt;999999]0.00,"K";[&lt;999999999]0.00,,"M";0.00"B"</c:formatCode>
                <c:ptCount val="5"/>
                <c:pt idx="0">
                  <c:v>11532</c:v>
                </c:pt>
                <c:pt idx="1">
                  <c:v>15809</c:v>
                </c:pt>
                <c:pt idx="2">
                  <c:v>6144</c:v>
                </c:pt>
                <c:pt idx="3">
                  <c:v>2260</c:v>
                </c:pt>
                <c:pt idx="4">
                  <c:v>2665</c:v>
                </c:pt>
              </c:numCache>
            </c:numRef>
          </c:val>
          <c:extLst>
            <c:ext xmlns:c16="http://schemas.microsoft.com/office/drawing/2014/chart" uri="{C3380CC4-5D6E-409C-BE32-E72D297353CC}">
              <c16:uniqueId val="{00000000-B6A7-485E-9F4E-B1E17B508946}"/>
            </c:ext>
          </c:extLst>
        </c:ser>
        <c:dLbls>
          <c:dLblPos val="outEnd"/>
          <c:showLegendKey val="0"/>
          <c:showVal val="1"/>
          <c:showCatName val="0"/>
          <c:showSerName val="0"/>
          <c:showPercent val="0"/>
          <c:showBubbleSize val="0"/>
        </c:dLbls>
        <c:gapWidth val="219"/>
        <c:overlap val="-27"/>
        <c:axId val="1139953312"/>
        <c:axId val="1139944672"/>
      </c:barChart>
      <c:catAx>
        <c:axId val="113995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39944672"/>
        <c:crosses val="autoZero"/>
        <c:auto val="1"/>
        <c:lblAlgn val="ctr"/>
        <c:lblOffset val="100"/>
        <c:noMultiLvlLbl val="0"/>
      </c:catAx>
      <c:valAx>
        <c:axId val="1139944672"/>
        <c:scaling>
          <c:orientation val="minMax"/>
        </c:scaling>
        <c:delete val="1"/>
        <c:axPos val="l"/>
        <c:numFmt formatCode="[&lt;999999]0.00,&quot;K&quot;;[&lt;999999999]0.00,,&quot;M&quot;;0.00&quot;B&quot;" sourceLinked="1"/>
        <c:majorTickMark val="none"/>
        <c:minorTickMark val="none"/>
        <c:tickLblPos val="nextTo"/>
        <c:crossAx val="1139953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Loan Dashboard Grp-5.xlsm]KPI(10)-Grade-Wise Loan!PivotTable9</c:name>
    <c:fmtId val="3"/>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pivotFmt>
      <c:pivotFmt>
        <c:idx val="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solidFill>
          <a:ln>
            <a:noFill/>
          </a:ln>
          <a:effectLst/>
        </c:spPr>
      </c:pivotFmt>
    </c:pivotFmts>
    <c:plotArea>
      <c:layout>
        <c:manualLayout>
          <c:layoutTarget val="inner"/>
          <c:xMode val="edge"/>
          <c:yMode val="edge"/>
          <c:x val="0.11140836807163811"/>
          <c:y val="6.2893081761006289E-2"/>
          <c:w val="0.80231712212444017"/>
          <c:h val="0.87421383647798745"/>
        </c:manualLayout>
      </c:layout>
      <c:barChart>
        <c:barDir val="bar"/>
        <c:grouping val="clustered"/>
        <c:varyColors val="0"/>
        <c:ser>
          <c:idx val="0"/>
          <c:order val="0"/>
          <c:tx>
            <c:strRef>
              <c:f>'KPI(10)-Grade-Wise Loan'!$B$3</c:f>
              <c:strCache>
                <c:ptCount val="1"/>
                <c:pt idx="0">
                  <c:v>Total</c:v>
                </c:pt>
              </c:strCache>
            </c:strRef>
          </c:tx>
          <c:spPr>
            <a:solidFill>
              <a:srgbClr val="92D050"/>
            </a:solidFill>
            <a:ln>
              <a:noFill/>
            </a:ln>
            <a:effectLst/>
          </c:spPr>
          <c:invertIfNegative val="0"/>
          <c:dPt>
            <c:idx val="1"/>
            <c:invertIfNegative val="0"/>
            <c:bubble3D val="0"/>
            <c:spPr>
              <a:solidFill>
                <a:srgbClr val="FFC000"/>
              </a:solidFill>
              <a:ln>
                <a:noFill/>
              </a:ln>
              <a:effectLst/>
            </c:spPr>
            <c:extLst>
              <c:ext xmlns:c16="http://schemas.microsoft.com/office/drawing/2014/chart" uri="{C3380CC4-5D6E-409C-BE32-E72D297353CC}">
                <c16:uniqueId val="{00000001-6360-486B-86D5-F639CDA8EA0A}"/>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'KPI(10)-Grade-Wise Loan'!$A$4:$A$11</c:f>
              <c:strCache>
                <c:ptCount val="7"/>
                <c:pt idx="0">
                  <c:v>A</c:v>
                </c:pt>
                <c:pt idx="1">
                  <c:v>B</c:v>
                </c:pt>
                <c:pt idx="2">
                  <c:v>C</c:v>
                </c:pt>
                <c:pt idx="3">
                  <c:v>D</c:v>
                </c:pt>
                <c:pt idx="4">
                  <c:v>E</c:v>
                </c:pt>
                <c:pt idx="5">
                  <c:v>F</c:v>
                </c:pt>
                <c:pt idx="6">
                  <c:v>G</c:v>
                </c:pt>
              </c:strCache>
            </c:strRef>
          </c:cat>
          <c:val>
            <c:numRef>
              <c:f>'KPI(10)-Grade-Wise Loan'!$B$4:$B$11</c:f>
              <c:numCache>
                <c:formatCode>[&lt;999999]0.00,"K";[&lt;999999999]0.00,,"M";0.00"B"</c:formatCode>
                <c:ptCount val="7"/>
                <c:pt idx="0">
                  <c:v>86935600</c:v>
                </c:pt>
                <c:pt idx="1">
                  <c:v>133641350</c:v>
                </c:pt>
                <c:pt idx="2">
                  <c:v>89115825</c:v>
                </c:pt>
                <c:pt idx="3">
                  <c:v>65140400</c:v>
                </c:pt>
                <c:pt idx="4">
                  <c:v>45037900</c:v>
                </c:pt>
                <c:pt idx="5">
                  <c:v>19263100</c:v>
                </c:pt>
                <c:pt idx="6">
                  <c:v>6391675</c:v>
                </c:pt>
              </c:numCache>
            </c:numRef>
          </c:val>
          <c:extLst>
            <c:ext xmlns:c16="http://schemas.microsoft.com/office/drawing/2014/chart" uri="{C3380CC4-5D6E-409C-BE32-E72D297353CC}">
              <c16:uniqueId val="{00000002-6360-486B-86D5-F639CDA8EA0A}"/>
            </c:ext>
          </c:extLst>
        </c:ser>
        <c:dLbls>
          <c:dLblPos val="outEnd"/>
          <c:showLegendKey val="0"/>
          <c:showVal val="1"/>
          <c:showCatName val="0"/>
          <c:showSerName val="0"/>
          <c:showPercent val="0"/>
          <c:showBubbleSize val="0"/>
        </c:dLbls>
        <c:gapWidth val="182"/>
        <c:axId val="1139967232"/>
        <c:axId val="1139967712"/>
      </c:barChart>
      <c:catAx>
        <c:axId val="1139967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139967712"/>
        <c:crosses val="autoZero"/>
        <c:auto val="1"/>
        <c:lblAlgn val="ctr"/>
        <c:lblOffset val="100"/>
        <c:noMultiLvlLbl val="0"/>
      </c:catAx>
      <c:valAx>
        <c:axId val="1139967712"/>
        <c:scaling>
          <c:orientation val="minMax"/>
        </c:scaling>
        <c:delete val="1"/>
        <c:axPos val="b"/>
        <c:numFmt formatCode="[&lt;999999]0.00,&quot;K&quot;;[&lt;999999999]0.00,,&quot;M&quot;;0.00&quot;B&quot;" sourceLinked="1"/>
        <c:majorTickMark val="none"/>
        <c:minorTickMark val="none"/>
        <c:tickLblPos val="nextTo"/>
        <c:crossAx val="1139967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9BCFD848-383F-47FB-B685-84D37D36015E}">
          <cx:dataId val="0"/>
          <cx:layoutPr>
            <cx:regionLabelLayout val="showAll"/>
            <cx:geography viewedRegionType="dataOnly" cultureLanguage="en-US" cultureRegion="IN" attribution="Powered by Bing">
              <cx:geoCache provider="{E9337A44-BEBE-4D9F-B70C-5C5E7DAFC167}">
                <cx:binary>1H3Zchw3kO2vOPR8S8a+TIwnwtVdXSS1mNosyy8VlCzVvgGF2r5+siXbQcKkOMbDjRm9ONxNZqEy
82QmEgfJ//y0/sen5vON+WFtm87+x6f1pyfFNA3/8eOP9lPxub2xT9vyk+lt/2V6+qlvf+y/fCk/
ff7xD3OzlF3+I0GY/fipuDHT5/XJf/0nSMs/98/7TzdT2Xev3Gezvf5sXTPZ73x371c/3PzRlt2x
tJMpP034pyfx5cXPr5/88Lmbyml7uw2ff3py50ee/PCjL+gfD/2hgXVN7g/4XcKfCqkVx5yir//w
kx+avsv//FrB10gLwTT565kvb1r4vbiEl/3ro/uW8XURN3/8YT5bCy/x9b9//9qdFcOn8EKfetdN
ZzXloLGfnlx2f5Q3T34obX/49sWhPy/38uXX9/vxroL/6z+9D+CNvU9u2cBXz2Nf/cMEYIAPP7/8
+Xtv/y+NoJ9irbBm/I7ypXhKGSIMMfXNNuKvR36zwcWN2W460NLDznC/Ff7+Rc8OF/+37HD97uXV
z/H3Xv/fmYGip4oRzDWRd+3AnzIsFNJI6q//6F/P/GaHa9dVNx//+ux/Doa/fs+zwjW80v8hNLz+
+ernN28vfgZkPuyH/84QRDzlilFC1Z8K13ftQZ8qjjBRWH7DBcDm26O/2eP1TXVjp+Km++vj/7lJ
bv2qZ5XXV/+rrXK/w9w2yJ2f+LdZgjylnHCkOP2GAM8g+ikVVEhIJPcGqj+D+cOruT9M/flrdxb+
vzszvHv79ufXP1y//vmYvLn4nvf9azxoQrnA+Jt6kZek0VMuBBhI/WkdLz69myYobK7NzR+fbfG9
Vd1vBu/XPVy8u/7/i4uH8/rfZc7xZrpJvtZHt1L797/9qybwfvVORLvjh3+p8fKPn55gDAr/u+o6
i7gTju54/98//xlC1E9PtITUwolGihKONadg2eXz+RuhoCaAjxTi8C1B52+63kzFT0+ofIqkFFwL
JDSlXLMnP9jenb8ST6VAjGoliYScpaFs++vVrvtmy/vubz38+f8/dK697stusj89ATnDt586LzMi
mEkmuWDnzz/dvIZCF34I/z9NylnYZpXJxIumiPd9294XRKzfirNvtdm/EA/auy2+klG9LWsnk8KM
xrxexI7yt/m6919uqfke+VAe3bt8cle+bvdauToTiSbc7q8G3GoUF7TiOEYMtSRmdJyy0/cf9pCu
wEy3X8aCjaol70SyWqporBDNTdxvQv3+fflQgtz7MuiufKlHNFR6E4nDA3uB8cLaNwuqkHi+qalb
00juwsTtNg6vv//AB16IQqi//UKDQsMszw+cGy3Xq75wmTsw64oy+f4DzoLu8S6q7j5AlfuCJkd5
stRWLldioxk5DLUlxXNeFxV5gV3t6sNox26TMWoYHk+oK2YDEfdvFN7jHvisuvsWcFb1LfceZGtr
bjeeuDyfx4MiKpUUfxlqOi51PObL3MZuk9HzfslxnTjS96qLo1yR9vn3l/CQjs+ee2sFTb61c8MX
UIEi/EBN/0XypXzk/R4SDtXRbeE9IHVR28STbbPyN9RvfZzNrvolbOnnp95euqpKYanhSU3L8jOC
HfPzLiprdwgT78WGPlr4MBacJ80k51/xMrJ4zXYZFnmoFxlMs1TDQEaeTH207wlao9kcxdD3MnD5
XjQga47V1lQQDXrmqsMmxMricQQoHcP044UDUm1R19shSrt+k+LalraYfm2nKXokdj7gPMRDv1XI
oWXlKt173CZbziITr2VtzSMKOjvhPdgjHvh1X7PGkS1L+0jt7WkxeJiTZtlweRzLgunAx3gQp6zP
1DJEMp0mR6aLTvQdSvYON2sylNOyhkGNeDge+3nM6NqqdCD1/rY2W/FLJ4V++31bP6QrD8hLvSq8
QHmQkmgtk8YaSZ/nbOvH9zVX9fqIqh6y+PnzW4AuVD7USg4qNQ3bLqN2R7/oHJsGdqnfi7YPiad3
xfdZuSFQjkidHMkao2plH8TeD0mYeA/Rbpa9VEiIdG7AAlOTtwlzkRwCV+/h2ZW025qtUimzcw02
2NQaxRZt5R74AA/PtY74qFfQvsbt2F0OmHdLYiq5L9dBCsIeoCXZqMXRKlJti/JXqay9Xst83B5Z
/9nT78Ez9vDc6nnhlctl2jZ2zF7Lth3dr3TcNbqaokLLV1CTUnEZ9i4equVmqEaIy3SgbCovpp2u
Oi7qdkFheMYentdyG8VEjExrmw/s0rZkVnHlmHksN5/Vcp+6PEhveZWjdgF/GrNtMMcqp1Jet9E+
i6t8yto6WXOydb81raK/uy5fukc091DNgz2UN2ueyX5fIO42qhmuishmEir7WkNZp6alYlPcTdU+
H8pCDO2pXvdcHgVbaP9mRpNwgQr2osGWiUiqOsrSVkbuSMtFpko29BFnxGdY3qdecjfY8Hlay5GM
OqVoN32y42yeEp7te3MxaCq3X3Lb9l+GiC3tBdtVx1+ulJLuBZFKVb+pmnD+yFIeCHtfV3grqqqu
4kO/lCwdZGbpQez687CuyxgWtL+a+Zb4xlCBt7WSqYmGJc0nzJo4pyr/IwhoyAsaDhuhqipnaT6s
6gOHVPrSoqgNi9nIixkjzbsqiqROeQM7mYPDqt1jV5rNPuJlD6AMeXHCluPGyWpUOm1LRi4VMwZ9
XAcMiCtIgfq4K93QxmQXQ/5paHdLwsyCvPhBl64BJzIiFSprXTyMxLbx5lgUmC6QFz92ttejE0Ym
buQ4EducH3fRR8cws3tBQmQaddW47ql1+ZTunaxiYYbqkRj0ACSQh32BURGtkBrSipTtgUy4OmZb
TwKdyoM+7Hp6hct+TwnsG2NU4Pddzh6rWh9aulcGYDF0bG3yPc3lNr1wW4egFhgLXAX6jVcFFJWb
Bmq2PY2yVl+Sea2PGVUsDTEr1x6a6TDzYapB+pQRdliotLFtcRm0dq49NKuO7GqWYNZoIsWhpm6O
RS1ZUBzl2oNyhSKDlszu6YjL5mR1lx9mzvbT9zVzhs0/8wU01O7miy7jxb7jaEmXiH+GbWc9n9hU
D106LVIEvoEHWTrLuavqbEkpAPe1nvoqwayvg7bjX1uBt6v3qYNSaNnFkvaMi0uluTtWWxcWbrj2
IIuntsnUXrk0tw17VjatfDGsTeDSPcRCos7qGtMpHfsqwwfDiT3IYq2LoGjGtQdanuW2jnZo8wxd
uV7VUz49d1nWBILKgyz0R6MZu2o6GZcv9g1dkGp+4UaJIsxvlIfaGpfzmM9khZLQ7Yd64B82vXWP
OP79AY0rD7S8imqmVDYnY1PgmFpH4lFrF7h0D7R0qBjJKjWD5qMPhkB91+k1CzOr8jBbD7uJIiv+
XDojI4n5LEKX7qOVq8ypAs+JXqBpTM7Sbbhizua4VbbVaB6yxoL0tdLFwanaxUKQKlDtHloLxlWP
CALpjHweS9ac8jIP62xx5aG1Bt6MKnMQrnfXpo3UBnZeYg2qDbjysLpOVGbNVs8Jn7IlXvFMYjxk
U1iKUh5W22IgXU+RS7p57+KlKD+7asdhWpceTu1upqEvFpe0dcFiwfiHaLYkULiHU5RxQ7cimhI5
ou5o1/LGut0GCvdgOlq9VlAJu6QSuohFVTaxM0QGSvdwKmkV5WWkYena4RcWjkeuM5k3cMz+79tK
XHo4XR0jHQPJ6Y6BtRXvnRL8GE2RsmE+Iz2oknHVrRvyOd1Y25k4ogNPh4VMn8LW72EVlxkx/dpC
Zs1sc6Uri4+2rrYkTDq5G2ecyQaab9ylk6a/44q8soy+ChPtI9VuVbtt0ZSWRfQSwuOHjciwXiGX
Hk51WbYSd3JKq6VQR1fwt32d9WEGFR5Ou9pGRivn0qicykNTyeeSjCjM2YWHUzi+XQa7qijpmvWP
csPvCW+fBSlceChV5ZJHkK+3FMTaKd6JLUS8WZqHhV7h4XTOuStqZqYUmB/oNzZBHIhtueOwSkN4
QHVjQ1CT9S5te7Mf+1V+LMohC1S7B9JMlaOcS+NSvpnt0LYDLL1+7OT1LOSezYHwIKo7wcohaqcU
TuX1C2Vz/KKJsuF9mFk9iJKJTAY4n+CORVbEtF1+k6oMNKmH0Z31usqK2qWGzzTGav3QjOo6bN0e
RtnC1qWkIDuq7Fvmthec2RdBormH0H7Jsnyi+ZSgLIoOUZU9L3cU1h/g3EMoxsMg94hECfBdf2k3
+UGZrQkLLdyDaFRAnW560ElTdK/6vD9lbREWybmHTjYsG12hgZ/0+3xhFvKM8bAMyj1gDhufRD/A
3k60+XPVr2lnsqBjVs49WJbNtBbOwaKH9t0+u0Mlfw3zEA+Sja7MsNdgRFbUH82qX6ldhMUp7uHR
jXO9bouY0s1W+O2+TSStHLXHsIV7iKRdtnZVqafURkAlIF19oTP9W5hsD5F1U1ouMYoSXkJ1GyFx
wzQNTGzMwyQ49jg2CFJyUYo15pZFR63lHAYc5oFS2VlOjM9RMoo3pj8q6GIH6YR5iCzyYmRjsU2p
U0DmWKgdYjyKt2HCPUwucN61bV1mE1wMF0sDZ/sjraYwTzlTwm9vEY1zqI4aEK4afk3d8KlkmwnU
iodL4J9vaFTaJqal1xxkr24Ole1BEy+lpHTF0DYmFD13Kq+uRraKQK146CwsmxuoZ8FR+C7iHVXv
GlGEFVjMw+aqHVtqDchf6TZVB8Qy0R8JVEBlWGhhHkCHpWUZnNVMac6Gm2iZ38Phw7sgV/TJWjOl
yAgKenEu58fR1WVMFZFhdYTP1DLFLKEfvcLC1/Xa9ehqncdAhFIPoVUrEZMFtamq6YsGCIeJkpKE
aZx6CHW5AW6km6cUDc0rFjWHyhRhRQr18cmjbstpa1NCODksLTYHzKovYeb0ALrBiYJV7WSBzSA+
5Ha9KiV/Eybaw+dqpqxWJDLphpslbno5nrq2CqNhcJ9Y1fOl0zNwhVI4QtqP3d6/lNQ+xjE4v/09
hfiZCXs7JLqB2LrAi0l74No0sXUmehbNaHsdphkPnktEISoyBxadtz8sVHCrVR+DRPtsqgkSTzGI
3qa1yF+vw3CJ2jbMD30i1ZypWlQNM+k+j0UyLzk5Rk33KWzdHjjLnWXWrLVNdTEcara9bNVjZecZ
J/cY06dMLRH0g+dBmrRoZ+5iI0X1YhTDGi8VcdshbP0eSHndrV3dc5M2Jf29Kdj7aKjfhon2ILoC
47ERMjOA/9lezNbgGM8s8KiOeCjNScFLQwksnOH37Rx1MYuGX8NW7ufQdRxqgwqbclKyJdmp21jc
qaaoj2EP8HDKijxXTjXgkmv0qmzJ23IM3IsTD6NNyUfYMIPobNOvJlT+klERdgzlE6QatWXtOG8m
pVlL0kiR6RXOlzKI6ct9fhSRM+JzCZ6YoX2LNzOmlAWy0zj2YNquWTSttjBpNw8oRrM8jUse2B32
uVCTYc4xDSqH8Phs3sizhq9hGMIePPWSN64ac5PKLO9iuW/PtCkDz818ppMGL0ErqU2K+/ma4vG5
QVPguj10mhJOJ8QSjakV6n2JzaumHsM2cdgDZ7ayts6HyqQCNBNrIKHH49aqsHjos5EmWo1R1esR
zm2K8WBI/cpF+l0Q6n0qEkKwz+o4GtO8pG0VL9CoSByKRJhifCpSVWlgpVUb4EZv7UE5IV43JdrD
LOpTkeaKiwy4dmO6a0MO2LKXkEkDT899GpKLOtXztQd36TVDNcTarbZFrPRch/VwfL4RcIGRztcO
dJ8Xizx00DxLs4yNgecIPt1oq51Tps2GVEW2Hg/zMrRfnJZL4KYRsbuVHW4JYouOhtQUmz22uahi
0BAP2wX4hCMp11WhGQ2pawQ5IAEkdgq73zjI75GH2KkBBp6l3ZBaJvMpxjupb+pt7fJA+V42XUsj
zLKCbvqi6uNyat+tDQ7LechPp6Rf2kg60HunhovNIntamr64CNEM8/lGM53pNjTLkFYZ39+jPssv
mFRDHaQY5hOOKMRJTjYwq+6y0Z6kU5TFPOvFGPgAL63CYVzdd8MMmqd2uTRGvSvGJqw3z3zKkaxb
AhxjM6SSTW/K3L5a6ulNmN69tJpn20KbJh9T2enfu37BccHYY9zaMyT/Wbez853D25uwEVrmKnLt
kFJTqd8lHCpcuLqdA13Gy6wTitZtp7xPAak6FkB9iaMtkkmYYjyomi2CM/oGpPN5czHHw1XdPcZi
+no4eZ9iPJyO5Qr0OkX6dBZ1nsVwWlxBsJHlWh/yVuf1RTtsyxvX2uaSWhqJdCqKkb+FK25yvGaa
W/NGy1Zc1HAu2V9UdcdELJsSmvH5Oiq0xDurRvNuGUnkDmgbu/qmL4poPAgoLMkRc+i1J3Jwqzs2
GLpkBwGn1OulGyNVpUSuBbvM+mrZDhhBN+G3CJi92wnTysojlSvIXJpy2k/5qAsLt+3I7k4tIet+
tHNLu99XyVh2PTERVR8t5uOYqp3oOTUrvO9xmHaeVGjm6tBJguuD2GTuLnLc5/q5UB3cC0PjTt4Q
pZd4JsJcDqU1e4p6rbbT0jYzO86G5TyZ5cKghd0UMzvkzdD2UM9qvR2UKamM2740+NnSZZW+bCie
WLqDtpcDp/V8ue9R+7JuYG+dAgO0knGVmWx/0+Cql0FVCNNewGxX5kTtaJ8KXvTQ9YliklMdFm98
phdl2QaFZDOkhWg/Z6x+k8kybN0+z2uGk5i1IbBu7rLU6uYq4zioOciUFyX5DMwUDB2klGi9xlmk
61g3uA/UidfBMyinooZDuzQnVRWv9fhFVCao6GPKi5MVXG+dO4n61G1ueAm3wcqLnk5tWChTXqAs
RIlcR4RNc1Oz5wzqV2D+u+lDUChTXqA0bT7P8zD3aa1y96tR4w7N/E5NgWr3IuXYlRNcE9F9qqGp
HHNSPS/2POymGfNJXgggzJka+nTrh6w99mip0nVEZdguB4bm3E1RuCvxHlHwSJG3fE2I7dwey4jX
4zFI+T7Va2rHJYuKqU/hoOrLMrArHtmwGx1QD91d/OAWM4+b7NMCaeCRTVauzYHqigS1lpn04Drz
caezI0PajHpXsexHCmfsipAwLgaTHmKXoWswWnMoEGBWVuzkUiVlWQYWCD7fa5BLVu05pHA4ozEH
YJSJwxAtKA0zrIfZBcFVaV52PdyqbZorQWc+xWI0Iozfz6SHWlt1ORCZegjDnZNXRUfR77Cn3YJa
wUx6oJVrO+6thXoVWlnrZcYyl0o0yUCn9+obQhuny3N2qso2P9hlzGM3tW1YwPEpX9jg1a2wT06j
raOfC2Cbf95b14YxP5lP+uKEdlVR1UPKhZyjy1p3+ICyZeGPnB0+cK+O+cQvuNuaZaJRXbo3mJq3
Q13O/SGTHRmOi+2jt3Dh7GUU6aY6QhVX60OuYTN6KiLO+zDr+/wwuBQskKug/ly2sVCHqK1gAEVb
dEMTtI1mPkFMILrDnuUcmbIJZ8/aMod7Z9u4TegQhD6fIrYjZ+B6LelSSnFZx+tSLSyuajYHFljC
g7ewe2s6Ag/YHAHa8u7eA3v/U9jiPWg3U7tN2u1dOpjOHtacftknHrpwD9n5uGNra9mmM2KnhtRX
hNigFgATHqzbKEL5AhNE0onN9lBHDI4alv11mFK8TDwVjcnxMndp5oxKXEHyuOVlYKr0eWKLhAmC
HVg0Lc0afWyrhX4yEaSboLX7RDFbsa5nHW5TqLVeynl/1oz5I7Nczv52z1bR54nlK5wzCtN3qV1J
cYUbo2KYhriEJTGfKrbUolRzTduU1qrP40qp8aqQrivCYOoTxpheeyo61KaSd9Vh1OqiZngLywM+
ZcwMXZ5nuuxSzYrluTUtO8ipml9936bnyv4+xXsg1Uu9zQuG/N7sbISSH9lcJw3CfZ8I2NV1YTWW
zyFTm8iUoHmfIkenIS74VJ2hhXQflov5P0Bb2nHWJfgmJ2/chF7nOAt0ew+yMMliUsjA2qG7xo+l
gVb+7nAXZl6fRtaBM0Y1sAITLE32et6i4U1X8LDbTMynkTVlhx0itjnHYPVqaClPp5KrMKX7XLIB
ugsoa7sGDsOhK9GP6lXE8jJQMV7V7Lap29xWNsAQgBFOB7h8OH7YG93PgfK9vS4MpMmyYTJNuhv5
EXpHL1pZvP8+qB6IZv6UMDYjOK2GG4JwabXPqni0bv680DFs9AY0Ku9uiErYvnVFdlb7oDJoOFp1
2QruwtydkbvSe1K5dTew+CwvoO2EyRDDSJXADOVTyrTY5cYt9N/wMuHt2JXARzhUXVfNYc0Xn1Km
5iUboLJtUlyI7ahyhK57uM/3OsiyPqtsEyV0uJYxOuY4X/urCmH0kpCBu0dW/5UsdU889ollAmZ/
rkI4cB3hePvLiHHnLsp6Hs0JNmKOnOCiq7DHkTdr/zzaYFfwfJDV2H4gmLKTE2S/lCzaeKz3zMF0
hS2q61/ajq/k0I7jVh72vMj2j322le7UDZBzD45X6yfaMvZsHqrpaiuL+UQzt4AImIFRxKgt2f62
wHC/5VV9nlPxtivVYI+wYWM7fGuWQ4GA+fmyGopoP8JP2/IFJVk/fwpTurdBB17jSM4XkpM8w9XL
Wdf6OSlJHphgfUpcH9W8Z2iuU7Kiz4KMrzTOr8NW7sUY2GtubSSWOqU78Gwbwi5Jbx8bpHEOhPe5
yjn63Loy6VzU5rtd63QcYFbHpbF7sxz1BqyH4wI7hPxSaNEUYd016sUcPGqYhjjzOo2GSCSsXprT
PjT5uzA9eTGn2DIHe0Rap3PPimOU7e+nijymp7Oy79OTVxpglJeuNq5ORePKN8CqZr+oIl9v1gpH
j3Q2H3qEVyKgTMucDGOd2JXW4lhMoxnLeDbQbL8sF7jR9sim+gGT+6w5oCfkbhZNnsCU8ro+Ob5i
YIdFTVK2uyIHYHQHdpV8El1eQO8kMw0orSMREN3EewhEgQnsPFT6tudGMHAEGgFdnWI4jpvocpoo
fiRAP2AJn0QnKXA5d7iDe6zzUU6XurH81CsN5/4inxsUxC5g5Pz0W9DjIFuUpYxgTAcMEoS77vlv
epRhV1sZ8YBtNz2W5WaqVEo+nYBzreKswIGbFZ9IN5fQiqQOF2nJFDsN89YelS7D9nHEAzISA24a
2WRHPJdXKKMx60Wgzj0YbxQ1tp9A9L6zJNPjqS1J2P7Q59BtMHWttLrOjnVJnkkePRtFYBfP59AB
rfA8sLbMjkO1jFeVtVMacfomKGz6FLqMy2LeaATOjnObDINh8aYbdgqT7qEU6dpkHEVlKks7PAPW
6/sx38KGw8JA3rsIyoXMo5m4Mm020pycnroLNDZhVFSYI3xXerStcJ7SmjItq2o8DoV6HkljkzC9
ePBcKzQ6S3t9nFpWridClneDqevApuJ5gvLt2FL0ehob1uljN49wdtunlenDkrhPpduKdc3bHAqp
ZnJl3LkOHfaGPxJ5H9j0+Ey6Gdj5O9zwAxDZuY+BNXYYBEwUDtO5l2B3GNJj52ko4dZSux26fOjH
ODOdDiOkMZ9Lp9sN7lzUXMNFq34nsWoy86xf6zLsHiTz2XROdFknR6qP7bLDme0rYAE8opmv7M17
yhufS8fEjmE4VV6keIvo/AyVLYcLRjkMDn0Lk5L6tOR6p7Ec55YnArpry2Gcaj7DOM5BbKfRaTQm
+4BzctNKTuY0U7SUYR14n4W3RiOGuRvTebtkpvyypEi5pLC17Y5BfuHT8LqynITChTyuphAQoLbK
dYcC5sXTsL2Hz8MzU+32ORtc4vpiSFrFluOgWVin2afhQcnG6UBbl+Dz3K+Fj3BTm8kgfjX8tZS7
cWSQM7PZBMJnB7ObG8vGuG9IGMePnefu345SrHBwG951LiEVHg60xlUMHYmPYVb10N7XCv6aAs2m
ZCZFG6soggtcK0NBeQ3+MMDdpefANUUsolPSA7Mm7muTv2wknX4NWTvMm78rnS3DQLEYpyTScOrB
6j1Pyo0HKYb6M79Ks+AeDmKnBGZUkuuuXeuPAu0yqAyiPgFv58UyTm62SdeJ5gCTq2EiDMvCpp5Q
7eXkRk90p4rbpJSrOfFsgvniUR12xk59Eh5dCN2berIJXdoCGFfTW7hevT4SY+9PbdQf9uWWEUZm
yc0mm8R7XKPaHGQdVqvQ85+Tuo0kXjsR0RG0vrcwrmWZti/IFGF3Cak/6Svah3bMGuqSHG7PHPVS
FAeIx2GH9zBh9u7Sd7gGkZUzFFZyIB9tS9+0BQm7Xg3s47uyixZayv3AXFIig+J1IFmSZUCj+z5K
z073z6RJffZXg+uR1D1VJ5E1fL4uXFu2p02QxpyYGSALfv8xDziOzwTLZpoxXMFLwF8oiY4z4fmh
W10YE4z6876GIpPTJEB6nnflUQEN7KD77Y+wpXtwrSsIB8BnNMmwDtuhbMfqaNssKPHBvMa7xtUD
Q1PLuUnm2s2ntlAkhgHGe1Dmg78tcVf61lIhdrOYZCr25oRt/W7HFQ80qQfXvWjZ3kOvJxlUIQ9t
s1YHoKSG0f6pTwTr5CYnqbIhidrIHKp96GI6bGGTm6hPA8sYawyuxJCU01gcdt42BwVj8o9BHuNz
wBzeoOVscnWqqm5/u6Nh/bVC3WNz6x+Aks8Cy+iyYAdk5YQbDPdRzgXHAH+xLCzC+xwwhjG0qzet
TyyC1vkcfeqb7m2YWrydbo0JzuDvZ8gTzPnKmnjegZ04Fav9LUy8h1Pc9LTfkdEnPrQdEHCrVRTP
BW46FYZVf9zXYJWDKn7QJ21xXGly1aDASswnf8EgrnHaCIhuGaS/Mx+iCyMkUp/5BX8MoswKOerT
fh59VC+YHVihlkB38arfCjXFtG89O8IUrovODNdIhE0TpD7tC3EgFdG2ZUcB9Ieqi56zrnwV5Cr/
oHzBGKHC0I4diXAtTtnQwL3rYmndf3P2ZVuS6liWv1Irn4tskJCQelXmA2CTz+Ee4TG8sGLwYBIg
JIEQX9/bbmVXZUbXzex1170vER5mbgZIOmefPXz4Y+//S+k76mTu1DJlx3RKNliopza9uUr1/pWf
4BV4+h8O7V/5XG3U61T4ih8HHdmzq9Z1eLBZXNcH6FSz6lIPu2/u3V796+Ya2US/80t/Wb5ZINW4
drNC27r5cSsS1SqiD32PVaeOTbX1Kp+nAXE1+UhnnO1bF8yYXSaleTMc0Vh3/ZCrvV/DpalCVH2l
1IN2N8agtPY57cLufY4iR893PU+Evl9t5RN+2aI0m/vc7KqO2jymsqV1blymUQhNHLcuZ3Ke6q/a
NMOS5GmftcOF7j3snsuAhj6ryzCv3hR9oN32Ags5v7Y56xHxA5vv0G52zBO5RDzNZYA1fH9OdM9h
fT8As3RDDl2BWvABbTaNHzQZ0Mh0WSd+DnrAX5tlTteSg+5L8wVXqC/W1ZP2tIdlQ+pSH1M7fp0A
2mZLvpkkTnzOBK+bz2Ob9vL7UC8I+oGQc5/MkMPtqwufriS9s96HsOUjTKNs4X1rk77MIJysDjtG
NuQQkWqzRSXwpMli5T6woSTrzuLbRKxcHlu27AN0YfMUzkgJGIuM65Xfd/HSijJuqadFk/EZVZgY
RCkGGODm21zzeQR/s5uaunQS/X5WACHZ6gmfbB5NlgvCM+hG1vZUpRnKRuwlfFhucLemps2NQGWX
yyRSQ7kMI/kyu4GXPuxb9n1p90CP2kysf9gNEfy1mUmWPVBXUXq3V41Y6lLt0KikR+mXBI4IO88W
dQ+FhsD90m2r8eHqeJf1cozhaoxqbIinvT8HTjf/bRZDO9XFtAIMvmRQIMn3yZZtNhRqTJEkVovo
agOpFjX6CCqWHaQtOOhky7ocAu7lNF0IA5BGLrwfRZP3vJdH3jdjMfHNDwZoSojseq0sV3sbL7Y/
eIM96oFP9dK93zZSjwKPw0SWY0eZ3YqpblICl9gmqBJ9TSM+C0fH6VZuOxq/hsXLZnKvHcD8HPm7
GUEF5RyltEAKHO3eJb0w/AiDlX67HYlPgGrHDt5qO8bMbq2h3YqD5Q5MTg6TtVgt34iKoJkxa5bq
l4wNiSibyrLuG3ofobBohnRaS9uxyT70S1zz96BnzcOxCxlkQnKKJ3azs4j0d0nj+/1HO6ppScvU
RFP6MGPRNodRN4Fc9JB088cmGkRMsL31NWd5NqRSP8TO9cm3tKsqEfKqlkN98n5d2U1s2nT61Hke
WAHP+1jHee1pImHtzLj6Xjlf93Xez734xiif9Ueoy/emwHQJZxd0HlO4B6vPCrx4itLvU2fW/TIQ
HcL7fo+TpNANVtL3LsVjfq57sj84GdfHmMyiexRmyfghFq1unue+2fYnD4EHiTCJhm+AKK9OxPxi
vRvHnz0mN81tx2caTtPUqeo0E5mY22WWGSm6lKbks+AklT8S31cPkJBHNxgj7d8hbRnyzrO6rGEQ
FJVbuwt/gwyJdT/DPIh+UrJNZakVmP3vstCo8SGpqza5+KldwiGam247y2Bifsr41scfY1711XMz
y1oXOrgInohdLC1ENAO36826W2bubby7+EI11+oDgjuq6XGBRXpzjJt+ykq3dSv2Ts+EaY7gTyfm
fpYr/67gCTAWFSBD/9hsscFW0kybP3A2OVOXMaZV623fweD4WNWLhrwmytb6fSOsTC+D1prnrooM
/9Y0stNFPdredbkYkypG0FFKt4tVg3Wl8ySOSmdHkuSj2r3+TJ3EJyhZXCewM9zwKdqotibvtsiO
h/FqyZPD0G7vH2YPYdqBaeO/kDh4jni1GpGOBaIg+D3KpfqtwhLOik41ZCj44Nn0McyUMRgcDQMs
z3La73t78Q4q2fcB+XSmypvZZRv2+137aco7h2Pa50C8V/u9T5yrn9dml7fI4TA4FXpY1shnhbe6
3k3tFnOAQTzGnYfRk4HlEICO7KRkIvvDutZUhbxOnNhv/WZrQBcbsqzkOa4CCkXI2ZrmYhG1FuW7
advohbPekLJJ+RKVNl4TWWZh37tXE++0O69u9/K0DFNUlbMnVbijSMx5ihPbtS+Aj0jo81YpJ4+w
jq/djezRxjwE4GLimPYtDj1XVWwG2Ttttruhjru+mHaTuCLVJosgXjC2aj0kdLtNnl3cD1BkjKlz
T+0WZ+Q8YW7cPUywu2vnfA0pUnRgLp7P3sjkklBp3SOzczR+Je0m1B1X1OJBG5tBNT+oEjsehwG+
bfYw1aJdj/hmW3dgQ5/aD7xfm+rG1m1HL1DScnW/GIKUrwP2JMVLhDPR6m2HXzKMzW3TsbOd2roG
wRkyLDwoAmZKN03ngj7rbqAgDhMQieOD1Yg+zFcXRvIyRlLcrIOSr4L0AHxhk86q92nSqOgnqPYv
V9LrGVYqJBxdMNkL6J/bz8nOsS+TCAdgsXZj/1NDXPM6QIbBzhzbc5Kvcu7DOfHjx96kXQk75PYZ
XQ08kvY4QiChMvuQFXIjePSHGIEND6ve1kJbFGtPPcHY8Fi7iJS+a0sCV893PBtXf692EtKybTvL
XgY5i+jYTJEumm0iOdIkYjwGg1dFvLDdfjEdQVsmOhipFA694H3noPt8alK4KZagOVW3Hn9xv9eq
LlvUTsAWSE+3sktN+NQbU7tigLQt3MESkH5tjNnytOP3zdDHl9XaiJ6gs9X0MoOBdZaZSF/2ZIAZ
TCOx6t/HCdZiLkm04nlQrCAE534sOwTUY9ex88MeLeKwCjkWS1zd6S4aPsCzd33MFmzxJVMDLdt5
+r7HzZyHoWq/IFulu0t9gNu5txiJnHtuQoqKw21TKGPDqPs4JzXkoyi0dgb7QgfHQXj19XgO8slH
6XuCrBhStl4n43exUuz3EbR7t7qzoKx3IA3Xt5K6bf0Jfo1rc4kp617GEVnZrcjcvv3IxsEf69WB
upw3MOh/FLPjTTFvUaPfNQqb4Rc6DVVubKRpUwx9WOCoUtWpmvLeZLq+2UniTAnOkVtO3vLh3g8o
Bn+OLnuibh+ScuySesClaiCpVzKaqyeidbUdQYwcx2dw1lz3AvMEftfEbbWehjmE8JDBvUGXZsNg
/pLCKmfNh4V4ktNtnptPy2jq+Evb0PWxo2R+0sbsTe5hwW5XDCH2jX+fknZOXhwCGaNPFKOw6GPK
sZPCtsk5BhVtqjgLRdaalRS1RgLtTdPuppjnJQPezZelKrKdrUfhlq47oTnZ9b0HJ+ZJ4rDNTL76
AVSrmj0QOYxFyJCYaCrQ8rB/L3nULRXox81SELNnh43L9hKGtqj8+HlAfFmeba2/ePDoumn8CDZe
KAKd0oI0ac9hbuIRl2AmqXB8QdAluiqGSdsSylqlGpW91cgdXGVyh+TaKJSNaeIz8+DfhgpD0XTk
7pBA91soZea8pQzGEYaPH1D1fuE9e1wSBDMkDks0DVcm9kA21J/8U93K+5XKYpoTrAzkLZ+aXq1j
sXcdpkdRnL4kg58vyBjrTZ50ip76VMtigcT1ycZK3ERdNpoirqcH9BluPRGFAN0V9ywe5gfdzA3k
6wmsYI9admq6p4P2Ec4KOCzcSl7Tsptmtx1Z0qbrYzLGBobOGNzL96kYfXNcFaKXnmbS0E/CIjao
tGkFbEm0keMPYdRVdoxN58kjBpp0fLaO748sVSo5aTVN0ZbbK3wxpthxobgAB1Kc1kSjN9nHWt5W
2DL1Vog0rZ8CmFVRsXGs3me7+xmCe+iqiS9gk1n1RSaTVj/2FhgmLl6t5gMN0G2rIySQyUFUdBxL
E1dEF0nbqOQ+XfQ1KZjba3EtQN1t6kKKlZFyWOY4WfAm0IyPg8sOnVCw5sr3AdLY9xoKSvpaWz7d
mXFBWV80dRcVSQfrQTy6YlvzzHNsEmSBt8a55l6jqMy2GL1g7TDJhU+A8chYomnkLi0+TPxumbAw
C8L4XPahWcZTv+E8+cxi49cjyXqVIAPHwFwvSVsqypCp5rtcWZ1bmuzHRSzbp3GsGoKWh1WdfVjA
1sOOZ1DStze01R6z/yo8inAN3t3NTm+tEH18EEhO2lC+odQtzZ5S9urVGtWXno/MvV9UlazPo1mS
ArO5mXwJqvJrwbY2KnXffJDbsuSrjt5CDxXXhElPbrauOTdOw9glha4fxR4t9t1JnWdoyGfQfvsX
Z2JyJj3xp21a5MEPGb3tMQ38qFBQFVvovtUwsn5MAGk9NQnhNWIK3Avz68004WS4Eb4OPxLdJa/z
yERzJm0DecHe2V3ezxExT7GH/zDs79k9nEOXXPAAF5Ul3k8oW+bXGpCTeVojDYK527JiiUC5qCL2
KsRo8zCJe4wh4TGAzF1qchvXt9ji1kswgnzA7l4fetLxPh+GzYF7g7ATwnxU1B4JEGWPpYPrs3js
GVV7bpesPuDBQGAYr8PNzsUPIWr3Dsyy9IbHPR44qkzRxvydYmb4kOxqexRcd+/qWFsQqRbV93O+
xa30Nq/Rv4VjQPhiOPOV1K882fSN64KQZTfOvBj2Zd+Oo+nYTQAhN/3gI5G91MpTBA0QN2bRuRqy
1au8wloRMH4ITfyjdVVwHxjjPORrO2wC5ORk9aFsrw4XFxW2HUZAwiRBIyt6ni2esq2lU1fWfE2i
mzVJ4S8AobSPb0yTVPLBRpt1xxXOFfHrzhXhhQzp6m6XVLP6C3qxYUZoBonIWbe6Te+6bVWIL67H
FVtroo14pYvS8eNMF6oPMB4JI0w2LG8uU7RK9TnCykQIGwsta8vYdo3LF9aiuZJuydrCKFTdPq9o
RKnKAwtL+30TjM536zat+zfErHkU+I0TDKe3wkJmOu8ggesO8IWqyMkI1XbvtgRo1mEaUzocXYaN
r0SPXmeX+UooPczZQOgjZGIduwUjnCZlIjcmLwmEgNvPFqfo8LhYJ3RcBFmvzY2dLY15Doscgfpv
74gK7wD2ZAS4DkjI+621ymInasYMNZQesPRfesAv/nPPenlJJwx9qR189jmxtI++DKAMAPjZJoYM
UYxVmgJPByr/vFrWHgkwZtnKdaiN+MjhUuFehW9i8cnaWZKuZNkcoVipRhatL9zv3VbnESEZRZVT
maGQFVXkwe5iCz9TGFioH6aFPvMgOgRxPgfVbBIWGmwyT0gtZ/12GFf4FZ9kG5HpiWN9Yg+OqbkW
CIhHygB/NyOE+ueOxo0/077p46FMd7OZKVec8xrBBhM6arQv3VwEFKkorFH3OP+ucygR/Un2dW9e
lY2m9Th1kZMXa+XCcMd26U05E7WtX3rJoK7jTS/tF+f7eT3qOh6iQvZLctvOdcWLGdQOdxe6Lq1x
S7IW8laLuVFh9Dqjw5o5DJJelx0WPpD8z9XdVJP55KtNPM+UBGdzx/ZdPwalVG6QdptD5lgvFIl5
opuOwQuULzUCgpfLTi0gh0YuWW6dR/2cu8V5+y5LfNb8XBHWIw57H8dNyT3svKa8tkhNOVdoHO9a
mM3hqaPJQG+qDonDt7oO00eJ7dOU1Lk0UXncgsTzatXeRWi5Qhydth3P9SkjLMluHM6b7qv3tD2h
qU3k5wnlfdYUTNZx+4x4tQZlUJcMvF1yPGSMFgL7dAA+EUEKumdN0j6Izsd7YbDgP/QJGw6qavmI
pVYtN1MMTO4eCBxlT2LceH/jVyO/AVv8hNQXRzhCgjhEDRNSj8jzSOrqCxxa0GXUA7bJtjP9vXOx
hOoBljn+ojLRFHoPiNCBUCk+t5mh6n521Kp7Uy32dtF66r4i8ty9RXNvbbktEW5jumWv/XJtKfpe
jM9qS/0rR0Xjynqf0XiCqee2XPlsOEJ+L3neaV+jOMHwfUV8o9gwgcBOaIFYuu7BQzeFTFFxxS5h
ZWBee79nOWHQVFwwHJL2js5ijp5oBloqaG7ZWK+Xlde1U7gpS4gtPAqqrj1sMRXdtWzg7bt6biU/
JNBjzT83dD5rETXAYr/AfQT5zoYJmx5G9H0Ej2ZLXkyL5voUxs7mpMMGqvN1MchlrMnSfBdssOSV
+qVZizDYBK17lqp1y7tVqOhz2ybVN3Eths5ig2/Ch8D1m+uVSy8xUI6kLuYh7ZezRMqNKCQ3w9vE
sGRzgRCaAkE3cXpQMhW/wdk93XERgjjAsbVK0ZeLmB43kvnsk64jCUV9Kytg3ZEc4PVlNUw3SlRA
g79hfJq+K7XByBBYXNONr/AelB2K7sbTc+fS8ANgUL3fGkWqt6FRu2RItA8ruRsan84foirm7C1B
CAz7AbCkAdbX1exOTqbH3hE3oSB1MvsnI6tMQ6mEaWla8zp+aiPOMZ9BURPfMg+L3KNcDSfl5vaY
Hla+og9Rw7K9wOU7ST9qI9d3UZTaj6LKkg9gM7n9NFWQtZ2jCVDPpoZtPfBUwKJ671b9Ede8vx2T
HkRN3iFSHq496XSZGinngmn0bLmOqv4TtOdbPjPIEbVOPb81m46eMu63ey73RhynCmYiB8XCdpoR
lHJKtIovKVLGseeN1L42aGDCo64n6OHXFQ5WOZvRrb74BabFX2CJA6TBBp82nzDsgNMQXwOuA/Fd
h21B0oROqEHQDAENdR+ajaMipQDHUFy1ccciGB4jVqI0EHawAxM1kEC/kAnJO5nZ2xPRsX5FoEDX
PxMxwdZgQ6bIc4sPktP2WpoX2LaD87kB2ksfUQhmaUE1Ps6Haar8dOzmqmsKkmbaf7uyty/TqIbh
dsuyXeF39JF9Rqvs1SOtM3+LyrKlRyF0NJ1BCs78OwxXxgO2iXE8GsY6W5JmVQkIoIg6Pkw+xiYC
x5cb3AsAbJVmkwZ25EHDX0NwzzZqurUY2ZKomyhah/0EQ739R8QQBJYrhJ3e1vu0YflUApej9/Gh
l+mCDtP5GzolKGGbdrwNumHP4OPP0LzAsRTIHaxHaJpVn6IdAomjgOYrfAByuq04iGyc/HDC1CRD
qlO/A+uyatHjZcTMrf3S7LMdCtwpWDiIvkEbgB1TrUPRzJWGIz/suOQ9TP8EkBrP9XLZpnQWpwyp
9gj7rVYu2jxiMPI8ekmvizDq1rpG5z6jb8Pm05fdbqW/OMiMZE6mzSksY0xw3xacndVFGxfX5QqP
+Bjc4oGkyeuUokIrVy9NU2TpyqFeczz0ry2H8VIZA89oPymgc2k+jEvTfIi3HbtHHUU8ueFZMrBi
kESRcgK+uxbTuAKszRsetrrsIJeNH1M9G/EOETftmgf4muvDEiqGVpjsKSoYqRP3PTLICckZxEvy
HdKZ1uzUBO2z7xxfyn+0KFD5HbOJyopUZT15UrWPYQOu0WY0rR2G5wBLiv5IOhsPIWewj1gByTfj
XuepcjCMwUO9oSicQlbNiIqXtrpvprjdL0kab+O91Jg85FxTjwQA3Zi3mNG2eSB7NYJpV8X9eEYU
Q0SeoATOONaUobvHRHMM+ohEUm+O4G7qocCckC3fRj/YCJGfuxOXSAEb/BSr4XqHOFqqMjFSd2jq
0egNDwsQ8b6AYsjZJYe7UEJuY04Y2lnmovHcgjm0fvMkSFtWnFfu5LFf+9IwrfuDolTMJUHGkuvz
2QyhOaLDUGiVUxgKgk6sroF3yP+byq5p5XZTuTgTBZRPtWQlvEViLKi2GsDQwHB/qm/4utEdNYvT
6TmM6QT+yYzaLsdkIelzSKD3rpzxGKhjui3J/Ja1rFcReockdRQJzrDl+an7QUGh2GPm63CYDqgT
0yJSRp440SRslz4RVLwuBtlEdx4Aw6bxxdu0S1GDbHR6ZFmrto8Rvo2M8gYoyLQcr/7saHxXsa/p
w3Lt2W+raOo3FF9ggO95F6q6fgxDYtGsmIVyLPC0BwCbFZgeMu/y2A5y/N4G9PNgq4ZsiN+MW6MZ
xUDG0DBNDmrdFflLk7mxclrEI8PmUaNUFN3+o28wX/vSdX7qj2mdjhEAolnTEeni3LTvUpT7WMtE
Zik7apRG81ujU+ZF7hIJ/3GfpYt4nwBsbhFohImW+yZhUNy/6miZoqepxgjz3Sq72cKDIwhFimyd
4dQNIag26tIMmOTiIUk1PZoMjQ8/IBl0mW+haa2ZL3ZMRacBvoMma7MyZtyJW68xG71DdS34Hcqi
1L6MquvNTVZTP12iRdXDFxrHwK34tWY7LtMQLbnKiI/uphh+a++ixS4t9jgkbRYSlfF4CMsgzENr
HaRbA4uz9f2uQNItRGwxtmypGmGaZOrIfRfc6uo9BWhakBGJHd2630Q7AulRssKpU128rmlAPYXQ
9iLJNrecwzRKejaYG/mT6vkevyaNY+ym7THbLnQ8gNJygEI+NgA9RoyuMNCyG4uOsyFkKSgfuijH
mrvn2l4x2pHB8OUYJxALzMc2SjDB5COGliFXCA0UeZg3zUrTZCw9u22R+1mnWxSPMCkkfpF5T2uk
/wGVSLo7lhhrX5lFTsBbVqfLcIfCts2OijWLfPEew8ZS1cC9obcFxfKpHUfFb6tajf2LF7gwt4GI
3t7EC0KigOBBc3HqbdjZU7dkQ32zdUb2H9DoAV4FlI5qeQbUJgbMYFK4DrZxsWAx66iAmw0PusRk
OxPy2IPgejXlzj7DkzO2SSElLF2Hw4Dhpl0uKMAMLqzLOm2ecE6PmKKAXobhMGo3GV4oLjvkgpI1
/f4B80AgvitW8lHue3aHJppHtySqAK3nPIYfI7kOpgU5xR3n+tR32czudjXBSyAhYXKffbtIYNr9
AjOco6v1Fpo88RhOYGpPQCOMZytW2D6awX4Z1lSQpwlGIpYcr+bFCTCNja0C4MIu166Qg/d9GQZz
zUh0lj8wU6XjBYakuz/Po15oWa9Bj3fEwnkp36o+Ti7prhm9i2ySREfM211bKlFLNJx6thq1ER1a
+nXLuiW9rfa6254xaUkdRkhNZfYfdGS0/qb7KVaXmEK2e4lbH+Z7OGAY917BXh1VzcjS7S5JIxt+
hpl1+q5dlyE77AsTAAUlCpEcw+sFc8LWWhBXZ5feL/FgfeECQnAvBh+hK5edkL6AzoOD/5GmV6r4
Ko4SLP0HtSLl+kPs+9reG7cn402GCMf9ep+zCrod6cJatDZLu29AEyNAskxE2gI2RydT2BHP+XBA
Td3jaMQWem3wvdH+UUZmpUWIosRgmYjZQPqj2fXaSQ38CjWEYfLRZquKYJ3RZu2P5Xoy/sgWANDw
RWD1ZZ5kSDBQQTn1Qo0hbkGtjZGWyReVwpzEU2SeZZgRxCUlLAJTjNZz9UCazPkj9k/Yeq5qbNc3
1216u5v2bGAfzbbwFF3L3C03ASD99lFkg14fr3ak9GyHpcoH+DbNOcrQeitHiqEVDlvM4p9ECDK7
sQ1EMw8Y9w3wbkBRvAPTmnvAVQwZrClzX5clmkUOjRzxwPl1DyTPzM0zGD8JSqEV+eLPHUi6OBAR
FwMbUrmKSr5mOpYQTYwxRrOAfiszTy5vIV1N80mAEkML0DjM8gYEqQZODKQmdl8BU+xtlHOHurXL
GbZXt+e1miBcypG3gIbzuEHpjJyrcUt58xlmAZjW5ItHHtN8GlbH2q7wM6zwUYDGfGNJaWgDVlL5
79Y4OE1HTJwwb6WuiEFuA7Ap3FwV8PymHyheHd2uvqn1RTa/IczouzdMI0ZYoD5OxJoDYIJ9gV4g
qqLLv1fLFm/BpuoMz/ltK2PeTUu+h4Y9Yuw6LiWv4GPwx8h4v5pk8ZCOwzRadYjlpy59z9fjH6Oz
/UJSZoquG4pudaDtswBa0bI/pgaj/BeC8gTjUVm1WXbE+RgDPZJrfG+xTdt/IUf/He81yn8hKQMD
Iw7kSsxEIiy/uZladzv4aIKdpwXRDAj12iHhIpMzedosMFt0Vl0UFxiU4D7988v3e8S5XziS9QbY
u41MdpwQzKvKFvqse/Bg5wKFGoboGICLyz//Tb/HC/xFhmBmi0eNUn6Et8WcvbgwVUupaxS4MEKw
V6NdOJkolKNbGP/FFf4dNvKvRlsdqI44Rgg7coF4GQcHpcMMkPlffKHfe/dfiJQa4ZQ2ayQDCWr4
1pvk1Qtd/Qvlw++99/Ui/p10HfX5POi6YkdMntEpmHBpF0X/4Jv/QpZ0SeLGaeHsCPD5AA4yJh4J
IMd/fpt/75P/wnSuNowVmWz5sY4ji8N8rfKkwbH/x979+lv/7rqQXlMQ3XBdyD7AZtpJBKbu08s/
f/PfeUIZ/cc35wazU711eFyaTJIfFmCSL2IeCCKyBBl0rhcIC87Q6zH9h5ImKftlC2hE7TPYD7Ej
kn3Zx3Q29qFLgKv+8y/0m5L6f+Di/uq3lXWBAg+q0+MgZAPoWY7BY6qC/95C4vhripIbfzOmychP
re7ed3v7PsGTxs6VbZcGTUrdHBA0+mNbaaNJ7jLUYv/56f7X9+1/12/T039+DvvX/8Cfv08aXX7d
uF/++Nf304D//+P6mv/6N//4ir+e3qaHr8Ob/fUf/cNr8L5/+73lV/f1H/5wQEHuwrvlzYTnN7so
99v74xNe/+X/7w//7e23d3kf9Ntf/vT1xwDmCLod0353f/rbjy4//vInyMNwI/8rBvz6C/720+s3
+Muf8rb5av7fF7x9te4vfxLizwBuGLonEpME7g54xv3bbz+hf0YeXkY4gBdGWXJ1yBsR3tv85U8k
+zMjccZlkkjCCb/q9uy0/Paj9M94BUBVNHOMZglU0//3m//Dvfnve/Vv4zI8TSAmWHya3469/36W
spTEQtAkSVLkokq8Jb7p3y/BGc4mdpQDPekqSd93dbqXS2jGG0B6tly7bfk/7J3HkuXKlWV/pX8A
NIdyAFPgahVa5QQW8SLDobX++lpIsqxIDqqszHrSZj3h5DEzI+6F8LP32vvsB4qOojSf/Mlw3Y/Y
yfOLYdl9jV3S19a+8HSIntJK35Ioim/stJdX3StAw3kZRZ7fog3jQzRSvhnLyMF3ZJa6hGlUAkl0
dUEL6iz3CnLxzTNl+bOUTvcWIbTRAGka3Z10tOleuAr5sxVaYNWM7KNwjdMESPLYt2N9ttqiPLGO
mk1GXtEdGSScaaMbmvmmycWwzlXXJuck88zWj12reE7jcBHHNLa0s0j4hwLbSqAuIjlIyNs8fJnK
hOObrdln6ZXDL94yYLOJhlgc1M4cv+IZiZfQnkdvx5mYv9ssJxGYWcIzUkFYfXsqxESCRS9PWPtq
Z3P8vS1GguqWMIVfRJ6grAKctHTJOzmcgTSbB62C4fPzPp4fwDeT3ZA7xbVwrXTwRcpabM6cdt7f
cUbvf0DitUesvBAPJA7HzwoXB0pXC4fUb7W5vkVTasPQCXjrXUg9lcREHNKHdpnno4Rf3PUzkphf
1Cjg6ZjCS/dOeQEmto+Jris6pSwEydxJvIPR2w1FqOZP1GVOza/FAnAQS6s5JFpa937pid4Npk7w
7TJAG6nPNB//gqdLjxwUnS1cWbVrHd15skvh7NgT2XzPXRbHfBphv++1xPyrSvXxQ+8GedKqRJ3t
qC0fpDsbL6NVNFecyMQOolk4GqEbkWhbloUWuZ9aiWoDJ5H2qVeI+1k6eXfw4xWrOdNCBbRM5aeZ
fnUiHQn+Bc7Uw2JXztlMtHGry97+lSNBP9PW1T1ZgrbHA2Vs4iGGLaODzbCBjhN78m5CetFdJQUI
mpO63dVuXPNi145xFLpmwB+zVPzYt4uR+8XIR4oykeYHXfOSh1j1o+mn3jBdwrF9ysUS/vKaIj1p
qWV9OE0uz442ZzCCjcHHVOreren5oHzbKdwW8rO2y6BgHmQq9BINrqVsnWWnA2wUvtsu5rEdWpq5
TNka5J6H5lEr5YKOnWzFCM9hV/WvqspDFMcy39SoZK+11UxB45UngdnGzpKw3Nizddellj85Ntkg
r4voerDewijewoG1u7J0GladOtGFooXxG/3zL11r6lsum6e6qX68uA2D0ETE9JiWq6oNusUa7/Ja
bRy7smBoVi7JkLsyJghzF9o5V71kKY7cjQzPBTpk6/qxNc1+V7bLfiKq0UEL9vapITswCnPkgZBH
5sZbuvziOpbcchsOLwUixVUTILC4HkytFiLIQydZ3o2AuXaagktGo6+0yf0F0pMWfocnNnC5quiv
tOCZuOFpAutRQjd7J3eZomhv9nw4vmNnGtCFO/JD8ods4ZesNAq5E8Zeu4yQYnCErpN+x2bRIzzi
1hIItbksummPkm7txWCJraVqMNbGWdhYJMQ+VxZwnlrC8MXhow36DplkrJC7ETfyZpNGZDrQZlS9
LZKu32FoL1cmSfHkJs3yywWJMn0DjO6M7VoemXLT+9Bwwx2+bfxTxWPYIe3aRuYvnWCrxYyHH5va
OPmLQdKkoHf9o7Iycagh3xTZuDQ+zGGMcgqHC0nbOsa1IauDMeLFB3Z/Ne+W0dhcDjNmfMjMm1dl
t6UuZXgSmd68a0RWTg4UIdp14jj7tq877gfV3idkQAbGHKv/Yi8UQ53hHahNP+tpOl/ggLP3xlDt
WSm2tyyp9tRXQ3pMCjd9RDFTdxLg/M7Q0nzvFoV5XxeXKu6O+TDM96KLwVodc3jxPHPYMYoXAPOT
Ux+XtNJuoi1EdTa5mu5GFNdLEvGED1LEvxPu1Efoed2HQ0vfax335ZWPOX3I08X61dkFa0TqRkxV
UCPd3ClI/wuFPxAVBsVvm6TvzC1FxV7Q2q4ByboUy2YM+3href05mxcriBba7X2Nqt5GG/B3PBaE
PS0jXTXZki9P4dJxAg3hst5cbzK3c8VklkeWeXIyaHO0l6UKWpkk36QH+qNOkwTwHCbRUwaNsOvX
f9uJY/O+Y+DcKfjQg6FX8i99jOa9ZINdtXVzYw7MIisQgPUJl9wyybQ5rVpZRZXth5HXfdXUuAu6
BJdOx8fIa0HOOo3GVRd87OgtsyJ3w77NOAyzN43dBS8dGt9lMQXPd92pjVNlhXUfFJGpH5Uwv9tZ
pBsyR+kXIWZq2ZYyqV4gpwiDWBw9gHbrxrlMlZtcDbedXfgrA2sn/4QsiLmM0+QGN6zuzKrFpQ6X
UKF4jV76C+UQGSWNhKltZ1WUDw7LHLrjWMfLc2lwePOnkmCQaBv5ipA0vFAy9004plz2cdjio6vM
vHO8Vv1G/FK7QkZdgVs1QXa0lmVRNO1NW6By4zVpnPHZ4VHzGU7UOgcFIztBpFQgtTqJXb04c5L9
zswsDejpzTZ5FGMEo2d9RIlhyEOT1OZdV1cIUzxEJ4Vm5pY0w6BjDu9eqL7Q3Q/cWu4Zei3Z5qSo
fJi8QwE4Kxa+5zkpx9OMyGZn7I8SqGjsmBuXY5FUswEzxE1yoP/ePrO/XT4NBVUOWtuzG77wuqMb
JRw67CVtv4DVbwTB+KIYd44GOtO+TniZ4ippyQYEKtsUtjE+qJBrGrqBV2tuegTnwvGF2AAB7oWS
SjIWzX3mWNNLCj6xIaRk+2lWsOugzaytU9raszsB21ozcKIw3IexJRfQjIrznhknb/pMfmcAcdg2
Q1F9Q6+l+5Eemq3iuHWAHfLe0XDnu1CX5ffQGtNuBP5kaR98yVMDhHyg5Y2DidEeIEeiS1T28w6g
v/5FzcdynvRS/mB3k8cJ7bvKaOJzrvG6L4xa/5qLmUakOHGNMJiG1oz8edDic4aWTvauBcEPQzFe
ljlR8WaiMPI2y4YHyTiVX/nQGNtRa/GTMYj3cMfxvSS3tSND4+2cTk93S+JU1z70tD1tqnmgh6xJ
qtvpO5dLe0967MYasO6gg/ptZp0oodtRJe/MMr3UXYH4248XDp3xJvEK6y4bjOwQVjzWS6FRD0cn
IxubLnPHxAZRUenenaNUu8vLbk2QqNh5LMnFmEFdCX0X1dqZZyIgiZEl0XNe81z1S1a/xYEY+4Rj
hFcvZwfgase2Cu3RFbMpPgBiXOc0hO1EAqgihA1wbf1wyAIWsM1cf+UlVe+nsdN/O/ao6tNC3LMG
3Eq976F3dX23gID/aq1hfPIy2wH56peraLUrKXH7kcPkfGLZTOSbok1p0I49TnOQT76bJ/FMXk1v
Q3+EuH/OUl0dCPC0HCm9cDN2ydm0K3njidBt7VrlF6mMAeRBmfE7Mo15MXKNeD7nzOXWdDTL+JXA
M8k4WT+VsMYX7le75+wF89TU8/CQajXpk9mR7tXS9E74lSwWA7vXEhsgN73ZTHqRkT2QBhUDWFkf
RRrlF7Ml7RWwFdC+mSUnFHhNAiAcVmnYipQsSVl0tgzavA2lj5cUL0FaN2rZqkWA76RhFb0JVkWf
m6oiohJRgHNSDkcMtjsfyzTLbwPeXkZkKb8ag3QeKM5lQdrk0AUVJHmRf8NP6F+q6l3oktT56CO9
P7quh7EnZZyWAUx1GgVhgfSLke5SdVWwvmKjlUhl23AZ3ed2bkAom7SZt5PrOGgsa2antoHuvIy4
MyVqGy3y9GBmS9Wep9Yngk9H6AKPOXKtaJ+tNsQUd3ta8++N2v6p9UEdwqLUjlMS0ieea0dRRQfL
jm9LCaQwyCrfZInqnsTYkF4ijLcPbSoEU6oJg8yizXQdMRwnP/BBLAFUSVFyNuQnOUm7+BEzH0ms
tIMhJ+HzRcQ+I/IaQPI0coPRm9eQT0EWf6ZpYvZ1+lA1jh0+4+C4a5LujnGeHOXoUofb1kRjtIMZ
A7kzjHxpoXlJ7QSuiIjHAtLo42r/6krjrASjGcvP0BWJ721A0Gc/LaPuyIa8ZZuP+uCzm3PZhDGh
ErMYOuo5e37Ogb4h6Y10ANBiArcJSDp95kO9afvoAJgVbWjvv1t6J70fzZx+90gsV+49a1+Zobfh
1UOZ6Dg3BHo9wzwlRasew8pN9xb0S6BqAqO16Mn+WjF4t1YVJuH6NuVQqs3Dnsa98AH4Qg8DMPbZ
DDSvd2v2tXXNRc59Egd9xufrNpkDdq6BsJjWcLA0J3ztdaN/ZxNMlQRRlDGwJJ2Mz1O74kaLMQwP
mUhyWChVea+ZlU+fnanCc4tdZx+asPI50Njvaqx6te3ACpNAx+ebToKdGY+yUlO+laaJB4sn4fPi
EG/k9rInaJVqhJG3pNhradaeHMfpOIO6wI34z9Ub5tmTOXMpis59Jt9pn3nAQGTHlXuYsvpzqXDc
a3IlW+KGZFdbb1vpYvhtzPC6nE6FewPZdA/MWEXHLVdlH7PrSry5uSbB04TDL+6sOIjtCswvz6N9
LidJDIlXtR0zwhkQWqdkMaZD56IS+C6A5TY2mupMqByBgXTb+KrAJD5KMpb7WHY9RJPTOi8uBxfL
V5J6Ej9MzPTvuvT/bV3tGv9FtLj86f5dWPsXLe7/IfVNN8mo/3fy2+GzmT+Lz38W4P7xZ/6uwDmI
aZ6zVn7augXR918KnGP9zZKwI0Lnn/Agg/5LgTPF31ykN7hRrkDTMtcNT/+pwDl/k9QueR4lIsJb
/8v/QoCz/zS0/LMAp+sG3J5HAI7B2XPMfxPgUp1kYEr0e58MmnvnCCjMHVNFvitIAb0rrq8PKNXs
SD0YN4JXhxyaJ8vcirQeDkhg3hEcoHvyLP6OzYBc8wrsYr4bY+HclkVYL7EdttfRECaBKDP5KmPN
vFEZM4GwNeogc9sREB8eL+WaTYbf6bQYvd/WfXeTmTCeLSfhTom1vPiZ54rR0JXZs5HpIw22wjit
x//7tjZTjpFDsenI6B9Jdyngq5BAI91jp0Zzw1feEck1gXyOEYOol/MA+WCotiA0rp8kndhQg6Co
SqBS2UwYKdaAcWArGxe4IPZ+o4qBFSttXG4s6h82Zt2nW9Od8qe4axx/IFRz63XiEl5Ix0AE9j/H
Ulw431dXkwWVpwkEdmcj9twsY7BwedL0aehEdy07XtmJI4tbbVjtUWWtvnVYbPGYFTz/h84TMGei
B4Swb3TtZDcg1GFfT733QUyeDIxWDLzXDYuihDq9yzKzOdjryWFNN9AB0C2fXm5lEJZJtStJuQM9
Nqgci5Ntw6ZD37CE8RKm1U9RdCAsBfBQHEx5On6IblKvxO/H95lw/bMX9uFvfbEgly13qQafwN0a
hROGEx9hOvJ2F5uR+Mg924oRS5IYCWtxpl/JXI/WLg2t+L5wh/ASu/l09rRo2oISuDNnt8WNN7Ax
3mYmYmGRkzbBhjUrw0jCJikuLljEjz5POAkDsUxflDrvgbYsLmbOosxwsuunbOZ7sepcBG3s/MxT
UjwsrKc7aZM0r2mm1CbXiu5tSoj9tKR33pwhiV858sJU1tqjIZPqnFBo8aNNMQSbSEBtk36t90jU
PD3AmH9HkfvLtp3wWjULicDJCc8G9samH4t1fE1KwvlhZ/K+dJzKvg5DnzxGpatv4qWdT1O9OHc5
kS3q51+Ig+skGB01XAaq7j8bHNPDbFjjASIvujRzlR7tJNsaagoPpdaCRVMSIx9g+8u7sRuJ62DH
U/oZ2R+RSfRjmy6D9g5CF7+qKkuPRTqOv3JPis8xhOOOmLA2JdmsM/RFuyH2s0ml/RBPev2I6U0w
o8+GzwSz9tWezGjflL35UQ2VOi79AFs1m4DMFITE5tXKUW43/F+rm2pJiTPfW+psRvCai9NUd6S4
GELcqnoLaZBvSbuJ/mCQ3E0CkVfpLqESKRzEnCBDWPqj0iAnaCzJzTucCl580x/kE8rF8Afyzq8y
j50T8/S8Ydoqr8AViMCUxd/ROtAS7Oj1bRd1cHaD00DAMinHgSTBe00jFQ/bMGOICLFUf7tyhlyV
dn01gMSozGdVnB5QgJptQYKrelO0VB4HoxTjS9yQK9nr0hXZivymDjX75NbzmboEAkBkc6h25XzV
F4N9NQqn35aZKXZ9WPMcxEMQ9qayClg3FlOQNDKdId4tjubeOhS0xW94FH9gjyzYpZOcOd0DMi3+
vChC8EOGuOc3sXS5O+m3uXTxVL6bVqRAQhPVP0zaUHy3yDUTp29l/LIae7L9omqjj6l0WQDNA1Gb
fadIHPT4zOidD7ANwOpIM90XXTBSpLU+EqgwluIEymlKH1RgPrJE0GYJFkvgdWKesfalyskgoIxk
/d7jTbhbL3OJwa0zgVnO60N7DMlQxchrcaB1xbTrjWHu964h1uOz4WkfMoJ94DQ7kcjEJZlg1SW8
5CGOjYr0nNDq25gldbSdps6ctsqgVCxoWWHVEFZwQdLw3MunWA6cqEZ3YbThgNZ+CciuxO97KaNz
TLaye6oioZ0BzUlk5FXXbJ0+QpZmUcb8JFTKSdMy0v4DolACGcdjwaTfj1a8BZ2LEOc0+kVEa4ep
H7IsF/XWtAdm2lQ/obrIIz43CnhrxtNPo8nirecctC9RkjKAdEZUn4Up2SN4YfjWj157Je7wU7Nr
+dOOvUdrmgQFybaymBQIWe+AuLxTb/fTr9kdcHfgcuUvqxe0fqya2lFI5YQAQhnelD44j2vFvXvP
3kQN7cjKyT+kTjPCeHn8Ao0TdfuUtk3Llwz5I2NOnrzgakxnspnqVVhxUa9UVbvhtArpPEK1/9Zd
3iqmN04d1SOR2EbRaF816iEcnxQQMTaKZO2jpmXc9w03wnuFKvQ8dzI9E6ykUSTH56X6JbLKeY+c
TI2wrvQXMM/omuY2NBSoG5GVQhbJu+0M/MxO5uYnSUdUQaN7HGK3I/yd2DJZv6Fc59YxxmSu2BhI
wwXrPs2sDRrRMjSxOvlDMzM2MGmi5Qe0B5V919pAynaqk+VWaAN3TBfq2VtSZP2ZZ6j+KfRufsOr
c4/U4sx4JM6S8OwtTIvIa9Yi0JdT/+Hx5x9aWhupfUi9kX1etvZRk884GzM2W150vPSGyd6HceG9
qmXSXkTlZQ80f6h2M0IZbqLOzK/gqmHjlyGfLA/d7o4AB1MbEkT3Oqy5681CsvGXlpbwVDi1rAii
B/jJjsEZfJ6K2ldBMdriu/JP96VXaKTDQ5ejAoZG9hlH1VLttWFImm3SzV7qJ3HZ1PvEyMV7B9D7
VBYCmjSy3PxNH0MIsWYencfETCK1c0YEi2ZIoLW6tEzvvUgnPt+F0qCuFuT3TGkwCcwkiR7GLkKs
aME3N80Yb/Rkyb74rph2lsmtXse24y0wUC1gWfrymDYR6bOUxoDGx2ZYLaIKhVQDqqerotbEa5Wk
Zh8sPR3H9I3QsT+FjqMOXQyKeWGDBsoAbaiq24SR3d0J7EAuT8do48BIo/A9lFN2zL1piJjA+VSV
pqrXvp3kQzfG3iarCC/4CcsG73Xk6+syCZ6owrXaR7DC6nGEveN3FsLYAWS43PGKxqw4muUl8YRZ
BxZvOK4Me3YOZPj1nV7qPd3GQxpvk0UQZHD0KAIWbJI7ybRLztotjM9Fd8pXrfagpHVcgptsprVs
gb3VFyEmPqHKquKDPin3kz5x8y/yj/xYyku6V0+f6P5qoznaOJaj/mI6zA5sKfFeYxGzVXKpNR5+
nXFLqUa5ZrMdThvNzpZ9MlIPwpu2SpkZdSycPMGj2pdJ611Cb3LPE9C8F2CydAkFG1H7a8xwuQmm
tOZPVnks0+4T82SHmvrCA5gJExJrvqBD3yLXFMd5yXjN/5mE/v/Q+D8hG+ug998NjS8d9Ob/uW8+
v3+30T+Pjubf/+Q/4A3rb67gOCtckAuPpwKFuH+HNxgqmf3ouvQsw3QNd90Y8A94g9GR5QfScMHf
uK7sdV/Vf46O5t8YPwV/0vOsdd40/zez47+CTY4FG8JE6wgpOeAb+r9Pjl3ReRKjeNizQQpqvW/m
u6KkaZQHd9x8ad7Ce0J4rHH7pw/qHwzJPzMjurRW6utfZlbPYkWn7tqOqxscgv5tZu1banV47g57
4izhLm7Qaz9zg1SeT4rMIu9d6eiSNGf37xnZmAWLoKzSwHVoRQ5CgllyLzKyMUFLFvQjrMO442RS
rB0YM50xbsODQZA44FSQh21/GA2dmoua1pkOBL0zqWgr3fnLHGvfpFOn2Bum6Xzkq0w14wi9Mjug
XYlVxpr/KFrpKm4RM1mN+SrkJMIQ078XlhNTfsELxCXEZsVlTByHoO+CqLsUXwlPAt4sw2Yp9XLT
huVfA1WuaNlj8uBxIH3zFlnvid8llyanDwZ2xCJLpCkZvvBmjJMth8nyOLvGFBTh/BvDBGE/N3fh
kBjHzpiSzThG927Ug0RMHD4LygkDTS9e1xabAHiN0o/ReBqomPFjz3icc1rpmEmKIMtLirY907or
KIBwSZUFhkkSTI34rWNT2zvWjGWcB0XBIN4k5PqMz0rLCp6B1lnY7aaN8IqUuVbLZLuRiLRfhzwi
OVPvpaSjq7XhR9uopO4gbMe7kcTKRfRVd1zCpuGA1va7ruxZm07uhZYOcha9IrHAS8HZpq5pbtqJ
dFNnKyQ1ogw7yi3sowXzhDOKyq43fX8KRRvvzTEyKDyZlqC3C+OQhkm/CyuVn6I8lXtvVY6bZabk
cFWTB8OiZ7LVFXoIL+jvahWjAdu1jaNJ7UaSszjqZR0/8jBt0w1FFdZGAdzQFzaFCOEY0ibtAi4l
IhsLhoAtLq6Mhu1oWu0nBgGaerWYfO8xBNKH6i33Cu+jfxWDkX93uH9O4IL9479HY/+oyvQiJg0j
cGxEfEsMrz52c42YjNKfm1V1iugXf8tdyfivkqaiCxAmit6aP2ZB60Wa9IUopQzi1U/Is4GDukDP
xTJdHQdj9R6gaRETJt3MLlmb64i+VZbvUy1yn0CUGmKMq49R/7E07D/2xrI6HQLSnPfc6n8YqxNi
qWhWJ6WqBZ5+9UtoMMA6CVcXpXZMsmE17OIjMXdBpJh5IpCr90LjqkHEiwV/qKmuOlheZj2XTQMG
4ZJenPkwV1fHnC0YF51muDtk7uHVU7VN9Yrn0HQgJ8M8K9qhxq3LOb0+zaurVNYw0dh/+mtqRjUJ
1Vy3fgo54rDBfc2Nb6Iq4RAvs41ntbpXcvWxyEXQjWPYRmMGxR+rC+wqeu6NGLc7xgprVk8Mdwx7
zF6dsp4ep5GfD3EkW7S7EENNqvSrzaOLPtAztDpu/WzgNa8u3BB55p1cnbna6i/rwi/CZbh23urf
LauTZwg8vZw0+SHB5itWv49M3XeU6tJvKNZEf8jUAa6suhaOQ4bxj2e4uocqd+L7aHUU6Z9zzxR6
GNtu9RtpbqG1bPUgmcmxI/M5HC/h6lHmf+zKGCDk7FHYHXEBr4bm8sfcbGZb/3KSMT4xYGZnz3Hu
JiencY5kZWdu2GLYyt+UcoKKEV5H1XELLee+1DivKhBKwmkFZ6oXwnDOri2G/gGhUtQkMJHQAE6G
E5be78qseX60pWXtoqYKN54xO0SeLKA5Tki+N1GbMuYqPpK4y+81QbYjsGn3CATVt48Oho/5PGhL
w2w3p92Rqrfhr07L+1s7rr2WUYnEhL80U5w4RMGMGUPjsTnRt2OHRFu0QX25A0lhjUKYA4Ifv9iq
WGbxyKcxGcaLSwDtDBPGPDSN/A2weUc1prchtKgzVeGhz4w8KHP71GWRc60MGZ3QIH54O4Erlh4d
WU0N+CK5Utojwv2En1ynatsgn85+3CodS22um+9Yw5/36WkQF+RC/EsjTNh+EOGpT77LSHSdouEx
nkE7OF6DQjmm+1tg2u3nmBotYvluvLfrwR0OqCOJtR2Gwb2xGSZ/dfiegmHSmwNFPMU3w6h13051
+EUbhW49taT7qWBbUCQ3ZWfiqQBUNsmm4nRQ+pqumm2KJHYli2IGSS++yDiXqJ2AVJmhD2fKMNjW
UrxrU4+dRxE2BVRpm5rOZhykqe/jvG9hQyqX3mACwt3zmBoWBBhNMze8jXHazrIx/GwY6/vZLR5C
k8xL1LPeoK1y7Z4agvA2aSMVR1BgMJY7YAxml8LSN2sTHWX5x1x3EsgZqzlT7BtodgMOlsaKXyG6
ksX4rp3pL3oCrOPYOhwVhAEkzy7MQJtq46BpWKwxbvzGMLJL5WYTEa3G3rsD9GaoDBaUrdpMGU3W
ObHVqzI9tSX2zQUQjjyelYl00bHWPci1JXrMqdfflkm808aQNX5Sp5mvNy7RBCCcaYwPQiMwNSmj
C6hc6a60t5hI4Lrhl9OUBnNbG1R64FJVDuk9vqFxy1nQDIjZiM0wLS9hNvBB5iXbayQfbFYX4bV0
h3IfttXLaEfas1cWDQah3a9HDcdPZNPtSzoy9zyB4A7sisJYOsS2ojfSjV1Y8iATdKUo8e7BO7l9
CXvfTXzvYszaLjCaYbKw1CRqyuSoPT49QKDZmNzwsWWfOS60H7G7fqlkHOxd3yIRyrii60XvWpcu
nHD8wEXJHimpE2fBKPVDGlMeNV45QEje+JZUFCb2Bj07u9EWZROQGS42yhHhj2CJ/UHasxvQcmlU
G16zIbOySz1mGevRPaUSvDlTNYiTVNa0n4zE/PT0htoeYUx30IYprmBVUBoS9oY8wcExnzNr5yfK
MeIn5en2WbiD/oyLF/7O2nDBMC5cwLBGxSkPJj084iHYJ7rB1gVbU+JtlalRkCWmlnlUzYPalwJf
NReG/mparuezk5L+T5qPoW+NTH33aSGGIJOeU/IlFPl9ypboZ8ORyYFhbj4nU7KsDdLDOym0nI7W
uaBek+MDVWhFuzPa3itOTLqpt7Ujc3lOk3n+3SfkWDcYuuljQw3soxeVFdHfWEYbjrY9XKPhoMem
7atL/94tjIriFIUUwc3GUEPwzc4qbDVSvcdWbW3yXGRninCmZ9rwrMNA+u5B88yO06QM782WhqtM
d/VzV7gOXN6YBkRPVuUypA6UWLjs1K1xE3kxXKUt21qzyR67qZVzco9EG/DE03322cZQniZLs5ym
QbAxOPCMYTwFdLtT3sP0LzLIMsnFlNphfqN0Itp7GRKXMRQcGHO6GmSnsRW34icowIheTDkghEK/
m89hOGIALJj2+j2vCHCcXjkDKkSlyw0QaEyLHi0w3lJQxmsWy86TFjwNpG/gZN4npoaO08JWktgt
5j2EltzVdRV9c2jJtpqsqG1VS7aSGkSPoLjH5ljVQ/vBTbs8al7LadOeqGFr+EdcTRh4P25KXSiF
zjI31X05NcZtpCV1+ixZDFw/zFNcZ0+slFWU3FZLEjKJMOAFqG3J6HdFM4UomwMNDPBlmutLmgX2
NqU2j3RZqmcWb8Y/i5Yae0B3VW6X0VL7HlntAaZL/+hLz3rupxFec24M771flIcfFcfFk8q16Hsa
ZXKiMNz8rC0CZuTUsQDgReX0SDDV+t2wiuCkxtJ0ccmn+nFGKjzIBUuDA1ur81SzyR/hV6U8spvW
7N8kX/dnChP+YsOiNc9ubsnuRpEhruJCnV+x1bFntipH6sJ5SPTAtdVMkDJXNI/EvT7Hx0rnItz0
iOUUoMFNbLt8lrqfpdy91kxv6qbkfXguaXqjAvKPU4FIGm1GzTRocquQNPkfuOlydTjq1eugsjfa
F/RHvFbgJ58GIxE1nFX92NjWQ6wNGzVl6Kerg9LNdBcqrkM/W/2VxInGX6rwkqNc3Zdk9WH0qrTd
raSd7EPG83QaVsdmWL0bY3VxFCl4RcUG3o6FyVOvbg8n6ugyrQ4Qy8OXQ7+6QsPqD3WlJu9hISE8
NGevd6Vzt+qkp04a+oZO7+SxsDTryrIljCfb64Qe1FU8+5NbU/LjZHN4Lle/ylqdK4WF1avom/6S
6aGvRFigoDa0XICr0O0lB++ndynZi1iPsyMtTqZ1NKLXZjXMxoQ7J1tNtGS10zAuzGvR/wd7Z7Yb
ObJu5yfiBoNkcLjNZM5Sah5vCJVUxXkOkkE+vT+W9zloG7Dhc+ELAwYaje69u0qqFBnDv9b6Vl6f
UwbOD3nt/ImdxNxajQoeW46z9wVWFE5XafObwdXCDjpZR/jJLkVNgTovMRF8qBbTay7sjNhAnlz7
SGb34EEwppLxW2EtjbrRUILCjsnfyY3L5GFkABDaTQqdBfxjcz9wJ/3Vop09JExrMZQy8uv9ursb
5QQixmvfBlMj3GrfmjkelFQj6Trwt900W/t8FUgTF56x0IO5zVf5dEZcegc8YqHgMcUoMJC8p14b
fUYolwdE4f7Etjo+znE9f6ardFutIu5ClusWqw0cQk556Bar5LuQsj3bqwwckbJ+GXvWe6+ph880
7SpMUir9ml2M/tRscKUW1ejd+h6XtQ0qivM7XZXpZNWoETuCnT/JcZutCjadt5Qxo2njp45ei1Xn
lqvibdQ8V/2qghPsrkK/mXNsomjk3qqWR944hcY4FM961dKhmld/HNjTCOxmZT37nCevZsmetyFB
bP/ABOOGBSSqu5hxj9qyRFl8NHjQxM6G5ihguuXD29DmKg5rw2nelG4Ak2AsFk/EP5pnr7P6LzID
zFa8fGirUAdtBSquiL4mZRbtJohZXy593bn3C6vf60IwgdksAG2s4G7pdPss96OvWE3cr+SQ2r9G
t3Jfa7oJtrnn1V96EgCKItN7q12GNLJU9U3MSS3dTKwdfENZGQK5L/bp6DmPZJ4FsYtOHvkk+7tO
9OMtNQ2kusthvIiRBuceL/sODHNxnAd73i8EQW56f9U+47R57zwz3ce4zh5lkUtsciaJRG+rWOLx
69Z19VPDS9RXQFiJPJL/oQOBVNxMKDsWrxW3jWTT5Dr9A9yNiH5nzrs5m7WL4RjY7Kau5vkt5w4Z
gkuHBu2l5C34w+OLhrLDhdpKeqfccwrobmZzTD6sIBXPXlbxAKVi4Xsw+voR0iRM/pUhjo2y/dPn
UEd2JIeqr6WL5j81Z9BTIg2WoYjy9qRsiV+MhnFwdforjxlswWzd4KD8KrScQ8XWvJ2UsnG9ZeZ6
GHtlkSHx1PVPZgRSLB5S4xJnyueniTo34McMDRim+QDGPRn8R5X2zl1kR3AuYgfhyIZAAAY2QuEG
Q38hYeOeCOryOBgM/bB64p4Oi8Ret6lyn9eqhbhcbNiqet40A+vtMPu3acwMnaFHdxBBZP5C3wa3
IIBKbPKKoEmRFO0FvxsyPDeoPQZr9ZjN3v28JOLA3jw9rmIacQxhd5A6JZgQg3w6mIDuTlrm3ToT
+oBL72C6aiZho2ZV2R0nuxK4AevVbeL5LtOuXuIbCRIn3g4ZF8+NpxeH+duiQlsnxatJNbK7CabO
feBoUDgYyfPoDl6duVGTR6WJk7hw3e00tHsTZ0o0814WiFEKxn60V9SgVmx6dXdxOmaJW2ewojcY
39aeVHf/QSbTpDdiyHtyUTA1MMTKBzsdWhB3NJnWLfTlRJj2rdkYkBWioPYu+Cy8I5bS7Gylc39p
SEddUif1H6kQavYV8nccWkAV39f+1TuGaz1GWLvnSANLId+1o0HKc3GabBc783ewtEuorBgnSmyZ
P8YS56cR+/yTy8qEHjlYDtsRBavu4uf7OBti2FsEK4Ke6VtiwfgBLVz6tzpXzcNiaIigQHX4vwy7
Orr1tHzpsfDOjWyyF6R7VkENvZx5I4bEhuGV2PBS93fcCaxXNwHVEprmyJnLc452z2am6nFDkZ/m
uicorbCMF1+N/Sabpxp7ehnz02xwomS60A9eZBXbdvaNkyrc5mxQEwHjomo/TUg/IemENOyxtbAY
9yRG5CEXZXs3mjV45dxnqrhoNlL+VZ4IK5Q3hfYwPWNh9cIqwUK/nX0KLh074R2vR8YNrj9HhwHX
rmDjscargCT1CnFTvPpTRUfIMONgZnK1xGAEkVI9CDDck6e0ec7BVJn7VPZ6DhecLNXegGhTX8Yk
sRjJNvSVbUDy8UACxDPeqszpz76ZZMyeOUTnuC6z8RE6A671mrJqMPHLisAKjNWmKV05hRnhlD+Z
B+ZsGSb3k54J99GH8y/2XlUY7S4D3FLspQ07FpE9CbpNUbigc4bAtx973+GIPAWpNW5yP2jeBgfz
12iYaPuBP5nOSffgs88Lo/7n1FmAO9rRdDCgzd7pwU4RZ2XbPxA3JtRngbu5byYGcfbolHdsNx9S
pE0Y+T0RAxEEn0ZtJ/tm1qiEtmefewLWr1mfKcxbviZa5CbWjkqIgkGKOvEpLDtqOfTVTXvP38g6
qJ+UGmFWRDMtZh5pPr+1vHt7hoEUZiTxb+JhIVypWtv/YWqAgSDG25BDOUE6MDTs+RDYZHdkhtzC
tURYfk990NtcRqz5VtHwuhuSh7TxhiGMKzd4zlVU3cS0NMD/xgNtFZ6+jSx2giNlAU25SbEu/SJR
0YObmfXQrxmTcdwwdZYPfmNDN2umuQjC1JuNdov+bMlwrP0qD234uXu2EahmTqAebLhobwzOpwdY
stVMZU1xSCsHKnrfQPnIgV7ZjXJ2qY/3g3ScNUOYk9kdmWcIjfiY3U8FiO8j1W5xUYYY7ztaUzA2
LyJxyJFoVBchCv6e+EJe6RjCQac8Y3yfF0X23OVwTQGMzg5kF/WdBlTVgZbMYUjnfBAPtJsALo8b
K/6JKPUdtqkjxFMcMejdpKVZPmWAbHfaiLhAQ+uRbKe93JKG5CKlS1teu1r0j21cm4/WZFd3kNsw
dqyBsg8E6/TqLqRYNmPru2s6YMXkVtiOj6lqxYubBBZELlDk27JNTXTegfknOnjpnTPAAN8p7uuv
JuDl2U0JBzaQrPhdwnHB4+OCmKsOSzcWbzxtI37CImUnYOqp73qabL8nQ60LHC+RJIX0hs/TOkEZ
JaWAXeicJPSHwGXoL6ztbEB9YP70ztAlq8ncPsDiMV5cI20etNt5Zx1nLc0BajwtdjL8gYaeHlwe
2xZHTNB6m1Zp/dsFfxx2BQY/QmbZVrkUrEO28s6SdRsluy6eHD3Ks2GB6VkA+/9UBIaa7QJOBWS6
WR0zh8aQkMLw9ks0Zp/sYkK5j1yRmH43Vf+Sj7b/4HM6+14az3uiKpK/daxDfTy277ESM1e8aEbu
SL3eOKvcnHYDn+FThW/gmx2o9DdwGINnYxF2hAOzs9Jd3Sf3QI/6x7rOyTgurC1ELWGMXQIqdu5L
2ysujeAX0de3Bhdd797VFdMEcy6Hz4Wx2rohj9atP8BIijxuJZu4morHPAGbs02CzGqeyMcuDzpH
Yks43KDSp+4D4lZ1KkyRPPaWbPAbaEmjVctVw6m7Xdfhz6OaI7orx9k988viO95u45cWgLX51/eE
sPNOpLX+4srsXwcqAe5nXf60QoZlPsBExfu3tbJgvnXVjFN0sid8dV69zZLgaU6Jy+ZuIdkZGV2e
VG/C7bcp/thllumutDPOFa7HyzM3KqR0i8R6R2PHfuT6ikIzMOEw0jI6KY7tn15Su/eRaVLM49i6
e3Q40HMTKCT1Ff7ALjdqkN4YpWz48OTAPuJcdzeoq9+wT8k3EFKXd0lsebeTWzsPmnHGZ+X5DpEr
EWHPoLwrPicDT9NkkhhDz1pD/7iVoP/v8m6w/jRVBMizN1vquEXdG/jByOgInG3TXG4lR4TLYHjV
mx2zZcHZ5siSMOHEgTzhJkFtqTeDaF7RUwlZ8vnuklbVR50AaDMJxe382aTaHNiBw24aa0QrpcpP
18ZejHY47Ap39v+MfdVfJrz9zIKF/2HCj+qIOxW+sc3NEctVJDnIehm6lb0M3GAs+p8uPdivg1W2
duij5jDubeRXI52KNGWhjFNEX8/GYUZClxpzjFulCV9uA69t9Eb1yZOs0Hwo4p2eU087P/U061/k
Y9QzLl14TG6u1/U/qoYbN8h8fGC21p9tjn6JT5RLDyNSjiakM7lijRmLMQknDx0mVzYbTa6S28kw
zV84Tf1yNzUR+cFuZuOaq8A9RbUHklbZBl1ZAe7FpLFByksVs3NVcX3qetk4oHGsChR5VMxvrZ9b
6DZJsLeshj2/Amq8g+BZR9s6gtAWKi9dboc0YvWm1IhsbeD251hDosMfPXvfENIxyLomISZMbzW7
lZU2kbERwSyvTZkmELGUnSsec3axTVm52UhiaLDbm0BrvkyeO2R4+roOtqXriJdi7NBRrCq/6NHT
2A0jwzgxZC+9UMIv4H+YeOnAj6fWC5ot6PUJQZQm1krKHxraqmuDgvrA5sXZBar8gKGHrf2kzHLt
krMW/c682dp1eWY8x+vtqvQV5QZxgPfNQR/cTfBaQ43D6NYPRusnd+p1EyuCPdBdUtaOGMZoL3ER
gC4MystSmuKsq1Zf578JY7EOyUvMNsg01g5Lj+DNGqmuy6YH6Fj3dtJP3K7794FDOAT9qjj5RmXs
VC6wkM3t+Fs0MoPs1qVXa12d42X2Q88zqxtjbKwtbtnqZskkqXgx9OY7nsn0Su9Sfpt3k7WrlUlL
ArZwXFO2VO/J0CwP3ThWN3Xe+sjowtg5VlSeCuGZ30UzUhHX+N1NScH9XQSTE3hbitmLtM7y3cd2
coxF4J06AlVHzuuMiWvAkPv/7w36P8G5gFMxcev8r3ku90OVff36pyno37/k33kS91/4dxy0Zxs9
xsXF85+mIOw9lA0EPF8O/AFzLUT/D1OQ9S8phOdRYiRXc9A/4iTBv6RDkoRfKD1sRqb1X/EEBf4K
3vqnN8f0uBxYJOkxvfLXaoP6J9AljmNEoMqqDsMw9sdO5MNXlboNvjmb96AwWJ1bc0bmcupLNdJK
IMsqPnXaz9juK1zHUvqvTNblD8ORigksxA0wNBSYUnN7MfIq2S3QRDadlNGZkCgXBb18uYNzj6AW
2gMzXVeXF2yrkMACn8ghZDDs1ul17WzZjkv6atXOT4SeaYMzOec9PgCrLCh5t81c71uio1vuG+ku
zTyWJpkyUicKX5ztBdJDk8/LXSW88pu5J7BTnFu/5tRizyjATTTBbOwtx4hbMp5O/GqZo9x2vMJb
h6qIEKp4/glCpYAhz1eNmFiAEEmL5mc0WbRhy8RvDnDHk1HVdui58Ozbqnxo2Eu+KG9R54wL62nq
fH03GL5P5yVW/U2PtKJXf/VwnxRaH1HhqkuNFQfDTi81mFKE+4SR5svM4SCGzfeUZnZ87RPY61aE
KmiU3r0FT+GFsEn8u6Xb+j11J+ehNNkekK0C3Py0rVCpsAqKUfqEMmbhYp1f8Ze394lMxZOdt/I0
8FlfFFVXeD396hUEqHlITZNQKbeakEdj27Ut3QGMp69kKZhntSn3N6qtvPHJCUiNe03yO3IAaC8p
ELd+cNt35ucRWZC5+XaX6A/TMh98fKDfEqs55gngFSTKHaqMeBjX4pkUg8b9esh8Z2VvbugWcS52
2dmnASTdj8MpACpvh3OTdg/uK5VtXKulAXRiOoH8buTQHsgPladeJ2Qwk246lyby8oS+dMROUG4V
CtdJVAZCwuz9jrqLsN7tjK9schN96g2gO4VE3CEC6ElQ+xCql3gGkV4iMWLxF2V5j90mvwbJ0h8C
0Lsv1lKIO3zLHTVVdfsmoORci5k0cmyO5s1stagPLb2cpAimEGMrNxHCwsFtieuu3qDp9Ucziew1
jKAobnL/4GsnaTB4atdaa6mkajkY1JY+KV7mKxrjS0y+PQxy0N9p6vl7grrec5AbkAmLsvhilkTG
gq023UrXiDZRHotd1hHmaAH47JfKoC5pHhg3zmYbukMNZmSh7yEGpH5bujSxWu3gHYrMLE8lqZdK
d4fS5gTiERy6jfzICWXmcygEuzbr5rDECKol+W7UrXmcq+1k1XAc5oNwihQ5mjaMZjDzh4aOpn1j
ENfMUSsYMTh7V3QuEEvI6mQO/I+cQSIDH7MaHygEmx7dqvlw3PIX7O6dXPqbvvK+sWkxbsZSf2zI
glKNVUYsPuvvWILV2QI0K/BhPU698+gLhJSy6FTIJG1GCea+T5dvtSGJ2xJMLn9sWV+7dAHhoAj+
isE1Hmu3Gd7wrmGmEvly6HLXvPPqTG1rZhAwn+gwrHvb2cFC9X4rP4/2bo2U0nFCuk9MT+wARQZP
tmfxqWrHYvEI9LbnarKtZc25ZSnoSxEzRJpsafRbDHD+ZHOi2xU5NyDIXjX8LM7fa9fjYayz+ZTX
UnM37Xv31C/xciDJtdz78SL3sQeWKoKXz5151mHc8dOec0mdBwIonRlrsiCgCtmIPLJYaBIHCzgt
mTTXBvMg1mq7vJ5vVIfqVJqKCG5eR29o0+Bm6ry5UQHtSmarq3NVTP6Rc3/1a5KVukyJRfAvyM1H
XvKGwU1C4KGYWpfwGTf5FzetKSFVc0FZYqUHat4o8+bQw8K3S1Lf3mdjtg6R3fhHB+ULZkzC8xj1
jIJbKB/EEYisF7JhyPexMh6GfmI4wZ8cxRBBhQarcSazhYCevXfxGrIu/GzVVhSsoYyeVKjuhEcs
KXd2lxD8CAbef0Wla0+x1kFV0rzvidDl5lAQxw+2BtcfRBzvhjEwQzCbzq/cxg6y0MRL58tTtYz6
Imv2bkYYxIwx33HEH6Yf7Ir5cYJIEJKhuE2o/s5sMJacVfWeRlVKnHp0JNALC1ygqDmQkdJPEmP+
Vkd2uxvKZfwdxOohGb0X7LeKDDy/wVbkzfzekH7BmR+VeMdHZtm4PZxoayIqIcF0ByjPC4CiCBWr
COSj6RYj8r7eFliEojH+UDmrfpE+Y2+9Wpi2yKFN2xLW965XBmSHIsKiSnHlTUfS46zr3DnBwmrx
2NrOmywD+6O3sylMuXIgOKRHshQNrVEGyR5qJ+RWjCP+Aup/mncNcu3SEtC688q5udSGp36XgWPA
4NXrNgjjo8jLat9Ll/bQpQ8eezcVeK6GHdHDd1JH1yjDFjGRBhFlfFt3BLIR4vHn0IA2kVxNa5P2
WxZVLcyz0bYxChG9K5puZc2U0kow3jiZfaiL7NAJwXy+zWxaSPIyD1EpYS1PG62ZBVoOGhv/1W/R
zwA73SrnUyx6q3uid7DFHvTbA9H0h9FcdEX3hq4USYsrWudXsG9S5YZ1PamvhW3od7aYfkhKvbjH
sowLdnZJCYYegHOYYL56zjFzwx2Y89Ii45/iBhhJJcyN7G6BUCQhVpAO6cea4ZsPLjh9ihYPfUvd
2GTN04FRkwgXv/CJKGKjm0XiPiGz6lNJYVt5oDosSkJuJ89NYrBJtz59khLyWOkbr3MKMqqpOaLE
ZvO7aLR+bkoP71TvkV9yCnZv2y6DB9+pX7U33tPVUO6qKrliPtu7iMgbBOl3uiJfiGTRUFvl9gOG
dngLQTXv2faC2yoCYbOb0UjeM9mDDeFYQbj9G17SgbnycenTi0q9I3nHAbOyw0x8cUqcVmviZBej
LxR9hpMKsxnOwWMth/vZMB8pcvlmQ3uduvGnB4PV6omLaRy3+1g4YL8yGpnlvAj2XU5hUbKTleuF
mbvMt2TozW3Ul06IpbS9RjKByh7FOAc0QEJknuGKvXbZeE074SHoM9xG0rSfWX79m3nB67tRo+Hs
OMJjBabpiNTe1azz9GJoqnVT2EfHdunNB05x8xOdy8veGSd5L+DPU+vy48QcYEvtDJeBHzQQqOHW
ZQh8NhKUtV5KADsMK0KzsYNzZKUqFLbQR9sYAfl2xldGL89xbovihlwtW3TUQirw6m7T9q4O6yWR
NxS0inuO3+3Z90Z60uopPlOrcilxun0MMKxex4j1zxrTBGrcvFYTKOU/dq3f3AWREAfaAb78Avid
DLpmN7H7YNRxT62BVty36r11uy/UUBkCJHYoPsVmq9CaIlMYbzIt/XfabIxd2ibGC92MYek2AHto
XBuoBB+N34x6S1gIgqjrPFPal1UmRetl15/dNgcu3YLlwZ94pFvD5UMt45soNpp7z2eTivFC26oa
3hpKKWDO+91HndbrCKpdC8vd1mDhodXUAgMEwK7tVhdexIS9XKnXgbF3vZwIjXTkoRmH6KWak/bB
jC0/bGlUebS7xkYzwIfAGWx6rK2ieuti3Op2OTkUqcj50TLwMsEwKX5qHIeHllqrPwHtp6BsoND5
LSfoxsucGxJgSKBkt8uv1EqTGzlyvcdu71uX2pzTpzhebbOG26avNG2yZRTYfq0hitGIgLjFdmle
hceQYKCMGemv708R3atH06viT4a+Ame1R/uuMZU/TjsEV8Nv5OssBPqsmujQsof+I+jb+DFvs+Kp
nrR1nnxI5JtMYOrCGQFmiZvAjjcG+22/bq5V8tBnOBo6mXBgo8FgSCLnaPR6ukJCi7bu1FbYxVV/
KU0JxD6Kfk/VRCQXo4K7r4qZo5u2o31OW+GH0B2u7Kq0H8k79DutBMb1HjMVNj+JA0PKT66s7W4p
4+B3oyJK27kAnpIZC40bp+l1FEl6lI7iQO5U7bmGmcCu4cC9qlpfbK30PjemajfEaxllCnkNA6Ws
tlaQ0cPS3ZVmAoBWy34zeqqEu5eT4GrAGVDIB1lx6vI//EHB2ATQGnNydchbqoYZVMx/ZLR8K1Ka
G9/s4m0z+XEoOi0ISQgmmWPM+kkY8BIl8ZX2ME6OIri1VicGWZZx2+cyfUuNbA6nBYwH5FHs9xnO
4AHLg1wQbyid2QJYny7rJZ+cXvW7nZoDw7/gUqtgJrafUK6OF/EVsc+wkZwJWya8c2FB2xiSC/IE
g0dx43AE27ZMlF6o4RQRd7nxNTYlIYjWfMrmONo70Z6o30HQRn+OyvEhm9zQiycWl5kjOWXeRizm
68yQiA4GAvH2rO+QEn/xeGr8z2VGIei4QG/s+rBVLYZe7HKHjvE+1Q1m1eDF5kGl7WCjusy9G4rk
Y0nMa8z6uQPvYK5ng3RftwbhisZgYubM0REBpghzJ+0exqZIQzPp2+PYY0szZFYe2SmysxgbKvXG
0r8bFtSLfvFaYtrx7eiRQ+FrmfE5pVMGRdNiaU/yzLJCUUeYppfAerMsDk+OD821YOJa1EW8rRsD
Z20ujwnGBd+fcAWO003JUogF39DjUy8zunwji5fHpovyu6N22NhECXVuGwqTALCaY/ZQdsJ41A42
lPLUOWsBhUpMam35wV/rMq+umcrEJztgd22Mgmtu0vGNZ4zpaEkgMLgVBh48e4leLTE4aO1r55BK
Z+6nZaXnU9Xl4uDiWD1Qxew+dpXOz0Ryh5Oca/loa8c5DKPVfePODmBa4JH+YMyqvnVJwKdvGl7G
kcWTj4Zan1bUCNWjfwwIT23wfGNqrNf2Jqtz3rlLT6/jkJZPqp2ca06NItpJVS9Mfrs7m5/pA+Im
38ziq9fYmn43RcaINV3Sc0LF+90s+KdBR8GWoNrI3EBiKO0rQ6CiuGJXOhgyOX2gRszGjZEh++cQ
Bve0ziWIlK2BmiyYh1tY6jimw/K6Erv1nrxCG7uAtBcH7rq8NUtzR+WyvzVjWFjNGKdHdx7zc9Dh
6sCl8kwZzVfXTLdkeIwNYYUfhs/ZyWu7WzBrpARmDeHD1m89lx+fd5giwPl2CObPuq2McwpU+OH/
ytzz/yFEDhuJ87+daD5+ZcCok6/qfxhq/vdf9e+hpv8vnMweYj+p+r9Qm38HHd3gX47PTdeV5n/S
c/5jpmn+SwCvCfzAtUCU4KH7Z9DRdBwZBBLEtS9M+V+C5PjuGij851BTWMy7Tdf3cMbY2Hr+p7YB
msk143rV7008acXBiDSFX1aBH417Ye2eKp+BzqbXY09kLMug5LW4mKuw5PJw7TvMYJvSiv2LNQI6
nmxt37htAM2Zm05XbDEONAutS6iLhCdKa7gJSjgKXmbjnWg9OsQAdDGJG0eijHEsjWk7pE50O3RT
14Up+sqJGH3T7YahLJuDO2f5B4ltPXE41BojPye2jgFhOfZbkyr3G7i17i9IH8MOHhxdyfhS75ec
rqPW8I1d2Sw5NJC83jVAbh5Hq2m/R8s0vma65coXs4jcX0hT1buFrNgxK10DWKWMkmQfo8Uyy/Sy
N4L+qiXoBTJ600wgiw8ehtMnLE7DIZ1lZ92YXjt8gPSJQto59YftI7BtJripV0xJHRJNJVbZqFIL
1n3LSswQKY7mSDeLWUjGMsU8MXaCyHlMi8sdC2/LgiLA4jR07cVfZuUjmKb1bOQ7ClsHOjGcrrui
N8kPX4lsFbeSVUclan/ue7tQ/KbjsGDkCEb74o9zXx0ge9ewgNb4p7OeK4dBMXSwlOr5A7BeNRtT
d+W+zarsFz2dOSKN09wzn3N+EiH0Cz2yWHApqMP8POm2Ojf5QobHboi0RMXUvJZ9BRB18Ws6luXg
xZtqbms2FBqAXpMhVq94y2nQbqHFBczenPpRuHgBdnwH+nWcVHEPtyR5QEfKun00q+CYpKo/kDuI
37MYmDIKp2TAF5JPI7vkewNuENWM3dkVk6B4MNWG2A9GMpNyccbsS/YjsmQAi9e+CK/BMyaZw/Mz
E4i7DITNZ5yvOLMjn+aoDYfDduSS2JPHU7PHADNgq3odXJe7I3KS/shc5d9kaYBZJg0oXN2NKiob
HtiZIBlWYJB9oksrHA/lyjOIJu7cO9XCpw2hGI4HetGHG+5j1jrB8V/yrOc2gLJP2WmFBWobjOVy
jwBuF490KiIhB719TFvXvhfJohAUzaQ7wJiXRPWFX31UdKdfPKKGBueBzv1ulOmRFOLCu2f+ps5p
NLvO1tSEfDuSe7sAOuBHEGcItKVIBSO4ASNyyPUgmLZ2YxV7t4Vx6ttaZXuGDsPerM1BbafFsDnF
TSp+dBYLR3JLduYdIHb7lpmF/8sdfefiTSNaronrka1pzrdO7b8NuH0x7tncKGYlnC9PpowPYyeu
XWZUEzjbQBfDXVstdNPlw+Ccu9Hp2CLhBWd7rijDu6yT/leSxdwpC+4IxaFjHcj2RC0H+5jPFl1G
sWvylSNzxCAWuZxvLy0uD7mtU28AE4OYDaLaDZpkqymFY6qe233JtJ6ddF70mqsCeKqwcokI1yqc
CondX0HVZWCRY8zjgf2qHSP9yvE/R0crSIofZj5inwWxfVPxhnOHxmHy3bluffWgJYHcNpfXJBhc
Qo6R7Xx3Q5ndUa3nOhe9YMSCrAcM31iQRzMMTFth1sGNL7L4hSeKNrYy4KmsEC33bCbzRz7MxbWN
fXPadiYyEiJObB0kbSUEZLzxO+tIAnkxVsKZ+x9FuTonUZChr15KJUb3Ji7c5YnFRpbPeYAH2YfA
f7UokOcLcH4493GTv6dwkeiBVyvcklZG460FaX7Nx8BkBs98HzMRACv8OW3hYamNcZ5Y9Y+y24DL
dZta5sEXrI6vdMVldI0Tzzb2CGeAHRx4td1uciS5GFUtNugzb1ZHj34PpGRBbamYBmYFXHBCp+9V
tespTr7YMv3EiFMe7SLlgmM1Ay7eoXkappGQNpBkLAzSeHJYzsrt5LQeFlZ6RXOS2YW1G+Zl/JIr
D+iYaru6RxGwcD0t84jiga3RK9rlHQo/mobAG7YTjV1XABmVkz6Z5N8l/22UvjJtgF04JNiuA7b7
U64tKmtzCtVYjiZT/DDH9O5qqkE+DYII99Ys6r2NW+K1iDFt3ZcJIhLfPGe6jU1L3mcGj+VIcYO2
t8PUpD8ujr5tkna1vzOWlun4CDPJe46NYfyjvdQqkePL9lN2DpERkqZo+FjXKRhDnVHbVEcSjaD2
KJ4m5tSAk5mxb8oluh+6cTF3XhrFpPKVx6oFstV9613XYePOI8iOXIqsMqAYOIhIFweevliGZR3j
YUyeAUHj7xb+uGsinMxRDj6PpqIp2sQlNdkb56/zeX0PjY1feBX3/s6+U637OOAADG23fatjsPrR
aqROVkt1DT/vktodHe26d370asGOyehtsSxh/Bsb8Glz+pkjTW+i1vsNfOuXih3jINKiDlUUlwyj
GVnTHxZr50399YLDXeWpTWRPAQRq6GSfHFcy62XklTWn6a/TXBo1sX7bcOETxMUMEiH2imHZ687v
KONI/J/6r5vdEkq8Jo1vLNhxFaZ1UOO+vi48Pj90jFKAPkFT2TpJUar1KlffOCpDQsJFcgT4buxI
mqU8K4yeB61wPfBC9CGG6IxIbwGWKMu8x1wKrKZjVITRGOTfJX3Wf/w0Uh9QZ2nsXub+l4GBaMto
wUnDCRQ99acycq8eysqmCqZKoCKsoQLzb8CAIC3+OidJ8ZzTYwBr2/8bTyB8OpJH92Gb70oeGJhx
TZYQIIXqJnbjii1sVoBhKxCStxRRY36CGGO/g7bPM7Dldv/bXxmJ5V9corOSE8uyD2xct+bo7W1t
+nfLX9LKUnXB7bQ0wY35l8aiBA05ZdPb5//G3Jn1tm1EUfivFH2nwW24vPQhoqzFdhw7ibO8EK7r
DvdluIn89f1GdgG5SYomQIHo1bIgjobDmXvP+Y5QysAZP6IAbWytoexDfCbmEewyuxryQvd3YbUA
n+1vOEwBg+nNgX2o9ADFlEdmTM4oX1kqwFk+YLT1XtkHb5+XKl41ds3xtob9c8cmCuhCDmryAae+
+jhgot4XJYCCqLID5E6a3v9aEkbAk4R+vLHyjxCczrGy6+GIxnE80UeNR/J4ZOW98i45gpU7oTRs
Z2CxO58mpZ9+HNALHqsaz2NrUo8ouE1XB8QMZH8WFPvCpb5zPMf3sfSnNfoYn6Lw1A7ZFlBeezNm
pFZHgbQBBmH8ZVNAf2hOsXDE+J6zTtHPtzv2L9j0b+ym9G7jTgFMjW2vpwMyLpTyiTtgnoyCnKfc
KQbzfOyySGnU0XikHhlsTG+w90wXQ8zwrOIjJollXJDXzq6YJYMcYTraqLDXQYLE+4MUWf1oq9JO
b/MjlklOR0TTEdcUa3ITGwWwBuNhlpcg8TpCHFrNeeLEQRslB20H0KvVrEEWaChRBFz3d6ASYUeh
yeqvhxr7VjWM45pbQD2C5LJup3xMusjSFKpE86js1gzvMKwJ7Ihh+Dg4o/l+NoLpItAsq9mMkQjH
GnM11dnwifWX7YLb9gjzy6DLNuWRjjWVZrAzKzl/qNMZE8WgYVrIT7T2MHeLkkXABKBeU49HtXxk
c0mnbwp2yiZ9H5O+G0z9FAjWln4DmK8j8aseE2eH9gqlOLQEkVKS4On2yk2Sdt7ENMnSPTLh/EIM
7tzuBldzx8DDt0aEjST8c6Sn8NApCpOrYhoqe91xlrpzszlBPJ9MB2UhKwYpimhfJe4eaZgi8MHI
muxcLNM0woTAYm/c16rzt3NmF0GNsxN98y6pMsLqVsvIcSdCZFMHH2kTWMGtQE9HW56Z1uAGAXGM
Ozoe7gUWpm6WXnY+9SCv+kOBiAociLE54I7eOdxPTMzFQPafeH1zoAPojs7rpZFsWJ0atR4SnHcm
z5tln8dzfEP0ZotDbrCWCovtEkr7snDptW8SuvrFugzksIaaCsRn5SAv5qRSVELRBquStm2vkqVm
e9TU6YA0xmpK93WfOVW8F1iakutg8gfv2iM8AQVXR5sA3W91Q0J6a1wGgj3Ju5nq27IJ21k4591h
SdIdLcU0+0h1W5Vb4lFp8zd5MHefy2U278M0yz3d/xXx59yTVUzRUVo+m6TeIeqkgxGh0ldj17HN
VAcAopY9p/SW5Gybn3Hf4hFXPciDFcHkNhhrMYeXPL7baZsH1oBns7TU2oYcsa0JeNj0ktIs20Dv
8Dap+rLcQVPNTE2AwGdauYPMrmoXVO2KmjdhIH1ORExrJKMR9XLyNjNpAvHeUWhizpss4NkVVrEf
76t2mPHOp70NWYEnA24WgseL7tMhZ7vdtIe5vCKIgZhno03EQgby1AfNHrLaHG5jUs/gporST+54
SHndzj30Fdscc5ou6esEMNfStBvL9wmC6ux3i3u4vpFDP0eV15B1RAsh5WiHx/JN1obhp4zNnca0
oQKIAFz4LjSbdF62lqQzc5EYdAjWQSx8lz6B35/7tmqJwAmUcZGW+SeieKiqtlYj3yR5wzMRZPdn
wzlQMC7M5U0GyTsbgXdHKs1REhfhBNxlcWCO5AevSaI0JvHZ7kuovhW5TX8iuDHsHZQETkaUGACu
9UUyP8xSOc6umyzaDGhnun3bjsNb0rq9Fdg2cg1sgSZpBFrjkgRa3ILhYW0ipDm/kBj0Ccfo0OJj
1Zipz0FvG3/v/GAo2L0HiPFrT5VaecC5Zpt2kBmROcwIYqUj+T0C3RMpUkkx0XMK+wqB2ChB5hd4
nZErgd1pszqsaBsmB9g/ysTaLyv/j5alP10fWrt73yEg4faCUXwP4KSCJ1AYmOx9kmUbIEKrHh+D
96qQQhXRUgrnWhTSuaVX7G5IsCt3GZ3VBUMcwwH1W10wL/t3jHwIiUaa/H/to1Selm7XmBVC8M6U
d/Oc9h/mVvbZhoQTez86lr8bcAGibgusAuX16DerXJWBufJryyyhYAAQiao2M4rX4TAg1lkcqv3n
Bhd218o8vCAJdoadl9M5xtISg7poOOxH2kPTalgKmtslzcwxmgY8RpGLqWH9v9QtvwkA19C4h5PE
vmeI3H9J1jt5K1wYYCwnuXtP2X/PwXvHnLl39Y+96W+Mtv5GX37Qi6y+h3oAg0zyn0zrF0VNS4PY
Xkg7j590/L7/9gnFPZc1/EGan22fOcIWWo8ZPr1+/aWoK/n8Zz88YxPkoeQMqLXwemKTn4zQl1/9
9vGfAYU/9p4XF/A9cYXfGIN/fMTJGIgzasFaqeo8XSQ5sidjEPBnM+TEFVKnZbB/oou3kOA//SLM
9tNJ+eUM+PbVh2cWdZNQY+9Ortr3zhzK3ITA/ay//NeUzd/702vwPXJkEdrgBk+vXkA1BLYcmtTg
9evpPvuJfvqvdUG+9+pt70zAbbQd3Wk4vl4OAgJv+iDgHv2n+4IZ8nPNf+cr4MsfGASyRoSHxOqr
d795JjyPNTJ4XiC/Yyb8h+nynPn6UDzeq9/+AgAA//8=</cx:binary>
              </cx:geoCache>
            </cx:geography>
          </cx:layoutPr>
          <cx:valueColors>
            <cx:minColor>
              <a:srgbClr val="92D050"/>
            </cx:minColor>
            <cx:maxColor>
              <a:srgbClr val="FFC000"/>
            </cx:maxColor>
          </cx:valueColors>
        </cx:series>
      </cx:plotAreaRegion>
    </cx:plotArea>
    <cx:legend pos="t" align="ctr"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8" Type="http://schemas.openxmlformats.org/officeDocument/2006/relationships/image" Target="../media/image2.gif"/><Relationship Id="rId13" Type="http://schemas.openxmlformats.org/officeDocument/2006/relationships/image" Target="../media/image7.gif"/><Relationship Id="rId18" Type="http://schemas.openxmlformats.org/officeDocument/2006/relationships/image" Target="../media/image12.gif"/><Relationship Id="rId3" Type="http://schemas.openxmlformats.org/officeDocument/2006/relationships/chart" Target="../charts/chart3.xml"/><Relationship Id="rId7" Type="http://schemas.openxmlformats.org/officeDocument/2006/relationships/image" Target="../media/image1.png"/><Relationship Id="rId12" Type="http://schemas.openxmlformats.org/officeDocument/2006/relationships/image" Target="../media/image6.gif"/><Relationship Id="rId17" Type="http://schemas.openxmlformats.org/officeDocument/2006/relationships/image" Target="../media/image11.png"/><Relationship Id="rId2" Type="http://schemas.openxmlformats.org/officeDocument/2006/relationships/chart" Target="../charts/chart2.xml"/><Relationship Id="rId16" Type="http://schemas.openxmlformats.org/officeDocument/2006/relationships/image" Target="../media/image10.gif"/><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5.gif"/><Relationship Id="rId5" Type="http://schemas.openxmlformats.org/officeDocument/2006/relationships/chart" Target="../charts/chart5.xml"/><Relationship Id="rId15" Type="http://schemas.openxmlformats.org/officeDocument/2006/relationships/image" Target="../media/image9.gif"/><Relationship Id="rId10" Type="http://schemas.openxmlformats.org/officeDocument/2006/relationships/image" Target="../media/image4.gif"/><Relationship Id="rId4" Type="http://schemas.openxmlformats.org/officeDocument/2006/relationships/chart" Target="../charts/chart4.xml"/><Relationship Id="rId9" Type="http://schemas.openxmlformats.org/officeDocument/2006/relationships/image" Target="../media/image3.gif"/><Relationship Id="rId14" Type="http://schemas.openxmlformats.org/officeDocument/2006/relationships/image" Target="../media/image8.gif"/></Relationships>
</file>

<file path=xl/drawings/drawing1.xml><?xml version="1.0" encoding="utf-8"?>
<xdr:wsDr xmlns:xdr="http://schemas.openxmlformats.org/drawingml/2006/spreadsheetDrawing" xmlns:a="http://schemas.openxmlformats.org/drawingml/2006/main">
  <xdr:twoCellAnchor>
    <xdr:from>
      <xdr:col>6</xdr:col>
      <xdr:colOff>128587</xdr:colOff>
      <xdr:row>2</xdr:row>
      <xdr:rowOff>128587</xdr:rowOff>
    </xdr:from>
    <xdr:to>
      <xdr:col>13</xdr:col>
      <xdr:colOff>180975</xdr:colOff>
      <xdr:row>15</xdr:row>
      <xdr:rowOff>200025</xdr:rowOff>
    </xdr:to>
    <mc:AlternateContent xmlns:mc="http://schemas.openxmlformats.org/markup-compatibility/2006">
      <mc:Choice xmlns:cx4="http://schemas.microsoft.com/office/drawing/2016/5/10/chartex" xmlns="" Requires="cx4">
        <xdr:graphicFrame macro="">
          <xdr:nvGraphicFramePr>
            <xdr:cNvPr id="2" name="Chart 1">
              <a:extLst>
                <a:ext uri="{FF2B5EF4-FFF2-40B4-BE49-F238E27FC236}">
                  <a16:creationId xmlns:a16="http://schemas.microsoft.com/office/drawing/2014/main" id="{6BEBD1AF-2DB8-46EC-BD9F-6238D60BCEF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2" name="Rectangle 1">
              <a:extLst>
                <a:ext uri="{FF2B5EF4-FFF2-40B4-BE49-F238E27FC236}">
                  <a16:creationId xmlns:a16="http://schemas.microsoft.com/office/drawing/2014/main" id="{00000000-0008-0000-0500-000002000000}"/>
                </a:ext>
              </a:extLst>
            </xdr:cNvPr>
            <xdr:cNvSpPr>
              <a:spLocks noTextEdit="1"/>
            </xdr:cNvSpPr>
          </xdr:nvSpPr>
          <xdr:spPr>
            <a:xfrm>
              <a:off x="6310312" y="547687"/>
              <a:ext cx="4852988" cy="27955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654050</xdr:colOff>
      <xdr:row>3</xdr:row>
      <xdr:rowOff>38100</xdr:rowOff>
    </xdr:from>
    <xdr:to>
      <xdr:col>10</xdr:col>
      <xdr:colOff>44450</xdr:colOff>
      <xdr:row>7</xdr:row>
      <xdr:rowOff>133349</xdr:rowOff>
    </xdr:to>
    <mc:AlternateContent xmlns:mc="http://schemas.openxmlformats.org/markup-compatibility/2006" xmlns:a14="http://schemas.microsoft.com/office/drawing/2010/main">
      <mc:Choice Requires="a14">
        <xdr:graphicFrame macro="">
          <xdr:nvGraphicFramePr>
            <xdr:cNvPr id="2" name="Religion">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Religion"/>
            </a:graphicData>
          </a:graphic>
        </xdr:graphicFrame>
      </mc:Choice>
      <mc:Fallback xmlns="">
        <xdr:sp macro="" textlink="">
          <xdr:nvSpPr>
            <xdr:cNvPr id="0" name=""/>
            <xdr:cNvSpPr>
              <a:spLocks noTextEdit="1"/>
            </xdr:cNvSpPr>
          </xdr:nvSpPr>
          <xdr:spPr>
            <a:xfrm>
              <a:off x="2927350" y="590550"/>
              <a:ext cx="4673600" cy="8318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27</xdr:col>
      <xdr:colOff>203544</xdr:colOff>
      <xdr:row>29</xdr:row>
      <xdr:rowOff>142155</xdr:rowOff>
    </xdr:from>
    <xdr:to>
      <xdr:col>38</xdr:col>
      <xdr:colOff>186266</xdr:colOff>
      <xdr:row>35</xdr:row>
      <xdr:rowOff>158275</xdr:rowOff>
    </xdr:to>
    <xdr:sp macro="" textlink="">
      <xdr:nvSpPr>
        <xdr:cNvPr id="50" name="Rectangle: Rounded Corners 49">
          <a:extLst>
            <a:ext uri="{FF2B5EF4-FFF2-40B4-BE49-F238E27FC236}">
              <a16:creationId xmlns:a16="http://schemas.microsoft.com/office/drawing/2014/main" id="{1AB60A8D-61AE-7191-1AFB-EC603F038646}"/>
            </a:ext>
          </a:extLst>
        </xdr:cNvPr>
        <xdr:cNvSpPr/>
      </xdr:nvSpPr>
      <xdr:spPr>
        <a:xfrm>
          <a:off x="16205544" y="5543888"/>
          <a:ext cx="6502055" cy="1133720"/>
        </a:xfrm>
        <a:prstGeom prst="roundRect">
          <a:avLst>
            <a:gd name="adj" fmla="val 4928"/>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17</xdr:col>
      <xdr:colOff>55868</xdr:colOff>
      <xdr:row>40</xdr:row>
      <xdr:rowOff>107543</xdr:rowOff>
    </xdr:from>
    <xdr:to>
      <xdr:col>26</xdr:col>
      <xdr:colOff>152402</xdr:colOff>
      <xdr:row>60</xdr:row>
      <xdr:rowOff>84665</xdr:rowOff>
    </xdr:to>
    <xdr:sp macro="" textlink="">
      <xdr:nvSpPr>
        <xdr:cNvPr id="65" name="Rectangle: Rounded Corners 64">
          <a:extLst>
            <a:ext uri="{FF2B5EF4-FFF2-40B4-BE49-F238E27FC236}">
              <a16:creationId xmlns:a16="http://schemas.microsoft.com/office/drawing/2014/main" id="{04233875-476F-32A3-2D4D-A4318ED3066E}"/>
            </a:ext>
          </a:extLst>
        </xdr:cNvPr>
        <xdr:cNvSpPr/>
      </xdr:nvSpPr>
      <xdr:spPr>
        <a:xfrm>
          <a:off x="10131201" y="7558210"/>
          <a:ext cx="5430534" cy="3702455"/>
        </a:xfrm>
        <a:prstGeom prst="roundRect">
          <a:avLst>
            <a:gd name="adj" fmla="val 4928"/>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7</xdr:col>
      <xdr:colOff>215900</xdr:colOff>
      <xdr:row>19</xdr:row>
      <xdr:rowOff>6350</xdr:rowOff>
    </xdr:from>
    <xdr:to>
      <xdr:col>16</xdr:col>
      <xdr:colOff>273170</xdr:colOff>
      <xdr:row>38</xdr:row>
      <xdr:rowOff>114300</xdr:rowOff>
    </xdr:to>
    <xdr:sp macro="" textlink="">
      <xdr:nvSpPr>
        <xdr:cNvPr id="3" name="Rectangle: Rounded Corners 2">
          <a:extLst>
            <a:ext uri="{FF2B5EF4-FFF2-40B4-BE49-F238E27FC236}">
              <a16:creationId xmlns:a16="http://schemas.microsoft.com/office/drawing/2014/main" id="{0E35CA8C-9FE5-45A1-82C0-FFEB1547E7D3}"/>
            </a:ext>
          </a:extLst>
        </xdr:cNvPr>
        <xdr:cNvSpPr/>
      </xdr:nvSpPr>
      <xdr:spPr>
        <a:xfrm>
          <a:off x="4352471" y="3551983"/>
          <a:ext cx="5375719" cy="3653582"/>
        </a:xfrm>
        <a:prstGeom prst="roundRect">
          <a:avLst>
            <a:gd name="adj" fmla="val 4928"/>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t> </a:t>
          </a:r>
        </a:p>
      </xdr:txBody>
    </xdr:sp>
    <xdr:clientData/>
  </xdr:twoCellAnchor>
  <xdr:twoCellAnchor>
    <xdr:from>
      <xdr:col>0</xdr:col>
      <xdr:colOff>171450</xdr:colOff>
      <xdr:row>0</xdr:row>
      <xdr:rowOff>76200</xdr:rowOff>
    </xdr:from>
    <xdr:to>
      <xdr:col>51</xdr:col>
      <xdr:colOff>524933</xdr:colOff>
      <xdr:row>14</xdr:row>
      <xdr:rowOff>95250</xdr:rowOff>
    </xdr:to>
    <xdr:sp macro="" textlink="">
      <xdr:nvSpPr>
        <xdr:cNvPr id="7" name="Rectangle: Rounded Corners 6">
          <a:extLst>
            <a:ext uri="{FF2B5EF4-FFF2-40B4-BE49-F238E27FC236}">
              <a16:creationId xmlns:a16="http://schemas.microsoft.com/office/drawing/2014/main" id="{60CB2CE7-5A89-9836-9867-A9CFFBCE9143}"/>
            </a:ext>
          </a:extLst>
        </xdr:cNvPr>
        <xdr:cNvSpPr/>
      </xdr:nvSpPr>
      <xdr:spPr>
        <a:xfrm>
          <a:off x="171450" y="76200"/>
          <a:ext cx="30579483" cy="2626783"/>
        </a:xfrm>
        <a:prstGeom prst="roundRect">
          <a:avLst>
            <a:gd name="adj" fmla="val 37374"/>
          </a:avLst>
        </a:prstGeom>
        <a:solidFill>
          <a:srgbClr val="777777"/>
        </a:solidFill>
        <a:ln>
          <a:noFill/>
        </a:ln>
        <a:effectLst>
          <a:glow rad="63500">
            <a:schemeClr val="accent2">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1</xdr:col>
      <xdr:colOff>69615</xdr:colOff>
      <xdr:row>7</xdr:row>
      <xdr:rowOff>13718</xdr:rowOff>
    </xdr:from>
    <xdr:to>
      <xdr:col>6</xdr:col>
      <xdr:colOff>478464</xdr:colOff>
      <xdr:row>15</xdr:row>
      <xdr:rowOff>161392</xdr:rowOff>
    </xdr:to>
    <xdr:grpSp>
      <xdr:nvGrpSpPr>
        <xdr:cNvPr id="15" name="Group 14">
          <a:extLst>
            <a:ext uri="{FF2B5EF4-FFF2-40B4-BE49-F238E27FC236}">
              <a16:creationId xmlns:a16="http://schemas.microsoft.com/office/drawing/2014/main" id="{00000000-0008-0000-1000-00000F000000}"/>
            </a:ext>
          </a:extLst>
        </xdr:cNvPr>
        <xdr:cNvGrpSpPr/>
      </xdr:nvGrpSpPr>
      <xdr:grpSpPr>
        <a:xfrm>
          <a:off x="662282" y="1317585"/>
          <a:ext cx="3372182" cy="1637807"/>
          <a:chOff x="5549651" y="1373116"/>
          <a:chExt cx="2741493" cy="1621465"/>
        </a:xfrm>
        <a:scene3d>
          <a:camera prst="orthographicFront">
            <a:rot lat="0" lon="0" rev="0"/>
          </a:camera>
          <a:lightRig rig="contrasting" dir="t">
            <a:rot lat="0" lon="0" rev="1500000"/>
          </a:lightRig>
        </a:scene3d>
      </xdr:grpSpPr>
      <xdr:sp macro="" textlink="">
        <xdr:nvSpPr>
          <xdr:cNvPr id="5" name="Rounded Rectangle 4">
            <a:extLst>
              <a:ext uri="{FF2B5EF4-FFF2-40B4-BE49-F238E27FC236}">
                <a16:creationId xmlns:a16="http://schemas.microsoft.com/office/drawing/2014/main" id="{00000000-0008-0000-1000-000005000000}"/>
              </a:ext>
            </a:extLst>
          </xdr:cNvPr>
          <xdr:cNvSpPr/>
        </xdr:nvSpPr>
        <xdr:spPr>
          <a:xfrm>
            <a:off x="5549651" y="1373116"/>
            <a:ext cx="2741493" cy="1621465"/>
          </a:xfrm>
          <a:prstGeom prst="roundRect">
            <a:avLst>
              <a:gd name="adj" fmla="val 8070"/>
            </a:avLst>
          </a:prstGeom>
          <a:solidFill>
            <a:schemeClr val="bg1"/>
          </a:solidFill>
          <a:ln>
            <a:noFill/>
          </a:ln>
          <a:effectLst>
            <a:outerShdw blurRad="149987" dist="250190" dir="8460000" algn="ctr">
              <a:srgbClr val="000000">
                <a:alpha val="28000"/>
              </a:srgbClr>
            </a:outerShdw>
          </a:effectLst>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6" name="TextBox 5">
            <a:extLst>
              <a:ext uri="{FF2B5EF4-FFF2-40B4-BE49-F238E27FC236}">
                <a16:creationId xmlns:a16="http://schemas.microsoft.com/office/drawing/2014/main" id="{00000000-0008-0000-1000-000006000000}"/>
              </a:ext>
            </a:extLst>
          </xdr:cNvPr>
          <xdr:cNvSpPr txBox="1"/>
        </xdr:nvSpPr>
        <xdr:spPr>
          <a:xfrm>
            <a:off x="5975983" y="1542469"/>
            <a:ext cx="2153046" cy="422193"/>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ysClr val="windowText" lastClr="000000"/>
                </a:solidFill>
              </a:rPr>
              <a:t>TOTAL</a:t>
            </a:r>
            <a:r>
              <a:rPr lang="en-IN" sz="1800" b="1" baseline="0">
                <a:solidFill>
                  <a:sysClr val="windowText" lastClr="000000"/>
                </a:solidFill>
              </a:rPr>
              <a:t> LOAN AMOUNT</a:t>
            </a:r>
            <a:endParaRPr lang="en-IN" sz="1800" b="1">
              <a:solidFill>
                <a:sysClr val="windowText" lastClr="000000"/>
              </a:solidFill>
            </a:endParaRPr>
          </a:p>
        </xdr:txBody>
      </xdr:sp>
      <xdr:sp macro="" textlink="analyze!A4">
        <xdr:nvSpPr>
          <xdr:cNvPr id="8" name="TextBox 7">
            <a:extLst>
              <a:ext uri="{FF2B5EF4-FFF2-40B4-BE49-F238E27FC236}">
                <a16:creationId xmlns:a16="http://schemas.microsoft.com/office/drawing/2014/main" id="{00000000-0008-0000-1000-000008000000}"/>
              </a:ext>
            </a:extLst>
          </xdr:cNvPr>
          <xdr:cNvSpPr txBox="1"/>
        </xdr:nvSpPr>
        <xdr:spPr>
          <a:xfrm>
            <a:off x="6149649" y="2064502"/>
            <a:ext cx="1821824" cy="498039"/>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3B6D0D6-BA70-4FCF-B4D9-956C7723685E}" type="TxLink">
              <a:rPr lang="en-US" sz="2400" b="1" i="0" u="none" strike="noStrike">
                <a:solidFill>
                  <a:sysClr val="windowText" lastClr="000000"/>
                </a:solidFill>
                <a:latin typeface="Bahnschrift" panose="020B0502040204020203" pitchFamily="34" charset="0"/>
                <a:ea typeface="+mn-ea"/>
                <a:cs typeface="Calibri"/>
              </a:rPr>
              <a:pPr marL="0" indent="0" algn="ctr"/>
              <a:t>445.53M</a:t>
            </a:fld>
            <a:endParaRPr lang="en-IN" sz="2400" b="1" i="0" u="none" strike="noStrike">
              <a:solidFill>
                <a:sysClr val="windowText" lastClr="000000"/>
              </a:solidFill>
              <a:latin typeface="Bahnschrift" panose="020B0502040204020203" pitchFamily="34" charset="0"/>
              <a:ea typeface="+mn-ea"/>
              <a:cs typeface="Calibri"/>
            </a:endParaRPr>
          </a:p>
        </xdr:txBody>
      </xdr:sp>
    </xdr:grpSp>
    <xdr:clientData/>
  </xdr:twoCellAnchor>
  <xdr:twoCellAnchor>
    <xdr:from>
      <xdr:col>7</xdr:col>
      <xdr:colOff>165615</xdr:colOff>
      <xdr:row>6</xdr:row>
      <xdr:rowOff>139664</xdr:rowOff>
    </xdr:from>
    <xdr:to>
      <xdr:col>13</xdr:col>
      <xdr:colOff>53162</xdr:colOff>
      <xdr:row>16</xdr:row>
      <xdr:rowOff>0</xdr:rowOff>
    </xdr:to>
    <xdr:grpSp>
      <xdr:nvGrpSpPr>
        <xdr:cNvPr id="16" name="Group 15">
          <a:extLst>
            <a:ext uri="{FF2B5EF4-FFF2-40B4-BE49-F238E27FC236}">
              <a16:creationId xmlns:a16="http://schemas.microsoft.com/office/drawing/2014/main" id="{00000000-0008-0000-1000-000010000000}"/>
            </a:ext>
          </a:extLst>
        </xdr:cNvPr>
        <xdr:cNvGrpSpPr/>
      </xdr:nvGrpSpPr>
      <xdr:grpSpPr>
        <a:xfrm>
          <a:off x="4314282" y="1257264"/>
          <a:ext cx="3443547" cy="1723003"/>
          <a:chOff x="8427597" y="1406761"/>
          <a:chExt cx="2741494" cy="1621465"/>
        </a:xfrm>
      </xdr:grpSpPr>
      <xdr:sp macro="" textlink="">
        <xdr:nvSpPr>
          <xdr:cNvPr id="26" name="Rounded Rectangle 25">
            <a:extLst>
              <a:ext uri="{FF2B5EF4-FFF2-40B4-BE49-F238E27FC236}">
                <a16:creationId xmlns:a16="http://schemas.microsoft.com/office/drawing/2014/main" id="{00000000-0008-0000-1000-00001A000000}"/>
              </a:ext>
            </a:extLst>
          </xdr:cNvPr>
          <xdr:cNvSpPr/>
        </xdr:nvSpPr>
        <xdr:spPr>
          <a:xfrm>
            <a:off x="8427597" y="1406761"/>
            <a:ext cx="2741494" cy="1621465"/>
          </a:xfrm>
          <a:prstGeom prst="roundRect">
            <a:avLst>
              <a:gd name="adj" fmla="val 8070"/>
            </a:avLst>
          </a:prstGeom>
          <a:solidFill>
            <a:schemeClr val="bg1"/>
          </a:solidFill>
          <a:ln>
            <a:noFill/>
          </a:ln>
          <a:effectLst>
            <a:outerShdw blurRad="149987" dist="250190" dir="8460000" algn="ctr">
              <a:srgbClr val="000000">
                <a:alpha val="28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31" name="TextBox 30">
            <a:extLst>
              <a:ext uri="{FF2B5EF4-FFF2-40B4-BE49-F238E27FC236}">
                <a16:creationId xmlns:a16="http://schemas.microsoft.com/office/drawing/2014/main" id="{00000000-0008-0000-1000-00001F000000}"/>
              </a:ext>
            </a:extLst>
          </xdr:cNvPr>
          <xdr:cNvSpPr txBox="1"/>
        </xdr:nvSpPr>
        <xdr:spPr>
          <a:xfrm>
            <a:off x="8619696" y="1613120"/>
            <a:ext cx="2457210" cy="394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baseline="0">
                <a:solidFill>
                  <a:sysClr val="windowText" lastClr="000000"/>
                </a:solidFill>
                <a:latin typeface="+mn-lt"/>
                <a:ea typeface="+mn-ea"/>
                <a:cs typeface="+mn-cs"/>
              </a:rPr>
              <a:t>TOTAL</a:t>
            </a:r>
            <a:r>
              <a:rPr lang="en-IN" sz="1800" b="1" baseline="0">
                <a:solidFill>
                  <a:schemeClr val="bg1"/>
                </a:solidFill>
              </a:rPr>
              <a:t> </a:t>
            </a:r>
            <a:r>
              <a:rPr lang="en-IN" sz="1800" b="1" baseline="0">
                <a:solidFill>
                  <a:sysClr val="windowText" lastClr="000000"/>
                </a:solidFill>
              </a:rPr>
              <a:t>FUNDED AMOUNT</a:t>
            </a:r>
            <a:endParaRPr lang="en-IN" sz="1800" b="1">
              <a:solidFill>
                <a:sysClr val="windowText" lastClr="000000"/>
              </a:solidFill>
            </a:endParaRPr>
          </a:p>
        </xdr:txBody>
      </xdr:sp>
      <xdr:sp macro="" textlink="analyze!C4">
        <xdr:nvSpPr>
          <xdr:cNvPr id="9" name="TextBox 8">
            <a:extLst>
              <a:ext uri="{FF2B5EF4-FFF2-40B4-BE49-F238E27FC236}">
                <a16:creationId xmlns:a16="http://schemas.microsoft.com/office/drawing/2014/main" id="{00000000-0008-0000-1000-000009000000}"/>
              </a:ext>
            </a:extLst>
          </xdr:cNvPr>
          <xdr:cNvSpPr txBox="1"/>
        </xdr:nvSpPr>
        <xdr:spPr>
          <a:xfrm>
            <a:off x="8914592" y="2138742"/>
            <a:ext cx="1643304" cy="43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F3A203E-F56B-4A00-922B-F31A2987237A}" type="TxLink">
              <a:rPr lang="en-US" sz="2400" b="1" i="0" u="none" strike="noStrike">
                <a:solidFill>
                  <a:sysClr val="windowText" lastClr="000000"/>
                </a:solidFill>
                <a:latin typeface="Bahnschrift" panose="020B0502040204020203" pitchFamily="34" charset="0"/>
                <a:ea typeface="+mn-ea"/>
                <a:cs typeface="Calibri"/>
              </a:rPr>
              <a:pPr marL="0" indent="0" algn="ctr"/>
              <a:t>732.70M</a:t>
            </a:fld>
            <a:endParaRPr lang="en-IN" sz="2400" b="1" i="0" u="none" strike="noStrike">
              <a:solidFill>
                <a:sysClr val="windowText" lastClr="000000"/>
              </a:solidFill>
              <a:latin typeface="Bahnschrift" panose="020B0502040204020203" pitchFamily="34" charset="0"/>
              <a:ea typeface="+mn-ea"/>
              <a:cs typeface="Calibri"/>
            </a:endParaRPr>
          </a:p>
        </xdr:txBody>
      </xdr:sp>
    </xdr:grpSp>
    <xdr:clientData/>
  </xdr:twoCellAnchor>
  <xdr:twoCellAnchor>
    <xdr:from>
      <xdr:col>13</xdr:col>
      <xdr:colOff>296517</xdr:colOff>
      <xdr:row>6</xdr:row>
      <xdr:rowOff>141564</xdr:rowOff>
    </xdr:from>
    <xdr:to>
      <xdr:col>19</xdr:col>
      <xdr:colOff>453133</xdr:colOff>
      <xdr:row>16</xdr:row>
      <xdr:rowOff>0</xdr:rowOff>
    </xdr:to>
    <xdr:grpSp>
      <xdr:nvGrpSpPr>
        <xdr:cNvPr id="17" name="Group 16">
          <a:extLst>
            <a:ext uri="{FF2B5EF4-FFF2-40B4-BE49-F238E27FC236}">
              <a16:creationId xmlns:a16="http://schemas.microsoft.com/office/drawing/2014/main" id="{00000000-0008-0000-1000-000011000000}"/>
            </a:ext>
          </a:extLst>
        </xdr:cNvPr>
        <xdr:cNvGrpSpPr/>
      </xdr:nvGrpSpPr>
      <xdr:grpSpPr>
        <a:xfrm>
          <a:off x="8001184" y="1259164"/>
          <a:ext cx="3712616" cy="1721103"/>
          <a:chOff x="12034646" y="1420551"/>
          <a:chExt cx="2796887" cy="1621465"/>
        </a:xfrm>
        <a:scene3d>
          <a:camera prst="orthographicFront">
            <a:rot lat="0" lon="0" rev="0"/>
          </a:camera>
          <a:lightRig rig="contrasting" dir="t">
            <a:rot lat="0" lon="0" rev="1500000"/>
          </a:lightRig>
        </a:scene3d>
      </xdr:grpSpPr>
      <xdr:sp macro="" textlink="">
        <xdr:nvSpPr>
          <xdr:cNvPr id="27" name="Rounded Rectangle 26">
            <a:extLst>
              <a:ext uri="{FF2B5EF4-FFF2-40B4-BE49-F238E27FC236}">
                <a16:creationId xmlns:a16="http://schemas.microsoft.com/office/drawing/2014/main" id="{00000000-0008-0000-1000-00001B000000}"/>
              </a:ext>
            </a:extLst>
          </xdr:cNvPr>
          <xdr:cNvSpPr/>
        </xdr:nvSpPr>
        <xdr:spPr>
          <a:xfrm>
            <a:off x="12034646" y="1420551"/>
            <a:ext cx="2741494" cy="1621465"/>
          </a:xfrm>
          <a:prstGeom prst="roundRect">
            <a:avLst>
              <a:gd name="adj" fmla="val 8070"/>
            </a:avLst>
          </a:prstGeom>
          <a:solidFill>
            <a:schemeClr val="bg1"/>
          </a:solidFill>
          <a:ln>
            <a:noFill/>
          </a:ln>
          <a:effectLst>
            <a:outerShdw blurRad="149987" dist="250190" dir="8460000" algn="ctr">
              <a:srgbClr val="000000">
                <a:alpha val="28000"/>
              </a:srgbClr>
            </a:outerShdw>
          </a:effectLst>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32" name="TextBox 31">
            <a:extLst>
              <a:ext uri="{FF2B5EF4-FFF2-40B4-BE49-F238E27FC236}">
                <a16:creationId xmlns:a16="http://schemas.microsoft.com/office/drawing/2014/main" id="{00000000-0008-0000-1000-000020000000}"/>
              </a:ext>
            </a:extLst>
          </xdr:cNvPr>
          <xdr:cNvSpPr txBox="1"/>
        </xdr:nvSpPr>
        <xdr:spPr>
          <a:xfrm>
            <a:off x="12648246" y="1628376"/>
            <a:ext cx="2183287" cy="591636"/>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ysClr val="windowText" lastClr="000000"/>
                </a:solidFill>
              </a:rPr>
              <a:t>TOTAL LOAN</a:t>
            </a:r>
            <a:r>
              <a:rPr lang="en-IN" sz="1800" b="1" baseline="0">
                <a:solidFill>
                  <a:sysClr val="windowText" lastClr="000000"/>
                </a:solidFill>
              </a:rPr>
              <a:t> COUNT</a:t>
            </a:r>
            <a:endParaRPr lang="en-IN" sz="1800" b="1">
              <a:solidFill>
                <a:sysClr val="windowText" lastClr="000000"/>
              </a:solidFill>
            </a:endParaRPr>
          </a:p>
        </xdr:txBody>
      </xdr:sp>
      <xdr:sp macro="" textlink="analyze!D26">
        <xdr:nvSpPr>
          <xdr:cNvPr id="34" name="TextBox 33">
            <a:extLst>
              <a:ext uri="{FF2B5EF4-FFF2-40B4-BE49-F238E27FC236}">
                <a16:creationId xmlns:a16="http://schemas.microsoft.com/office/drawing/2014/main" id="{00000000-0008-0000-1000-000022000000}"/>
              </a:ext>
            </a:extLst>
          </xdr:cNvPr>
          <xdr:cNvSpPr txBox="1"/>
        </xdr:nvSpPr>
        <xdr:spPr>
          <a:xfrm>
            <a:off x="12518483" y="2158770"/>
            <a:ext cx="1586218" cy="438380"/>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CE7C1AC-2E44-45FE-9AFC-178E2114CEBE}" type="TxLink">
              <a:rPr lang="en-US" sz="2400" b="1" i="0" u="none" strike="noStrike">
                <a:solidFill>
                  <a:srgbClr val="000000"/>
                </a:solidFill>
                <a:latin typeface="Bahnschrift" panose="020B0502040204020203" pitchFamily="34" charset="0"/>
                <a:ea typeface="+mn-ea"/>
                <a:cs typeface="Calibri"/>
              </a:rPr>
              <a:pPr marL="0" indent="0" algn="ctr"/>
              <a:t>39712</a:t>
            </a:fld>
            <a:endParaRPr lang="en-IN" sz="4800" b="1" i="0" u="none" strike="noStrike">
              <a:solidFill>
                <a:sysClr val="windowText" lastClr="000000"/>
              </a:solidFill>
              <a:latin typeface="Bahnschrift" panose="020B0502040204020203" pitchFamily="34" charset="0"/>
              <a:ea typeface="+mn-ea"/>
              <a:cs typeface="Calibri"/>
            </a:endParaRPr>
          </a:p>
        </xdr:txBody>
      </xdr:sp>
    </xdr:grpSp>
    <xdr:clientData/>
  </xdr:twoCellAnchor>
  <xdr:twoCellAnchor>
    <xdr:from>
      <xdr:col>20</xdr:col>
      <xdr:colOff>70885</xdr:colOff>
      <xdr:row>6</xdr:row>
      <xdr:rowOff>124047</xdr:rowOff>
    </xdr:from>
    <xdr:to>
      <xdr:col>26</xdr:col>
      <xdr:colOff>177209</xdr:colOff>
      <xdr:row>16</xdr:row>
      <xdr:rowOff>78487</xdr:rowOff>
    </xdr:to>
    <xdr:grpSp>
      <xdr:nvGrpSpPr>
        <xdr:cNvPr id="18" name="Group 17">
          <a:extLst>
            <a:ext uri="{FF2B5EF4-FFF2-40B4-BE49-F238E27FC236}">
              <a16:creationId xmlns:a16="http://schemas.microsoft.com/office/drawing/2014/main" id="{00000000-0008-0000-1000-000012000000}"/>
            </a:ext>
          </a:extLst>
        </xdr:cNvPr>
        <xdr:cNvGrpSpPr/>
      </xdr:nvGrpSpPr>
      <xdr:grpSpPr>
        <a:xfrm>
          <a:off x="11924218" y="1241647"/>
          <a:ext cx="3662324" cy="1817107"/>
          <a:chOff x="14588265" y="1305944"/>
          <a:chExt cx="2791867" cy="1621465"/>
        </a:xfrm>
        <a:scene3d>
          <a:camera prst="orthographicFront">
            <a:rot lat="0" lon="0" rev="0"/>
          </a:camera>
          <a:lightRig rig="contrasting" dir="t">
            <a:rot lat="0" lon="0" rev="1500000"/>
          </a:lightRig>
        </a:scene3d>
      </xdr:grpSpPr>
      <xdr:sp macro="" textlink="">
        <xdr:nvSpPr>
          <xdr:cNvPr id="30" name="Rounded Rectangle 29">
            <a:extLst>
              <a:ext uri="{FF2B5EF4-FFF2-40B4-BE49-F238E27FC236}">
                <a16:creationId xmlns:a16="http://schemas.microsoft.com/office/drawing/2014/main" id="{00000000-0008-0000-1000-00001E000000}"/>
              </a:ext>
            </a:extLst>
          </xdr:cNvPr>
          <xdr:cNvSpPr/>
        </xdr:nvSpPr>
        <xdr:spPr>
          <a:xfrm>
            <a:off x="14588265" y="1305944"/>
            <a:ext cx="2791867" cy="1621465"/>
          </a:xfrm>
          <a:prstGeom prst="roundRect">
            <a:avLst>
              <a:gd name="adj" fmla="val 8070"/>
            </a:avLst>
          </a:prstGeom>
          <a:solidFill>
            <a:schemeClr val="bg1"/>
          </a:solidFill>
          <a:ln>
            <a:noFill/>
          </a:ln>
          <a:effectLst>
            <a:outerShdw blurRad="149987" dist="250190" dir="8460000" algn="ctr">
              <a:srgbClr val="000000">
                <a:alpha val="28000"/>
              </a:srgbClr>
            </a:outerShdw>
          </a:effectLst>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33" name="TextBox 32">
            <a:extLst>
              <a:ext uri="{FF2B5EF4-FFF2-40B4-BE49-F238E27FC236}">
                <a16:creationId xmlns:a16="http://schemas.microsoft.com/office/drawing/2014/main" id="{00000000-0008-0000-1000-000021000000}"/>
              </a:ext>
            </a:extLst>
          </xdr:cNvPr>
          <xdr:cNvSpPr txBox="1"/>
        </xdr:nvSpPr>
        <xdr:spPr>
          <a:xfrm>
            <a:off x="15379779" y="1539526"/>
            <a:ext cx="1833580" cy="599334"/>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ysClr val="windowText" lastClr="000000"/>
                </a:solidFill>
              </a:rPr>
              <a:t>TOTAL</a:t>
            </a:r>
            <a:r>
              <a:rPr lang="en-IN" sz="1800" b="1" baseline="0">
                <a:solidFill>
                  <a:sysClr val="windowText" lastClr="000000"/>
                </a:solidFill>
              </a:rPr>
              <a:t> INTEREST</a:t>
            </a:r>
            <a:endParaRPr lang="en-IN" sz="1800" b="1">
              <a:solidFill>
                <a:sysClr val="windowText" lastClr="000000"/>
              </a:solidFill>
            </a:endParaRPr>
          </a:p>
        </xdr:txBody>
      </xdr:sp>
      <xdr:sp macro="" textlink="analyze!G4">
        <xdr:nvSpPr>
          <xdr:cNvPr id="38" name="TextBox 37">
            <a:extLst>
              <a:ext uri="{FF2B5EF4-FFF2-40B4-BE49-F238E27FC236}">
                <a16:creationId xmlns:a16="http://schemas.microsoft.com/office/drawing/2014/main" id="{00000000-0008-0000-1000-000026000000}"/>
              </a:ext>
            </a:extLst>
          </xdr:cNvPr>
          <xdr:cNvSpPr txBox="1"/>
        </xdr:nvSpPr>
        <xdr:spPr>
          <a:xfrm>
            <a:off x="15254875" y="2076436"/>
            <a:ext cx="1586218" cy="438381"/>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307F0E4-287A-4A50-8F1A-CEEBF758EAB6}" type="TxLink">
              <a:rPr lang="en-US" sz="2400" b="1" i="0" u="none" strike="noStrike">
                <a:solidFill>
                  <a:sysClr val="windowText" lastClr="000000"/>
                </a:solidFill>
                <a:latin typeface="Bahnschrift" panose="020B0502040204020203" pitchFamily="34" charset="0"/>
                <a:ea typeface="+mn-ea"/>
                <a:cs typeface="Calibri"/>
              </a:rPr>
              <a:pPr marL="0" indent="0" algn="ctr"/>
              <a:t>89.90M</a:t>
            </a:fld>
            <a:endParaRPr lang="en-IN" sz="2400" b="1" i="0" u="none" strike="noStrike">
              <a:solidFill>
                <a:sysClr val="windowText" lastClr="000000"/>
              </a:solidFill>
              <a:latin typeface="Bahnschrift" panose="020B0502040204020203" pitchFamily="34" charset="0"/>
              <a:ea typeface="+mn-ea"/>
              <a:cs typeface="Calibri"/>
            </a:endParaRPr>
          </a:p>
        </xdr:txBody>
      </xdr:sp>
    </xdr:grpSp>
    <xdr:clientData/>
  </xdr:twoCellAnchor>
  <xdr:twoCellAnchor>
    <xdr:from>
      <xdr:col>26</xdr:col>
      <xdr:colOff>513914</xdr:colOff>
      <xdr:row>2</xdr:row>
      <xdr:rowOff>82698</xdr:rowOff>
    </xdr:from>
    <xdr:to>
      <xdr:col>35</xdr:col>
      <xdr:colOff>438149</xdr:colOff>
      <xdr:row>27</xdr:row>
      <xdr:rowOff>84667</xdr:rowOff>
    </xdr:to>
    <xdr:sp macro="" textlink="">
      <xdr:nvSpPr>
        <xdr:cNvPr id="19" name="Rounded Rectangle 18">
          <a:extLst>
            <a:ext uri="{FF2B5EF4-FFF2-40B4-BE49-F238E27FC236}">
              <a16:creationId xmlns:a16="http://schemas.microsoft.com/office/drawing/2014/main" id="{00000000-0008-0000-1000-000013000000}"/>
            </a:ext>
          </a:extLst>
        </xdr:cNvPr>
        <xdr:cNvSpPr/>
      </xdr:nvSpPr>
      <xdr:spPr>
        <a:xfrm>
          <a:off x="15923247" y="455231"/>
          <a:ext cx="5258235" cy="4658636"/>
        </a:xfrm>
        <a:prstGeom prst="roundRect">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b="1">
            <a:solidFill>
              <a:schemeClr val="lt1"/>
            </a:solidFill>
            <a:latin typeface="+mn-lt"/>
            <a:ea typeface="+mn-ea"/>
            <a:cs typeface="+mn-cs"/>
          </a:endParaRPr>
        </a:p>
      </xdr:txBody>
    </xdr:sp>
    <xdr:clientData/>
  </xdr:twoCellAnchor>
  <xdr:twoCellAnchor>
    <xdr:from>
      <xdr:col>27</xdr:col>
      <xdr:colOff>125445</xdr:colOff>
      <xdr:row>8</xdr:row>
      <xdr:rowOff>105746</xdr:rowOff>
    </xdr:from>
    <xdr:to>
      <xdr:col>35</xdr:col>
      <xdr:colOff>239745</xdr:colOff>
      <xdr:row>25</xdr:row>
      <xdr:rowOff>62019</xdr:rowOff>
    </xdr:to>
    <xdr:graphicFrame macro="">
      <xdr:nvGraphicFramePr>
        <xdr:cNvPr id="40" name="Chart 39">
          <a:extLst>
            <a:ext uri="{FF2B5EF4-FFF2-40B4-BE49-F238E27FC236}">
              <a16:creationId xmlns:a16="http://schemas.microsoft.com/office/drawing/2014/main" id="{00000000-0008-0000-1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204808</xdr:colOff>
      <xdr:row>29</xdr:row>
      <xdr:rowOff>169998</xdr:rowOff>
    </xdr:from>
    <xdr:to>
      <xdr:col>6</xdr:col>
      <xdr:colOff>276934</xdr:colOff>
      <xdr:row>38</xdr:row>
      <xdr:rowOff>34224</xdr:rowOff>
    </xdr:to>
    <xdr:grpSp>
      <xdr:nvGrpSpPr>
        <xdr:cNvPr id="51" name="Group 50">
          <a:extLst>
            <a:ext uri="{FF2B5EF4-FFF2-40B4-BE49-F238E27FC236}">
              <a16:creationId xmlns:a16="http://schemas.microsoft.com/office/drawing/2014/main" id="{D7155146-56EA-9CB2-9170-FDC2CDDD6A8C}"/>
            </a:ext>
          </a:extLst>
        </xdr:cNvPr>
        <xdr:cNvGrpSpPr/>
      </xdr:nvGrpSpPr>
      <xdr:grpSpPr>
        <a:xfrm>
          <a:off x="797475" y="5571731"/>
          <a:ext cx="3035459" cy="1540626"/>
          <a:chOff x="14588265" y="1342612"/>
          <a:chExt cx="2733415" cy="1621465"/>
        </a:xfrm>
        <a:scene3d>
          <a:camera prst="orthographicFront">
            <a:rot lat="0" lon="0" rev="0"/>
          </a:camera>
          <a:lightRig rig="contrasting" dir="t">
            <a:rot lat="0" lon="0" rev="1500000"/>
          </a:lightRig>
        </a:scene3d>
      </xdr:grpSpPr>
      <xdr:sp macro="" textlink="">
        <xdr:nvSpPr>
          <xdr:cNvPr id="52" name="Rounded Rectangle 29">
            <a:extLst>
              <a:ext uri="{FF2B5EF4-FFF2-40B4-BE49-F238E27FC236}">
                <a16:creationId xmlns:a16="http://schemas.microsoft.com/office/drawing/2014/main" id="{14382815-CFE0-B63F-68B6-B12F2514B2EA}"/>
              </a:ext>
            </a:extLst>
          </xdr:cNvPr>
          <xdr:cNvSpPr/>
        </xdr:nvSpPr>
        <xdr:spPr>
          <a:xfrm>
            <a:off x="14588265" y="1342612"/>
            <a:ext cx="2733415" cy="1621465"/>
          </a:xfrm>
          <a:prstGeom prst="roundRect">
            <a:avLst>
              <a:gd name="adj" fmla="val 8070"/>
            </a:avLst>
          </a:prstGeom>
          <a:solidFill>
            <a:schemeClr val="bg1"/>
          </a:solidFill>
          <a:ln>
            <a:noFill/>
          </a:ln>
          <a:effectLst>
            <a:outerShdw blurRad="149987" dist="250190" dir="8460000" algn="ctr">
              <a:srgbClr val="000000">
                <a:alpha val="28000"/>
              </a:srgbClr>
            </a:outerShdw>
          </a:effectLst>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53" name="TextBox 52">
            <a:extLst>
              <a:ext uri="{FF2B5EF4-FFF2-40B4-BE49-F238E27FC236}">
                <a16:creationId xmlns:a16="http://schemas.microsoft.com/office/drawing/2014/main" id="{3291408E-C4F1-817F-8792-33D170F95E2A}"/>
              </a:ext>
            </a:extLst>
          </xdr:cNvPr>
          <xdr:cNvSpPr txBox="1"/>
        </xdr:nvSpPr>
        <xdr:spPr>
          <a:xfrm>
            <a:off x="14869012" y="1522884"/>
            <a:ext cx="2261568" cy="599334"/>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ysClr val="windowText" lastClr="000000"/>
                </a:solidFill>
              </a:rPr>
              <a:t>TOTAL PYMNT</a:t>
            </a:r>
            <a:r>
              <a:rPr lang="en-IN" sz="1800" b="1" baseline="0">
                <a:solidFill>
                  <a:sysClr val="windowText" lastClr="000000"/>
                </a:solidFill>
              </a:rPr>
              <a:t> INV</a:t>
            </a:r>
            <a:endParaRPr lang="en-IN" sz="1800" b="1">
              <a:solidFill>
                <a:sysClr val="windowText" lastClr="000000"/>
              </a:solidFill>
            </a:endParaRPr>
          </a:p>
        </xdr:txBody>
      </xdr:sp>
      <xdr:sp macro="" textlink="analyze!K4">
        <xdr:nvSpPr>
          <xdr:cNvPr id="54" name="TextBox 53">
            <a:extLst>
              <a:ext uri="{FF2B5EF4-FFF2-40B4-BE49-F238E27FC236}">
                <a16:creationId xmlns:a16="http://schemas.microsoft.com/office/drawing/2014/main" id="{8D2B4C19-E8CA-BC20-B8EE-6909E478181E}"/>
              </a:ext>
            </a:extLst>
          </xdr:cNvPr>
          <xdr:cNvSpPr txBox="1"/>
        </xdr:nvSpPr>
        <xdr:spPr>
          <a:xfrm>
            <a:off x="15204367" y="2076436"/>
            <a:ext cx="1586218" cy="438381"/>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3B08732-BBF0-4D81-9F12-97BE1DD4A5E3}" type="TxLink">
              <a:rPr lang="en-US" sz="2400" b="1" i="0" u="none" strike="noStrike">
                <a:solidFill>
                  <a:srgbClr val="000000"/>
                </a:solidFill>
                <a:latin typeface="Trebuchet MS"/>
                <a:ea typeface="+mn-ea"/>
                <a:cs typeface="Calibri"/>
              </a:rPr>
              <a:pPr marL="0" indent="0" algn="ctr"/>
              <a:t>459.37M</a:t>
            </a:fld>
            <a:endParaRPr lang="en-IN" sz="4800" b="1" i="0" u="none" strike="noStrike">
              <a:solidFill>
                <a:sysClr val="windowText" lastClr="000000"/>
              </a:solidFill>
              <a:latin typeface="Bahnschrift" panose="020B0502040204020203" pitchFamily="34" charset="0"/>
              <a:ea typeface="+mn-ea"/>
              <a:cs typeface="Calibri"/>
            </a:endParaRPr>
          </a:p>
        </xdr:txBody>
      </xdr:sp>
    </xdr:grpSp>
    <xdr:clientData/>
  </xdr:twoCellAnchor>
  <xdr:twoCellAnchor>
    <xdr:from>
      <xdr:col>1</xdr:col>
      <xdr:colOff>208780</xdr:colOff>
      <xdr:row>18</xdr:row>
      <xdr:rowOff>161139</xdr:rowOff>
    </xdr:from>
    <xdr:to>
      <xdr:col>6</xdr:col>
      <xdr:colOff>280906</xdr:colOff>
      <xdr:row>27</xdr:row>
      <xdr:rowOff>38654</xdr:rowOff>
    </xdr:to>
    <xdr:grpSp>
      <xdr:nvGrpSpPr>
        <xdr:cNvPr id="29" name="Group 28">
          <a:extLst>
            <a:ext uri="{FF2B5EF4-FFF2-40B4-BE49-F238E27FC236}">
              <a16:creationId xmlns:a16="http://schemas.microsoft.com/office/drawing/2014/main" id="{EFA7A2C3-18CF-024A-A411-6DB05798F11E}"/>
            </a:ext>
          </a:extLst>
        </xdr:cNvPr>
        <xdr:cNvGrpSpPr/>
      </xdr:nvGrpSpPr>
      <xdr:grpSpPr>
        <a:xfrm>
          <a:off x="801447" y="3513939"/>
          <a:ext cx="3035459" cy="1553915"/>
          <a:chOff x="14588265" y="1342612"/>
          <a:chExt cx="2791867" cy="1621465"/>
        </a:xfrm>
        <a:scene3d>
          <a:camera prst="orthographicFront">
            <a:rot lat="0" lon="0" rev="0"/>
          </a:camera>
          <a:lightRig rig="contrasting" dir="t">
            <a:rot lat="0" lon="0" rev="1500000"/>
          </a:lightRig>
        </a:scene3d>
      </xdr:grpSpPr>
      <xdr:sp macro="" textlink="">
        <xdr:nvSpPr>
          <xdr:cNvPr id="35" name="Rounded Rectangle 29">
            <a:extLst>
              <a:ext uri="{FF2B5EF4-FFF2-40B4-BE49-F238E27FC236}">
                <a16:creationId xmlns:a16="http://schemas.microsoft.com/office/drawing/2014/main" id="{FD2F4101-123F-E46E-4A2A-383D84771A91}"/>
              </a:ext>
            </a:extLst>
          </xdr:cNvPr>
          <xdr:cNvSpPr/>
        </xdr:nvSpPr>
        <xdr:spPr>
          <a:xfrm>
            <a:off x="14588265" y="1342612"/>
            <a:ext cx="2791867" cy="1621465"/>
          </a:xfrm>
          <a:prstGeom prst="roundRect">
            <a:avLst>
              <a:gd name="adj" fmla="val 8070"/>
            </a:avLst>
          </a:prstGeom>
          <a:solidFill>
            <a:schemeClr val="bg1"/>
          </a:solidFill>
          <a:ln>
            <a:noFill/>
          </a:ln>
          <a:effectLst>
            <a:outerShdw blurRad="149987" dist="250190" dir="8460000" algn="ctr">
              <a:srgbClr val="000000">
                <a:alpha val="28000"/>
              </a:srgbClr>
            </a:outerShdw>
          </a:effectLst>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36" name="TextBox 35">
            <a:extLst>
              <a:ext uri="{FF2B5EF4-FFF2-40B4-BE49-F238E27FC236}">
                <a16:creationId xmlns:a16="http://schemas.microsoft.com/office/drawing/2014/main" id="{AF9A46A8-7E37-87AE-E396-9B8587BCBA78}"/>
              </a:ext>
            </a:extLst>
          </xdr:cNvPr>
          <xdr:cNvSpPr txBox="1"/>
        </xdr:nvSpPr>
        <xdr:spPr>
          <a:xfrm>
            <a:off x="14955104" y="1522883"/>
            <a:ext cx="2194615" cy="720765"/>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ysClr val="windowText" lastClr="000000"/>
                </a:solidFill>
              </a:rPr>
              <a:t>TOTAL REC PRNCP</a:t>
            </a:r>
          </a:p>
        </xdr:txBody>
      </xdr:sp>
      <xdr:sp macro="" textlink="analyze!J4">
        <xdr:nvSpPr>
          <xdr:cNvPr id="37" name="TextBox 36">
            <a:extLst>
              <a:ext uri="{FF2B5EF4-FFF2-40B4-BE49-F238E27FC236}">
                <a16:creationId xmlns:a16="http://schemas.microsoft.com/office/drawing/2014/main" id="{CA7CA77B-3F52-B36A-BA36-4E5EDBAB4590}"/>
              </a:ext>
            </a:extLst>
          </xdr:cNvPr>
          <xdr:cNvSpPr txBox="1"/>
        </xdr:nvSpPr>
        <xdr:spPr>
          <a:xfrm>
            <a:off x="15204367" y="2076436"/>
            <a:ext cx="1586218" cy="438381"/>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EDB2428-25A0-449D-9EF1-CB91D8E205EA}" type="TxLink">
              <a:rPr lang="en-US" sz="2400" b="1" i="0" u="none" strike="noStrike">
                <a:solidFill>
                  <a:srgbClr val="000000"/>
                </a:solidFill>
                <a:latin typeface="Trebuchet MS"/>
                <a:ea typeface="+mn-ea"/>
                <a:cs typeface="Calibri"/>
              </a:rPr>
              <a:pPr marL="0" indent="0" algn="ctr"/>
              <a:t>388.91M</a:t>
            </a:fld>
            <a:endParaRPr lang="en-IN" sz="8800" b="1" i="0" u="none" strike="noStrike">
              <a:solidFill>
                <a:sysClr val="windowText" lastClr="000000"/>
              </a:solidFill>
              <a:latin typeface="Bahnschrift" panose="020B0502040204020203" pitchFamily="34" charset="0"/>
              <a:ea typeface="+mn-ea"/>
              <a:cs typeface="Calibri"/>
            </a:endParaRPr>
          </a:p>
        </xdr:txBody>
      </xdr:sp>
    </xdr:grpSp>
    <xdr:clientData/>
  </xdr:twoCellAnchor>
  <xdr:twoCellAnchor>
    <xdr:from>
      <xdr:col>7</xdr:col>
      <xdr:colOff>301257</xdr:colOff>
      <xdr:row>21</xdr:row>
      <xdr:rowOff>53163</xdr:rowOff>
    </xdr:from>
    <xdr:to>
      <xdr:col>16</xdr:col>
      <xdr:colOff>217716</xdr:colOff>
      <xdr:row>38</xdr:row>
      <xdr:rowOff>174142</xdr:rowOff>
    </xdr:to>
    <xdr:graphicFrame macro="">
      <xdr:nvGraphicFramePr>
        <xdr:cNvPr id="42" name="Chart 4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217714</xdr:colOff>
      <xdr:row>18</xdr:row>
      <xdr:rowOff>53162</xdr:rowOff>
    </xdr:from>
    <xdr:to>
      <xdr:col>44</xdr:col>
      <xdr:colOff>407581</xdr:colOff>
      <xdr:row>27</xdr:row>
      <xdr:rowOff>118533</xdr:rowOff>
    </xdr:to>
    <xdr:sp macro="" textlink="">
      <xdr:nvSpPr>
        <xdr:cNvPr id="10" name="Rectangle: Rounded Corners 9">
          <a:extLst>
            <a:ext uri="{FF2B5EF4-FFF2-40B4-BE49-F238E27FC236}">
              <a16:creationId xmlns:a16="http://schemas.microsoft.com/office/drawing/2014/main" id="{72F5CF44-5C13-2A9B-B2C9-A970CD01512A}"/>
            </a:ext>
          </a:extLst>
        </xdr:cNvPr>
        <xdr:cNvSpPr/>
      </xdr:nvSpPr>
      <xdr:spPr>
        <a:xfrm>
          <a:off x="21553714" y="3405962"/>
          <a:ext cx="4931200" cy="1741771"/>
        </a:xfrm>
        <a:prstGeom prst="roundRect">
          <a:avLst>
            <a:gd name="adj" fmla="val 4928"/>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26</xdr:col>
      <xdr:colOff>474133</xdr:colOff>
      <xdr:row>29</xdr:row>
      <xdr:rowOff>152400</xdr:rowOff>
    </xdr:from>
    <xdr:to>
      <xdr:col>41</xdr:col>
      <xdr:colOff>101600</xdr:colOff>
      <xdr:row>60</xdr:row>
      <xdr:rowOff>84667</xdr:rowOff>
    </xdr:to>
    <xdr:sp macro="" textlink="">
      <xdr:nvSpPr>
        <xdr:cNvPr id="13" name="Rectangle: Rounded Corners 12">
          <a:extLst>
            <a:ext uri="{FF2B5EF4-FFF2-40B4-BE49-F238E27FC236}">
              <a16:creationId xmlns:a16="http://schemas.microsoft.com/office/drawing/2014/main" id="{1A60585E-DCF5-7E81-0B4C-3706A531E9B8}"/>
            </a:ext>
          </a:extLst>
        </xdr:cNvPr>
        <xdr:cNvSpPr/>
      </xdr:nvSpPr>
      <xdr:spPr>
        <a:xfrm>
          <a:off x="15883466" y="5554133"/>
          <a:ext cx="8517467" cy="5706534"/>
        </a:xfrm>
        <a:prstGeom prst="roundRect">
          <a:avLst>
            <a:gd name="adj" fmla="val 4928"/>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17</xdr:col>
      <xdr:colOff>115015</xdr:colOff>
      <xdr:row>18</xdr:row>
      <xdr:rowOff>158750</xdr:rowOff>
    </xdr:from>
    <xdr:to>
      <xdr:col>26</xdr:col>
      <xdr:colOff>186266</xdr:colOff>
      <xdr:row>38</xdr:row>
      <xdr:rowOff>88900</xdr:rowOff>
    </xdr:to>
    <xdr:sp macro="" textlink="">
      <xdr:nvSpPr>
        <xdr:cNvPr id="21" name="Rectangle: Rounded Corners 20">
          <a:extLst>
            <a:ext uri="{FF2B5EF4-FFF2-40B4-BE49-F238E27FC236}">
              <a16:creationId xmlns:a16="http://schemas.microsoft.com/office/drawing/2014/main" id="{2F8A785F-F8A0-36F0-19D7-993F8BE76D75}"/>
            </a:ext>
          </a:extLst>
        </xdr:cNvPr>
        <xdr:cNvSpPr/>
      </xdr:nvSpPr>
      <xdr:spPr>
        <a:xfrm>
          <a:off x="10190348" y="3511550"/>
          <a:ext cx="5405251" cy="3655483"/>
        </a:xfrm>
        <a:prstGeom prst="roundRect">
          <a:avLst>
            <a:gd name="adj" fmla="val 4928"/>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a:t>
          </a:r>
        </a:p>
      </xdr:txBody>
    </xdr:sp>
    <xdr:clientData/>
  </xdr:twoCellAnchor>
  <xdr:twoCellAnchor>
    <xdr:from>
      <xdr:col>17</xdr:col>
      <xdr:colOff>230371</xdr:colOff>
      <xdr:row>22</xdr:row>
      <xdr:rowOff>88604</xdr:rowOff>
    </xdr:from>
    <xdr:to>
      <xdr:col>25</xdr:col>
      <xdr:colOff>496185</xdr:colOff>
      <xdr:row>34</xdr:row>
      <xdr:rowOff>17721</xdr:rowOff>
    </xdr:to>
    <xdr:graphicFrame macro="">
      <xdr:nvGraphicFramePr>
        <xdr:cNvPr id="41" name="Chart 40">
          <a:extLst>
            <a:ext uri="{FF2B5EF4-FFF2-40B4-BE49-F238E27FC236}">
              <a16:creationId xmlns:a16="http://schemas.microsoft.com/office/drawing/2014/main" id="{BE7A7195-7B08-4B96-B369-7D0E643F5F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354418</xdr:colOff>
      <xdr:row>33</xdr:row>
      <xdr:rowOff>70884</xdr:rowOff>
    </xdr:from>
    <xdr:to>
      <xdr:col>25</xdr:col>
      <xdr:colOff>513906</xdr:colOff>
      <xdr:row>37</xdr:row>
      <xdr:rowOff>148684</xdr:rowOff>
    </xdr:to>
    <mc:AlternateContent xmlns:mc="http://schemas.openxmlformats.org/markup-compatibility/2006" xmlns:a14="http://schemas.microsoft.com/office/drawing/2010/main">
      <mc:Choice Requires="a14">
        <xdr:graphicFrame macro="">
          <xdr:nvGraphicFramePr>
            <xdr:cNvPr id="45" name="Disbursement Date (Years)">
              <a:extLst>
                <a:ext uri="{FF2B5EF4-FFF2-40B4-BE49-F238E27FC236}">
                  <a16:creationId xmlns:a16="http://schemas.microsoft.com/office/drawing/2014/main" id="{99A0F9EE-F92D-6FC2-5551-5BD12821B11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bursement Date (Years)"/>
            </a:graphicData>
          </a:graphic>
        </xdr:graphicFrame>
      </mc:Choice>
      <mc:Fallback xmlns="">
        <xdr:sp macro="" textlink="">
          <xdr:nvSpPr>
            <xdr:cNvPr id="0" name=""/>
            <xdr:cNvSpPr>
              <a:spLocks noTextEdit="1"/>
            </xdr:cNvSpPr>
          </xdr:nvSpPr>
          <xdr:spPr>
            <a:xfrm>
              <a:off x="10597116" y="5918791"/>
              <a:ext cx="4979581" cy="8328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304800</xdr:colOff>
      <xdr:row>19</xdr:row>
      <xdr:rowOff>162935</xdr:rowOff>
    </xdr:from>
    <xdr:to>
      <xdr:col>44</xdr:col>
      <xdr:colOff>203200</xdr:colOff>
      <xdr:row>26</xdr:row>
      <xdr:rowOff>0</xdr:rowOff>
    </xdr:to>
    <mc:AlternateContent xmlns:mc="http://schemas.openxmlformats.org/markup-compatibility/2006">
      <mc:Choice xmlns:a14="http://schemas.microsoft.com/office/drawing/2010/main" Requires="a14">
        <xdr:graphicFrame macro="">
          <xdr:nvGraphicFramePr>
            <xdr:cNvPr id="43" name="Religion 1">
              <a:extLst>
                <a:ext uri="{FF2B5EF4-FFF2-40B4-BE49-F238E27FC236}">
                  <a16:creationId xmlns:a16="http://schemas.microsoft.com/office/drawing/2014/main" id="{00000000-0008-0000-1000-00002B000000}"/>
                </a:ext>
              </a:extLst>
            </xdr:cNvPr>
            <xdr:cNvGraphicFramePr/>
          </xdr:nvGraphicFramePr>
          <xdr:xfrm>
            <a:off x="0" y="0"/>
            <a:ext cx="0" cy="0"/>
          </xdr:xfrm>
          <a:graphic>
            <a:graphicData uri="http://schemas.microsoft.com/office/drawing/2010/slicer">
              <sle:slicer xmlns:sle="http://schemas.microsoft.com/office/drawing/2010/slicer" name="Religion 1"/>
            </a:graphicData>
          </a:graphic>
        </xdr:graphicFrame>
      </mc:Choice>
      <mc:Fallback>
        <xdr:sp macro="" textlink="">
          <xdr:nvSpPr>
            <xdr:cNvPr id="0" name=""/>
            <xdr:cNvSpPr>
              <a:spLocks noTextEdit="1"/>
            </xdr:cNvSpPr>
          </xdr:nvSpPr>
          <xdr:spPr>
            <a:xfrm>
              <a:off x="21640800" y="3702002"/>
              <a:ext cx="4639733" cy="11409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186263</xdr:colOff>
      <xdr:row>42</xdr:row>
      <xdr:rowOff>106496</xdr:rowOff>
    </xdr:from>
    <xdr:to>
      <xdr:col>25</xdr:col>
      <xdr:colOff>552747</xdr:colOff>
      <xdr:row>59</xdr:row>
      <xdr:rowOff>134330</xdr:rowOff>
    </xdr:to>
    <xdr:graphicFrame macro="">
      <xdr:nvGraphicFramePr>
        <xdr:cNvPr id="60" name="Chart 59">
          <a:extLst>
            <a:ext uri="{FF2B5EF4-FFF2-40B4-BE49-F238E27FC236}">
              <a16:creationId xmlns:a16="http://schemas.microsoft.com/office/drawing/2014/main" id="{714409C1-FD10-486B-B3FA-07E7ACB82B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262553</xdr:colOff>
      <xdr:row>40</xdr:row>
      <xdr:rowOff>130759</xdr:rowOff>
    </xdr:from>
    <xdr:to>
      <xdr:col>16</xdr:col>
      <xdr:colOff>319823</xdr:colOff>
      <xdr:row>60</xdr:row>
      <xdr:rowOff>52096</xdr:rowOff>
    </xdr:to>
    <xdr:sp macro="" textlink="">
      <xdr:nvSpPr>
        <xdr:cNvPr id="66" name="Rectangle: Rounded Corners 65">
          <a:extLst>
            <a:ext uri="{FF2B5EF4-FFF2-40B4-BE49-F238E27FC236}">
              <a16:creationId xmlns:a16="http://schemas.microsoft.com/office/drawing/2014/main" id="{AABEB480-434E-DD63-3BEF-140AB5320800}"/>
            </a:ext>
          </a:extLst>
        </xdr:cNvPr>
        <xdr:cNvSpPr/>
      </xdr:nvSpPr>
      <xdr:spPr>
        <a:xfrm>
          <a:off x="4399124" y="7595249"/>
          <a:ext cx="5375719" cy="3653582"/>
        </a:xfrm>
        <a:prstGeom prst="roundRect">
          <a:avLst>
            <a:gd name="adj" fmla="val 4928"/>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a:t>
          </a:r>
        </a:p>
      </xdr:txBody>
    </xdr:sp>
    <xdr:clientData/>
  </xdr:twoCellAnchor>
  <xdr:twoCellAnchor>
    <xdr:from>
      <xdr:col>7</xdr:col>
      <xdr:colOff>404327</xdr:colOff>
      <xdr:row>44</xdr:row>
      <xdr:rowOff>62203</xdr:rowOff>
    </xdr:from>
    <xdr:to>
      <xdr:col>16</xdr:col>
      <xdr:colOff>139960</xdr:colOff>
      <xdr:row>59</xdr:row>
      <xdr:rowOff>6220</xdr:rowOff>
    </xdr:to>
    <xdr:graphicFrame macro="">
      <xdr:nvGraphicFramePr>
        <xdr:cNvPr id="67" name="Chart 66">
          <a:extLst>
            <a:ext uri="{FF2B5EF4-FFF2-40B4-BE49-F238E27FC236}">
              <a16:creationId xmlns:a16="http://schemas.microsoft.com/office/drawing/2014/main" id="{A4C65EEC-BD61-4194-ACBB-24194F1752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177678</xdr:colOff>
      <xdr:row>51</xdr:row>
      <xdr:rowOff>161138</xdr:rowOff>
    </xdr:from>
    <xdr:to>
      <xdr:col>6</xdr:col>
      <xdr:colOff>249804</xdr:colOff>
      <xdr:row>60</xdr:row>
      <xdr:rowOff>38653</xdr:rowOff>
    </xdr:to>
    <xdr:grpSp>
      <xdr:nvGrpSpPr>
        <xdr:cNvPr id="72" name="Group 71">
          <a:extLst>
            <a:ext uri="{FF2B5EF4-FFF2-40B4-BE49-F238E27FC236}">
              <a16:creationId xmlns:a16="http://schemas.microsoft.com/office/drawing/2014/main" id="{811AE57D-C500-4381-18A9-E1C9ADFC079E}"/>
            </a:ext>
          </a:extLst>
        </xdr:cNvPr>
        <xdr:cNvGrpSpPr/>
      </xdr:nvGrpSpPr>
      <xdr:grpSpPr>
        <a:xfrm>
          <a:off x="770345" y="9660738"/>
          <a:ext cx="3035459" cy="1553915"/>
          <a:chOff x="14588265" y="1342612"/>
          <a:chExt cx="2791867" cy="1621465"/>
        </a:xfrm>
        <a:scene3d>
          <a:camera prst="orthographicFront">
            <a:rot lat="0" lon="0" rev="0"/>
          </a:camera>
          <a:lightRig rig="contrasting" dir="t">
            <a:rot lat="0" lon="0" rev="1500000"/>
          </a:lightRig>
        </a:scene3d>
      </xdr:grpSpPr>
      <xdr:sp macro="" textlink="">
        <xdr:nvSpPr>
          <xdr:cNvPr id="73" name="Rounded Rectangle 29">
            <a:extLst>
              <a:ext uri="{FF2B5EF4-FFF2-40B4-BE49-F238E27FC236}">
                <a16:creationId xmlns:a16="http://schemas.microsoft.com/office/drawing/2014/main" id="{ED74ACF7-ED4A-03A6-FB53-AE3EA7616A99}"/>
              </a:ext>
            </a:extLst>
          </xdr:cNvPr>
          <xdr:cNvSpPr/>
        </xdr:nvSpPr>
        <xdr:spPr>
          <a:xfrm>
            <a:off x="14588265" y="1342612"/>
            <a:ext cx="2791867" cy="1621465"/>
          </a:xfrm>
          <a:prstGeom prst="roundRect">
            <a:avLst>
              <a:gd name="adj" fmla="val 8070"/>
            </a:avLst>
          </a:prstGeom>
          <a:solidFill>
            <a:schemeClr val="bg1"/>
          </a:solidFill>
          <a:ln>
            <a:noFill/>
          </a:ln>
          <a:effectLst>
            <a:outerShdw blurRad="149987" dist="250190" dir="8460000" algn="ctr">
              <a:srgbClr val="000000">
                <a:alpha val="28000"/>
              </a:srgbClr>
            </a:outerShdw>
          </a:effectLst>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74" name="TextBox 73">
            <a:extLst>
              <a:ext uri="{FF2B5EF4-FFF2-40B4-BE49-F238E27FC236}">
                <a16:creationId xmlns:a16="http://schemas.microsoft.com/office/drawing/2014/main" id="{643060A8-A53A-D6A3-3026-E527DA58D03C}"/>
              </a:ext>
            </a:extLst>
          </xdr:cNvPr>
          <xdr:cNvSpPr txBox="1"/>
        </xdr:nvSpPr>
        <xdr:spPr>
          <a:xfrm>
            <a:off x="14869038" y="1555273"/>
            <a:ext cx="2233399" cy="753155"/>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ysClr val="windowText" lastClr="000000"/>
                </a:solidFill>
              </a:rPr>
              <a:t>DELINQUENT LOAN RATE</a:t>
            </a:r>
          </a:p>
        </xdr:txBody>
      </xdr:sp>
      <xdr:sp macro="" textlink="analyze!F18">
        <xdr:nvSpPr>
          <xdr:cNvPr id="75" name="TextBox 74">
            <a:extLst>
              <a:ext uri="{FF2B5EF4-FFF2-40B4-BE49-F238E27FC236}">
                <a16:creationId xmlns:a16="http://schemas.microsoft.com/office/drawing/2014/main" id="{B401CCE1-DA0A-947D-9D8C-E1B24CDF985B}"/>
              </a:ext>
            </a:extLst>
          </xdr:cNvPr>
          <xdr:cNvSpPr txBox="1"/>
        </xdr:nvSpPr>
        <xdr:spPr>
          <a:xfrm>
            <a:off x="15146992" y="2254577"/>
            <a:ext cx="1586218" cy="438381"/>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E6F1CDF-1573-4DBF-AA76-B4E29CC0C896}" type="TxLink">
              <a:rPr lang="en-US" sz="2400" b="1" i="0" u="none" strike="noStrike">
                <a:solidFill>
                  <a:srgbClr val="000000"/>
                </a:solidFill>
                <a:latin typeface="Trebuchet MS"/>
                <a:ea typeface="+mn-ea"/>
                <a:cs typeface="Calibri"/>
              </a:rPr>
              <a:pPr marL="0" indent="0" algn="ctr"/>
              <a:t>10.86%</a:t>
            </a:fld>
            <a:endParaRPr lang="en-US" sz="2400" b="1" i="0" u="none" strike="noStrike">
              <a:solidFill>
                <a:srgbClr val="000000"/>
              </a:solidFill>
              <a:latin typeface="Trebuchet MS"/>
              <a:ea typeface="+mn-ea"/>
              <a:cs typeface="Calibri"/>
            </a:endParaRPr>
          </a:p>
        </xdr:txBody>
      </xdr:sp>
    </xdr:grpSp>
    <xdr:clientData/>
  </xdr:twoCellAnchor>
  <xdr:twoCellAnchor>
    <xdr:from>
      <xdr:col>36</xdr:col>
      <xdr:colOff>428559</xdr:colOff>
      <xdr:row>6</xdr:row>
      <xdr:rowOff>108496</xdr:rowOff>
    </xdr:from>
    <xdr:to>
      <xdr:col>42</xdr:col>
      <xdr:colOff>534882</xdr:colOff>
      <xdr:row>16</xdr:row>
      <xdr:rowOff>62936</xdr:rowOff>
    </xdr:to>
    <xdr:grpSp>
      <xdr:nvGrpSpPr>
        <xdr:cNvPr id="80" name="Group 79">
          <a:extLst>
            <a:ext uri="{FF2B5EF4-FFF2-40B4-BE49-F238E27FC236}">
              <a16:creationId xmlns:a16="http://schemas.microsoft.com/office/drawing/2014/main" id="{40DF5109-8E62-A001-9F9B-FEAF2DEF915A}"/>
            </a:ext>
          </a:extLst>
        </xdr:cNvPr>
        <xdr:cNvGrpSpPr/>
      </xdr:nvGrpSpPr>
      <xdr:grpSpPr>
        <a:xfrm>
          <a:off x="21764559" y="1226096"/>
          <a:ext cx="3662323" cy="1817107"/>
          <a:chOff x="14588265" y="1305944"/>
          <a:chExt cx="2791867" cy="1621465"/>
        </a:xfrm>
        <a:scene3d>
          <a:camera prst="orthographicFront">
            <a:rot lat="0" lon="0" rev="0"/>
          </a:camera>
          <a:lightRig rig="contrasting" dir="t">
            <a:rot lat="0" lon="0" rev="1500000"/>
          </a:lightRig>
        </a:scene3d>
      </xdr:grpSpPr>
      <xdr:sp macro="" textlink="">
        <xdr:nvSpPr>
          <xdr:cNvPr id="81" name="Rounded Rectangle 29">
            <a:extLst>
              <a:ext uri="{FF2B5EF4-FFF2-40B4-BE49-F238E27FC236}">
                <a16:creationId xmlns:a16="http://schemas.microsoft.com/office/drawing/2014/main" id="{DD08255B-EE80-D4A1-7103-412956D0DCE6}"/>
              </a:ext>
            </a:extLst>
          </xdr:cNvPr>
          <xdr:cNvSpPr/>
        </xdr:nvSpPr>
        <xdr:spPr>
          <a:xfrm>
            <a:off x="14588265" y="1305944"/>
            <a:ext cx="2791867" cy="1621465"/>
          </a:xfrm>
          <a:prstGeom prst="roundRect">
            <a:avLst>
              <a:gd name="adj" fmla="val 8070"/>
            </a:avLst>
          </a:prstGeom>
          <a:solidFill>
            <a:schemeClr val="bg1"/>
          </a:solidFill>
          <a:ln>
            <a:noFill/>
          </a:ln>
          <a:effectLst>
            <a:outerShdw blurRad="149987" dist="250190" dir="8460000" algn="ctr">
              <a:srgbClr val="000000">
                <a:alpha val="28000"/>
              </a:srgbClr>
            </a:outerShdw>
          </a:effectLst>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82" name="TextBox 81">
            <a:extLst>
              <a:ext uri="{FF2B5EF4-FFF2-40B4-BE49-F238E27FC236}">
                <a16:creationId xmlns:a16="http://schemas.microsoft.com/office/drawing/2014/main" id="{F4DBFABB-94EC-1D20-4CCB-3CFB374B699C}"/>
              </a:ext>
            </a:extLst>
          </xdr:cNvPr>
          <xdr:cNvSpPr txBox="1"/>
        </xdr:nvSpPr>
        <xdr:spPr>
          <a:xfrm>
            <a:off x="15167400" y="1539526"/>
            <a:ext cx="1833580" cy="599334"/>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dk1"/>
                </a:solidFill>
                <a:effectLst/>
                <a:latin typeface="+mn-lt"/>
                <a:ea typeface="+mn-ea"/>
                <a:cs typeface="+mn-cs"/>
              </a:rPr>
              <a:t>TOTAL</a:t>
            </a:r>
            <a:r>
              <a:rPr lang="en-IN" sz="1800" b="1" baseline="0">
                <a:solidFill>
                  <a:schemeClr val="dk1"/>
                </a:solidFill>
                <a:effectLst/>
                <a:latin typeface="+mn-lt"/>
                <a:ea typeface="+mn-ea"/>
                <a:cs typeface="+mn-cs"/>
              </a:rPr>
              <a:t> PAYMENT</a:t>
            </a:r>
            <a:endParaRPr lang="en-IN" sz="3200">
              <a:effectLst/>
            </a:endParaRPr>
          </a:p>
        </xdr:txBody>
      </xdr:sp>
      <xdr:sp macro="" textlink="analyze!H4">
        <xdr:nvSpPr>
          <xdr:cNvPr id="83" name="TextBox 82">
            <a:extLst>
              <a:ext uri="{FF2B5EF4-FFF2-40B4-BE49-F238E27FC236}">
                <a16:creationId xmlns:a16="http://schemas.microsoft.com/office/drawing/2014/main" id="{C39BF6BA-949C-C769-382B-3E1C44FE0539}"/>
              </a:ext>
            </a:extLst>
          </xdr:cNvPr>
          <xdr:cNvSpPr txBox="1"/>
        </xdr:nvSpPr>
        <xdr:spPr>
          <a:xfrm>
            <a:off x="15127448" y="2076436"/>
            <a:ext cx="1586218" cy="438381"/>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1121FE4-39E7-43E4-A10C-ED985F9D33CF}" type="TxLink">
              <a:rPr lang="en-US" sz="2400" b="1" i="0" u="none" strike="noStrike">
                <a:solidFill>
                  <a:srgbClr val="000000"/>
                </a:solidFill>
                <a:latin typeface="Trebuchet MS"/>
                <a:ea typeface="+mn-ea"/>
                <a:cs typeface="Calibri"/>
              </a:rPr>
              <a:pPr marL="0" indent="0" algn="ctr"/>
              <a:t>482.65M</a:t>
            </a:fld>
            <a:endParaRPr lang="en-IN" sz="4800" b="1" i="0" u="none" strike="noStrike">
              <a:solidFill>
                <a:sysClr val="windowText" lastClr="000000"/>
              </a:solidFill>
              <a:latin typeface="Bahnschrift" panose="020B0502040204020203" pitchFamily="34" charset="0"/>
              <a:ea typeface="+mn-ea"/>
              <a:cs typeface="Calibri"/>
            </a:endParaRPr>
          </a:p>
        </xdr:txBody>
      </xdr:sp>
    </xdr:grpSp>
    <xdr:clientData/>
  </xdr:twoCellAnchor>
  <xdr:twoCellAnchor>
    <xdr:from>
      <xdr:col>1</xdr:col>
      <xdr:colOff>173706</xdr:colOff>
      <xdr:row>40</xdr:row>
      <xdr:rowOff>165567</xdr:rowOff>
    </xdr:from>
    <xdr:to>
      <xdr:col>6</xdr:col>
      <xdr:colOff>245832</xdr:colOff>
      <xdr:row>49</xdr:row>
      <xdr:rowOff>29793</xdr:rowOff>
    </xdr:to>
    <xdr:grpSp>
      <xdr:nvGrpSpPr>
        <xdr:cNvPr id="84" name="Group 83">
          <a:extLst>
            <a:ext uri="{FF2B5EF4-FFF2-40B4-BE49-F238E27FC236}">
              <a16:creationId xmlns:a16="http://schemas.microsoft.com/office/drawing/2014/main" id="{18EF198B-BD68-665B-D943-997E5A456D78}"/>
            </a:ext>
          </a:extLst>
        </xdr:cNvPr>
        <xdr:cNvGrpSpPr/>
      </xdr:nvGrpSpPr>
      <xdr:grpSpPr>
        <a:xfrm>
          <a:off x="766373" y="7616234"/>
          <a:ext cx="3035459" cy="1540626"/>
          <a:chOff x="14588265" y="1342612"/>
          <a:chExt cx="2733415" cy="1621465"/>
        </a:xfrm>
        <a:scene3d>
          <a:camera prst="orthographicFront">
            <a:rot lat="0" lon="0" rev="0"/>
          </a:camera>
          <a:lightRig rig="contrasting" dir="t">
            <a:rot lat="0" lon="0" rev="1500000"/>
          </a:lightRig>
        </a:scene3d>
      </xdr:grpSpPr>
      <xdr:sp macro="" textlink="">
        <xdr:nvSpPr>
          <xdr:cNvPr id="85" name="Rounded Rectangle 29">
            <a:extLst>
              <a:ext uri="{FF2B5EF4-FFF2-40B4-BE49-F238E27FC236}">
                <a16:creationId xmlns:a16="http://schemas.microsoft.com/office/drawing/2014/main" id="{383CF424-A95A-14DC-E6C8-F8011513897A}"/>
              </a:ext>
            </a:extLst>
          </xdr:cNvPr>
          <xdr:cNvSpPr/>
        </xdr:nvSpPr>
        <xdr:spPr>
          <a:xfrm>
            <a:off x="14588265" y="1342612"/>
            <a:ext cx="2733415" cy="1621465"/>
          </a:xfrm>
          <a:prstGeom prst="roundRect">
            <a:avLst>
              <a:gd name="adj" fmla="val 8070"/>
            </a:avLst>
          </a:prstGeom>
          <a:solidFill>
            <a:schemeClr val="bg1"/>
          </a:solidFill>
          <a:ln>
            <a:noFill/>
          </a:ln>
          <a:effectLst>
            <a:outerShdw blurRad="149987" dist="250190" dir="8460000" algn="ctr">
              <a:srgbClr val="000000">
                <a:alpha val="28000"/>
              </a:srgbClr>
            </a:outerShdw>
          </a:effectLst>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86" name="TextBox 85">
            <a:extLst>
              <a:ext uri="{FF2B5EF4-FFF2-40B4-BE49-F238E27FC236}">
                <a16:creationId xmlns:a16="http://schemas.microsoft.com/office/drawing/2014/main" id="{272FB8F8-4DFE-FFFF-AA23-24391C6260D4}"/>
              </a:ext>
            </a:extLst>
          </xdr:cNvPr>
          <xdr:cNvSpPr txBox="1"/>
        </xdr:nvSpPr>
        <xdr:spPr>
          <a:xfrm>
            <a:off x="14869012" y="1522884"/>
            <a:ext cx="2261568" cy="599334"/>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ysClr val="windowText" lastClr="000000"/>
                </a:solidFill>
              </a:rPr>
              <a:t>DEFAULT</a:t>
            </a:r>
            <a:r>
              <a:rPr lang="en-IN" sz="1800" b="1" baseline="0">
                <a:solidFill>
                  <a:sysClr val="windowText" lastClr="000000"/>
                </a:solidFill>
              </a:rPr>
              <a:t> LOAN RATE</a:t>
            </a:r>
            <a:endParaRPr lang="en-IN" sz="1800" b="1">
              <a:solidFill>
                <a:sysClr val="windowText" lastClr="000000"/>
              </a:solidFill>
            </a:endParaRPr>
          </a:p>
        </xdr:txBody>
      </xdr:sp>
      <xdr:sp macro="" textlink="analyze!G27">
        <xdr:nvSpPr>
          <xdr:cNvPr id="87" name="TextBox 86">
            <a:extLst>
              <a:ext uri="{FF2B5EF4-FFF2-40B4-BE49-F238E27FC236}">
                <a16:creationId xmlns:a16="http://schemas.microsoft.com/office/drawing/2014/main" id="{2B0AC1BA-F6EB-11B6-A989-5CE67796AD15}"/>
              </a:ext>
            </a:extLst>
          </xdr:cNvPr>
          <xdr:cNvSpPr txBox="1"/>
        </xdr:nvSpPr>
        <xdr:spPr>
          <a:xfrm>
            <a:off x="15148191" y="2076436"/>
            <a:ext cx="1586218" cy="438381"/>
          </a:xfrm>
          <a:prstGeom prst="rect">
            <a:avLst/>
          </a:prstGeom>
          <a:noFill/>
          <a:ln w="9525" cmpd="sng">
            <a:noFill/>
          </a:ln>
          <a:effectLst>
            <a:outerShdw blurRad="149987" dist="250190" dir="8460000" algn="ctr">
              <a:srgbClr val="000000">
                <a:alpha val="28000"/>
              </a:srgbClr>
            </a:outerShdw>
          </a:effectLst>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B88AA30-4324-42BB-8D66-6F98167D77A6}" type="TxLink">
              <a:rPr lang="en-US" sz="2400" b="1" i="0" u="none" strike="noStrike">
                <a:solidFill>
                  <a:srgbClr val="000000"/>
                </a:solidFill>
                <a:latin typeface="Trebuchet MS"/>
                <a:ea typeface="+mn-ea"/>
                <a:cs typeface="Calibri"/>
              </a:rPr>
              <a:pPr marL="0" indent="0" algn="ctr"/>
              <a:t>2.52%</a:t>
            </a:fld>
            <a:endParaRPr lang="en-IN" sz="8800" b="1" i="0" u="none" strike="noStrike">
              <a:solidFill>
                <a:sysClr val="windowText" lastClr="000000"/>
              </a:solidFill>
              <a:latin typeface="Bahnschrift" panose="020B0502040204020203" pitchFamily="34" charset="0"/>
              <a:ea typeface="+mn-ea"/>
              <a:cs typeface="Calibri"/>
            </a:endParaRPr>
          </a:p>
        </xdr:txBody>
      </xdr:sp>
    </xdr:grpSp>
    <xdr:clientData/>
  </xdr:twoCellAnchor>
  <xdr:twoCellAnchor>
    <xdr:from>
      <xdr:col>41</xdr:col>
      <xdr:colOff>521422</xdr:colOff>
      <xdr:row>29</xdr:row>
      <xdr:rowOff>169337</xdr:rowOff>
    </xdr:from>
    <xdr:to>
      <xdr:col>51</xdr:col>
      <xdr:colOff>541866</xdr:colOff>
      <xdr:row>48</xdr:row>
      <xdr:rowOff>21169</xdr:rowOff>
    </xdr:to>
    <xdr:sp macro="" textlink="">
      <xdr:nvSpPr>
        <xdr:cNvPr id="91" name="Rectangle: Rounded Corners 90">
          <a:extLst>
            <a:ext uri="{FF2B5EF4-FFF2-40B4-BE49-F238E27FC236}">
              <a16:creationId xmlns:a16="http://schemas.microsoft.com/office/drawing/2014/main" id="{122280BA-CA36-1623-F7E6-B52518BE992D}"/>
            </a:ext>
          </a:extLst>
        </xdr:cNvPr>
        <xdr:cNvSpPr/>
      </xdr:nvSpPr>
      <xdr:spPr>
        <a:xfrm>
          <a:off x="24820755" y="5571070"/>
          <a:ext cx="5947111" cy="3390899"/>
        </a:xfrm>
        <a:prstGeom prst="roundRect">
          <a:avLst>
            <a:gd name="adj" fmla="val 4928"/>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a:t>
          </a:r>
        </a:p>
      </xdr:txBody>
    </xdr:sp>
    <xdr:clientData/>
  </xdr:twoCellAnchor>
  <xdr:twoCellAnchor>
    <xdr:from>
      <xdr:col>42</xdr:col>
      <xdr:colOff>50806</xdr:colOff>
      <xdr:row>33</xdr:row>
      <xdr:rowOff>55205</xdr:rowOff>
    </xdr:from>
    <xdr:to>
      <xdr:col>51</xdr:col>
      <xdr:colOff>262934</xdr:colOff>
      <xdr:row>47</xdr:row>
      <xdr:rowOff>67734</xdr:rowOff>
    </xdr:to>
    <xdr:graphicFrame macro="">
      <xdr:nvGraphicFramePr>
        <xdr:cNvPr id="88" name="Chart 87">
          <a:extLst>
            <a:ext uri="{FF2B5EF4-FFF2-40B4-BE49-F238E27FC236}">
              <a16:creationId xmlns:a16="http://schemas.microsoft.com/office/drawing/2014/main" id="{3060AB0F-9D23-405A-BAB3-97753E4BFA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41</xdr:col>
      <xdr:colOff>494558</xdr:colOff>
      <xdr:row>49</xdr:row>
      <xdr:rowOff>94549</xdr:rowOff>
    </xdr:from>
    <xdr:to>
      <xdr:col>51</xdr:col>
      <xdr:colOff>544957</xdr:colOff>
      <xdr:row>59</xdr:row>
      <xdr:rowOff>159489</xdr:rowOff>
    </xdr:to>
    <xdr:sp macro="" textlink="">
      <xdr:nvSpPr>
        <xdr:cNvPr id="94" name="Rectangle: Rounded Corners 93">
          <a:extLst>
            <a:ext uri="{FF2B5EF4-FFF2-40B4-BE49-F238E27FC236}">
              <a16:creationId xmlns:a16="http://schemas.microsoft.com/office/drawing/2014/main" id="{A867221F-EC5C-04D2-977C-2AFD501F7956}"/>
            </a:ext>
          </a:extLst>
        </xdr:cNvPr>
        <xdr:cNvSpPr/>
      </xdr:nvSpPr>
      <xdr:spPr>
        <a:xfrm>
          <a:off x="25197535" y="8777805"/>
          <a:ext cx="6075515" cy="1837033"/>
        </a:xfrm>
        <a:prstGeom prst="roundRect">
          <a:avLst>
            <a:gd name="adj" fmla="val 4928"/>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oneCell">
    <xdr:from>
      <xdr:col>42</xdr:col>
      <xdr:colOff>53674</xdr:colOff>
      <xdr:row>50</xdr:row>
      <xdr:rowOff>53163</xdr:rowOff>
    </xdr:from>
    <xdr:to>
      <xdr:col>51</xdr:col>
      <xdr:colOff>389861</xdr:colOff>
      <xdr:row>59</xdr:row>
      <xdr:rowOff>0</xdr:rowOff>
    </xdr:to>
    <mc:AlternateContent xmlns:mc="http://schemas.openxmlformats.org/markup-compatibility/2006" xmlns:a14="http://schemas.microsoft.com/office/drawing/2010/main">
      <mc:Choice Requires="a14">
        <xdr:graphicFrame macro="">
          <xdr:nvGraphicFramePr>
            <xdr:cNvPr id="46" name="Grrade">
              <a:extLst>
                <a:ext uri="{FF2B5EF4-FFF2-40B4-BE49-F238E27FC236}">
                  <a16:creationId xmlns:a16="http://schemas.microsoft.com/office/drawing/2014/main" id="{00000000-0008-0000-1000-00002E000000}"/>
                </a:ext>
              </a:extLst>
            </xdr:cNvPr>
            <xdr:cNvGraphicFramePr/>
          </xdr:nvGraphicFramePr>
          <xdr:xfrm>
            <a:off x="0" y="0"/>
            <a:ext cx="0" cy="0"/>
          </xdr:xfrm>
          <a:graphic>
            <a:graphicData uri="http://schemas.microsoft.com/office/drawing/2010/slicer">
              <sle:slicer xmlns:sle="http://schemas.microsoft.com/office/drawing/2010/slicer" name="Grrade"/>
            </a:graphicData>
          </a:graphic>
        </xdr:graphicFrame>
      </mc:Choice>
      <mc:Fallback xmlns="">
        <xdr:sp macro="" textlink="">
          <xdr:nvSpPr>
            <xdr:cNvPr id="0" name=""/>
            <xdr:cNvSpPr>
              <a:spLocks noTextEdit="1"/>
            </xdr:cNvSpPr>
          </xdr:nvSpPr>
          <xdr:spPr>
            <a:xfrm>
              <a:off x="25359162" y="8913628"/>
              <a:ext cx="5758792" cy="15417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45</xdr:col>
      <xdr:colOff>93669</xdr:colOff>
      <xdr:row>17</xdr:row>
      <xdr:rowOff>159487</xdr:rowOff>
    </xdr:from>
    <xdr:to>
      <xdr:col>52</xdr:col>
      <xdr:colOff>50800</xdr:colOff>
      <xdr:row>27</xdr:row>
      <xdr:rowOff>124047</xdr:rowOff>
    </xdr:to>
    <xdr:sp macro="" textlink="">
      <xdr:nvSpPr>
        <xdr:cNvPr id="104" name="Rectangle: Rounded Corners 103">
          <a:extLst>
            <a:ext uri="{FF2B5EF4-FFF2-40B4-BE49-F238E27FC236}">
              <a16:creationId xmlns:a16="http://schemas.microsoft.com/office/drawing/2014/main" id="{CB2FEADD-2E9D-5BDE-9643-922E59E55EFF}"/>
            </a:ext>
          </a:extLst>
        </xdr:cNvPr>
        <xdr:cNvSpPr/>
      </xdr:nvSpPr>
      <xdr:spPr>
        <a:xfrm>
          <a:off x="26763669" y="3326020"/>
          <a:ext cx="4105798" cy="1827227"/>
        </a:xfrm>
        <a:prstGeom prst="roundRect">
          <a:avLst>
            <a:gd name="adj" fmla="val 4928"/>
          </a:avLst>
        </a:prstGeom>
        <a:solidFill>
          <a:srgbClr val="EAEAE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oneCell">
    <xdr:from>
      <xdr:col>45</xdr:col>
      <xdr:colOff>305863</xdr:colOff>
      <xdr:row>18</xdr:row>
      <xdr:rowOff>124047</xdr:rowOff>
    </xdr:from>
    <xdr:to>
      <xdr:col>51</xdr:col>
      <xdr:colOff>487009</xdr:colOff>
      <xdr:row>26</xdr:row>
      <xdr:rowOff>124047</xdr:rowOff>
    </xdr:to>
    <mc:AlternateContent xmlns:mc="http://schemas.openxmlformats.org/markup-compatibility/2006">
      <mc:Choice xmlns:a14="http://schemas.microsoft.com/office/drawing/2010/main" Requires="a14">
        <xdr:graphicFrame macro="">
          <xdr:nvGraphicFramePr>
            <xdr:cNvPr id="101" name="Age">
              <a:extLst>
                <a:ext uri="{FF2B5EF4-FFF2-40B4-BE49-F238E27FC236}">
                  <a16:creationId xmlns:a16="http://schemas.microsoft.com/office/drawing/2014/main" id="{BB740FA0-EA64-C409-4072-9050D4E77419}"/>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26975863" y="3476847"/>
              <a:ext cx="3737146" cy="14901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27</xdr:col>
      <xdr:colOff>18842</xdr:colOff>
      <xdr:row>30</xdr:row>
      <xdr:rowOff>135467</xdr:rowOff>
    </xdr:from>
    <xdr:to>
      <xdr:col>40</xdr:col>
      <xdr:colOff>531726</xdr:colOff>
      <xdr:row>58</xdr:row>
      <xdr:rowOff>182879</xdr:rowOff>
    </xdr:to>
    <xdr:sp macro="" textlink="">
      <xdr:nvSpPr>
        <xdr:cNvPr id="2" name="Rectangle 1">
          <a:extLst>
            <a:ext uri="{FF2B5EF4-FFF2-40B4-BE49-F238E27FC236}">
              <a16:creationId xmlns:a16="http://schemas.microsoft.com/office/drawing/2014/main" id="{00000000-0008-0000-1000-000002000000}"/>
            </a:ext>
          </a:extLst>
        </xdr:cNvPr>
        <xdr:cNvSpPr>
          <a:spLocks noTextEdit="1"/>
        </xdr:cNvSpPr>
      </xdr:nvSpPr>
      <xdr:spPr>
        <a:xfrm>
          <a:off x="16020842" y="5723467"/>
          <a:ext cx="8217551" cy="526287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xdr:clientData/>
  </xdr:twoCellAnchor>
  <xdr:twoCellAnchor>
    <xdr:from>
      <xdr:col>44</xdr:col>
      <xdr:colOff>241610</xdr:colOff>
      <xdr:row>8</xdr:row>
      <xdr:rowOff>74342</xdr:rowOff>
    </xdr:from>
    <xdr:to>
      <xdr:col>46</xdr:col>
      <xdr:colOff>204439</xdr:colOff>
      <xdr:row>13</xdr:row>
      <xdr:rowOff>37170</xdr:rowOff>
    </xdr:to>
    <xdr:sp macro="[0]!Module2.CLEAR" textlink="">
      <xdr:nvSpPr>
        <xdr:cNvPr id="4" name="Rectangle: Rounded Corners 3">
          <a:extLst>
            <a:ext uri="{FF2B5EF4-FFF2-40B4-BE49-F238E27FC236}">
              <a16:creationId xmlns:a16="http://schemas.microsoft.com/office/drawing/2014/main" id="{60F6EA90-BDDF-5FD9-873C-9408693E2ABC}"/>
            </a:ext>
          </a:extLst>
        </xdr:cNvPr>
        <xdr:cNvSpPr/>
      </xdr:nvSpPr>
      <xdr:spPr>
        <a:xfrm>
          <a:off x="26409805" y="1561171"/>
          <a:ext cx="1152293" cy="892097"/>
        </a:xfrm>
        <a:prstGeom prst="roundRect">
          <a:avLst/>
        </a:prstGeom>
        <a:solidFill>
          <a:srgbClr val="FFFFFF"/>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20</xdr:col>
      <xdr:colOff>368709</xdr:colOff>
      <xdr:row>10</xdr:row>
      <xdr:rowOff>20484</xdr:rowOff>
    </xdr:from>
    <xdr:to>
      <xdr:col>21</xdr:col>
      <xdr:colOff>573548</xdr:colOff>
      <xdr:row>14</xdr:row>
      <xdr:rowOff>143387</xdr:rowOff>
    </xdr:to>
    <xdr:pic>
      <xdr:nvPicPr>
        <xdr:cNvPr id="20" name="Picture 19">
          <a:extLst>
            <a:ext uri="{FF2B5EF4-FFF2-40B4-BE49-F238E27FC236}">
              <a16:creationId xmlns:a16="http://schemas.microsoft.com/office/drawing/2014/main" id="{A0CDFC6B-2E59-4C30-97FA-7504587821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478386" y="1864032"/>
          <a:ext cx="860323" cy="860323"/>
        </a:xfrm>
        <a:prstGeom prst="rect">
          <a:avLst/>
        </a:prstGeom>
      </xdr:spPr>
    </xdr:pic>
    <xdr:clientData/>
  </xdr:twoCellAnchor>
  <xdr:twoCellAnchor editAs="oneCell">
    <xdr:from>
      <xdr:col>7</xdr:col>
      <xdr:colOff>307259</xdr:colOff>
      <xdr:row>10</xdr:row>
      <xdr:rowOff>1</xdr:rowOff>
    </xdr:from>
    <xdr:to>
      <xdr:col>9</xdr:col>
      <xdr:colOff>4234</xdr:colOff>
      <xdr:row>15</xdr:row>
      <xdr:rowOff>61452</xdr:rowOff>
    </xdr:to>
    <xdr:pic>
      <xdr:nvPicPr>
        <xdr:cNvPr id="23" name="Picture 22">
          <a:extLst>
            <a:ext uri="{FF2B5EF4-FFF2-40B4-BE49-F238E27FC236}">
              <a16:creationId xmlns:a16="http://schemas.microsoft.com/office/drawing/2014/main" id="{5AB711D5-8DD4-40F3-9F9C-D693C3BCA82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895646" y="1843549"/>
          <a:ext cx="983226" cy="983226"/>
        </a:xfrm>
        <a:prstGeom prst="rect">
          <a:avLst/>
        </a:prstGeom>
      </xdr:spPr>
    </xdr:pic>
    <xdr:clientData/>
  </xdr:twoCellAnchor>
  <xdr:twoCellAnchor editAs="oneCell">
    <xdr:from>
      <xdr:col>14</xdr:col>
      <xdr:colOff>69100</xdr:colOff>
      <xdr:row>10</xdr:row>
      <xdr:rowOff>45337</xdr:rowOff>
    </xdr:from>
    <xdr:to>
      <xdr:col>15</xdr:col>
      <xdr:colOff>254905</xdr:colOff>
      <xdr:row>15</xdr:row>
      <xdr:rowOff>16933</xdr:rowOff>
    </xdr:to>
    <xdr:pic>
      <xdr:nvPicPr>
        <xdr:cNvPr id="25" name="Picture 24">
          <a:extLst>
            <a:ext uri="{FF2B5EF4-FFF2-40B4-BE49-F238E27FC236}">
              <a16:creationId xmlns:a16="http://schemas.microsoft.com/office/drawing/2014/main" id="{C0DA8041-8598-46E8-B467-26779D48542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366433" y="1908004"/>
          <a:ext cx="778472" cy="902929"/>
        </a:xfrm>
        <a:prstGeom prst="rect">
          <a:avLst/>
        </a:prstGeom>
      </xdr:spPr>
    </xdr:pic>
    <xdr:clientData/>
  </xdr:twoCellAnchor>
  <xdr:twoCellAnchor editAs="oneCell">
    <xdr:from>
      <xdr:col>47</xdr:col>
      <xdr:colOff>118534</xdr:colOff>
      <xdr:row>2</xdr:row>
      <xdr:rowOff>121270</xdr:rowOff>
    </xdr:from>
    <xdr:to>
      <xdr:col>50</xdr:col>
      <xdr:colOff>406400</xdr:colOff>
      <xdr:row>12</xdr:row>
      <xdr:rowOff>153220</xdr:rowOff>
    </xdr:to>
    <xdr:pic>
      <xdr:nvPicPr>
        <xdr:cNvPr id="57" name="Picture 56">
          <a:extLst>
            <a:ext uri="{FF2B5EF4-FFF2-40B4-BE49-F238E27FC236}">
              <a16:creationId xmlns:a16="http://schemas.microsoft.com/office/drawing/2014/main" id="{BEB1107D-600F-4C10-BC1D-24743273AFE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7973867" y="493803"/>
          <a:ext cx="2065866" cy="1894617"/>
        </a:xfrm>
        <a:prstGeom prst="rect">
          <a:avLst/>
        </a:prstGeom>
      </xdr:spPr>
    </xdr:pic>
    <xdr:clientData/>
  </xdr:twoCellAnchor>
  <xdr:twoCellAnchor editAs="oneCell">
    <xdr:from>
      <xdr:col>1</xdr:col>
      <xdr:colOff>81935</xdr:colOff>
      <xdr:row>9</xdr:row>
      <xdr:rowOff>102420</xdr:rowOff>
    </xdr:from>
    <xdr:to>
      <xdr:col>2</xdr:col>
      <xdr:colOff>532580</xdr:colOff>
      <xdr:row>15</xdr:row>
      <xdr:rowOff>102420</xdr:rowOff>
    </xdr:to>
    <xdr:pic>
      <xdr:nvPicPr>
        <xdr:cNvPr id="59" name="Picture 58">
          <a:extLst>
            <a:ext uri="{FF2B5EF4-FFF2-40B4-BE49-F238E27FC236}">
              <a16:creationId xmlns:a16="http://schemas.microsoft.com/office/drawing/2014/main" id="{1A8E096C-1620-47D9-9FA3-5203201D51D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37419" y="1761614"/>
          <a:ext cx="1106129" cy="1106129"/>
        </a:xfrm>
        <a:prstGeom prst="rect">
          <a:avLst/>
        </a:prstGeom>
      </xdr:spPr>
    </xdr:pic>
    <xdr:clientData/>
  </xdr:twoCellAnchor>
  <xdr:twoCellAnchor editAs="oneCell">
    <xdr:from>
      <xdr:col>1</xdr:col>
      <xdr:colOff>287866</xdr:colOff>
      <xdr:row>56</xdr:row>
      <xdr:rowOff>53824</xdr:rowOff>
    </xdr:from>
    <xdr:to>
      <xdr:col>2</xdr:col>
      <xdr:colOff>287596</xdr:colOff>
      <xdr:row>59</xdr:row>
      <xdr:rowOff>139834</xdr:rowOff>
    </xdr:to>
    <xdr:pic>
      <xdr:nvPicPr>
        <xdr:cNvPr id="64" name="Picture 63">
          <a:extLst>
            <a:ext uri="{FF2B5EF4-FFF2-40B4-BE49-F238E27FC236}">
              <a16:creationId xmlns:a16="http://schemas.microsoft.com/office/drawing/2014/main" id="{6B2BE4F2-771D-4DC8-9C2C-09F77B492356}"/>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80533" y="10484757"/>
          <a:ext cx="592396" cy="644810"/>
        </a:xfrm>
        <a:prstGeom prst="rect">
          <a:avLst/>
        </a:prstGeom>
      </xdr:spPr>
    </xdr:pic>
    <xdr:clientData/>
  </xdr:twoCellAnchor>
  <xdr:twoCellAnchor editAs="oneCell">
    <xdr:from>
      <xdr:col>1</xdr:col>
      <xdr:colOff>327203</xdr:colOff>
      <xdr:row>22</xdr:row>
      <xdr:rowOff>33866</xdr:rowOff>
    </xdr:from>
    <xdr:to>
      <xdr:col>2</xdr:col>
      <xdr:colOff>298602</xdr:colOff>
      <xdr:row>25</xdr:row>
      <xdr:rowOff>135466</xdr:rowOff>
    </xdr:to>
    <xdr:pic>
      <xdr:nvPicPr>
        <xdr:cNvPr id="69" name="Picture 68">
          <a:extLst>
            <a:ext uri="{FF2B5EF4-FFF2-40B4-BE49-F238E27FC236}">
              <a16:creationId xmlns:a16="http://schemas.microsoft.com/office/drawing/2014/main" id="{9F46B8A3-5048-4452-9EFB-8E63A46D21D4}"/>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19870" y="4131733"/>
          <a:ext cx="564065" cy="660400"/>
        </a:xfrm>
        <a:prstGeom prst="rect">
          <a:avLst/>
        </a:prstGeom>
      </xdr:spPr>
    </xdr:pic>
    <xdr:clientData/>
  </xdr:twoCellAnchor>
  <xdr:twoCellAnchor editAs="oneCell">
    <xdr:from>
      <xdr:col>1</xdr:col>
      <xdr:colOff>237067</xdr:colOff>
      <xdr:row>43</xdr:row>
      <xdr:rowOff>166492</xdr:rowOff>
    </xdr:from>
    <xdr:to>
      <xdr:col>2</xdr:col>
      <xdr:colOff>431313</xdr:colOff>
      <xdr:row>48</xdr:row>
      <xdr:rowOff>111488</xdr:rowOff>
    </xdr:to>
    <xdr:pic>
      <xdr:nvPicPr>
        <xdr:cNvPr id="71" name="Picture 70">
          <a:extLst>
            <a:ext uri="{FF2B5EF4-FFF2-40B4-BE49-F238E27FC236}">
              <a16:creationId xmlns:a16="http://schemas.microsoft.com/office/drawing/2014/main" id="{CD385C43-64D7-4EE6-8F9A-9B09EBD032B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29734" y="8175959"/>
          <a:ext cx="786912" cy="876329"/>
        </a:xfrm>
        <a:prstGeom prst="rect">
          <a:avLst/>
        </a:prstGeom>
      </xdr:spPr>
    </xdr:pic>
    <xdr:clientData/>
  </xdr:twoCellAnchor>
  <xdr:twoCellAnchor editAs="oneCell">
    <xdr:from>
      <xdr:col>37</xdr:col>
      <xdr:colOff>186267</xdr:colOff>
      <xdr:row>10</xdr:row>
      <xdr:rowOff>148220</xdr:rowOff>
    </xdr:from>
    <xdr:to>
      <xdr:col>38</xdr:col>
      <xdr:colOff>243723</xdr:colOff>
      <xdr:row>14</xdr:row>
      <xdr:rowOff>135467</xdr:rowOff>
    </xdr:to>
    <xdr:pic>
      <xdr:nvPicPr>
        <xdr:cNvPr id="77" name="Picture 76">
          <a:extLst>
            <a:ext uri="{FF2B5EF4-FFF2-40B4-BE49-F238E27FC236}">
              <a16:creationId xmlns:a16="http://schemas.microsoft.com/office/drawing/2014/main" id="{AC0832E0-F65A-4F13-B465-EE3E1493DDC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2114934" y="2010887"/>
          <a:ext cx="650122" cy="732313"/>
        </a:xfrm>
        <a:prstGeom prst="rect">
          <a:avLst/>
        </a:prstGeom>
      </xdr:spPr>
    </xdr:pic>
    <xdr:clientData/>
  </xdr:twoCellAnchor>
  <xdr:twoCellAnchor editAs="oneCell">
    <xdr:from>
      <xdr:col>1</xdr:col>
      <xdr:colOff>338923</xdr:colOff>
      <xdr:row>33</xdr:row>
      <xdr:rowOff>16932</xdr:rowOff>
    </xdr:from>
    <xdr:to>
      <xdr:col>2</xdr:col>
      <xdr:colOff>527290</xdr:colOff>
      <xdr:row>37</xdr:row>
      <xdr:rowOff>141646</xdr:rowOff>
    </xdr:to>
    <xdr:pic>
      <xdr:nvPicPr>
        <xdr:cNvPr id="79" name="Picture 78">
          <a:extLst>
            <a:ext uri="{FF2B5EF4-FFF2-40B4-BE49-F238E27FC236}">
              <a16:creationId xmlns:a16="http://schemas.microsoft.com/office/drawing/2014/main" id="{1BEC0332-BF73-4602-98BC-002F863557B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931590" y="6163732"/>
          <a:ext cx="781033" cy="869781"/>
        </a:xfrm>
        <a:prstGeom prst="rect">
          <a:avLst/>
        </a:prstGeom>
      </xdr:spPr>
    </xdr:pic>
    <xdr:clientData/>
  </xdr:twoCellAnchor>
  <xdr:twoCellAnchor editAs="oneCell">
    <xdr:from>
      <xdr:col>44</xdr:col>
      <xdr:colOff>423333</xdr:colOff>
      <xdr:row>8</xdr:row>
      <xdr:rowOff>135466</xdr:rowOff>
    </xdr:from>
    <xdr:to>
      <xdr:col>46</xdr:col>
      <xdr:colOff>678</xdr:colOff>
      <xdr:row>12</xdr:row>
      <xdr:rowOff>153078</xdr:rowOff>
    </xdr:to>
    <xdr:pic macro="[0]!_xludf.CLEAR">
      <xdr:nvPicPr>
        <xdr:cNvPr id="12" name="Picture 11">
          <a:extLst>
            <a:ext uri="{FF2B5EF4-FFF2-40B4-BE49-F238E27FC236}">
              <a16:creationId xmlns:a16="http://schemas.microsoft.com/office/drawing/2014/main" id="{72976BAA-4087-D0BF-F1D8-8DBA187AD946}"/>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6500666" y="1625599"/>
          <a:ext cx="762679" cy="762679"/>
        </a:xfrm>
        <a:prstGeom prst="rect">
          <a:avLst/>
        </a:prstGeom>
      </xdr:spPr>
    </xdr:pic>
    <xdr:clientData/>
  </xdr:twoCellAnchor>
  <xdr:twoCellAnchor>
    <xdr:from>
      <xdr:col>10</xdr:col>
      <xdr:colOff>237067</xdr:colOff>
      <xdr:row>43</xdr:row>
      <xdr:rowOff>0</xdr:rowOff>
    </xdr:from>
    <xdr:to>
      <xdr:col>15</xdr:col>
      <xdr:colOff>33868</xdr:colOff>
      <xdr:row>46</xdr:row>
      <xdr:rowOff>10654</xdr:rowOff>
    </xdr:to>
    <xdr:sp macro="" textlink="">
      <xdr:nvSpPr>
        <xdr:cNvPr id="24" name="TextBox 23">
          <a:extLst>
            <a:ext uri="{FF2B5EF4-FFF2-40B4-BE49-F238E27FC236}">
              <a16:creationId xmlns:a16="http://schemas.microsoft.com/office/drawing/2014/main" id="{13AD3647-E7E1-4CBD-A207-C55B0320F393}"/>
            </a:ext>
          </a:extLst>
        </xdr:cNvPr>
        <xdr:cNvSpPr txBox="1"/>
      </xdr:nvSpPr>
      <xdr:spPr>
        <a:xfrm>
          <a:off x="6163734" y="8009467"/>
          <a:ext cx="2760134" cy="569454"/>
        </a:xfrm>
        <a:prstGeom prst="rect">
          <a:avLst/>
        </a:prstGeom>
        <a:noFill/>
        <a:ln w="9525" cmpd="sng">
          <a:noFill/>
        </a:ln>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ysClr val="windowText" lastClr="000000"/>
              </a:solidFill>
            </a:rPr>
            <a:t>LOAN</a:t>
          </a:r>
          <a:r>
            <a:rPr lang="en-IN" sz="2000" b="1" baseline="0">
              <a:solidFill>
                <a:sysClr val="windowText" lastClr="000000"/>
              </a:solidFill>
            </a:rPr>
            <a:t> STATUS</a:t>
          </a:r>
          <a:endParaRPr lang="en-IN" sz="2000" b="1">
            <a:solidFill>
              <a:sysClr val="windowText" lastClr="000000"/>
            </a:solidFill>
          </a:endParaRPr>
        </a:p>
      </xdr:txBody>
    </xdr:sp>
    <xdr:clientData/>
  </xdr:twoCellAnchor>
  <xdr:twoCellAnchor>
    <xdr:from>
      <xdr:col>9</xdr:col>
      <xdr:colOff>287860</xdr:colOff>
      <xdr:row>20</xdr:row>
      <xdr:rowOff>16935</xdr:rowOff>
    </xdr:from>
    <xdr:to>
      <xdr:col>14</xdr:col>
      <xdr:colOff>84661</xdr:colOff>
      <xdr:row>23</xdr:row>
      <xdr:rowOff>27589</xdr:rowOff>
    </xdr:to>
    <xdr:sp macro="" textlink="">
      <xdr:nvSpPr>
        <xdr:cNvPr id="28" name="TextBox 27">
          <a:extLst>
            <a:ext uri="{FF2B5EF4-FFF2-40B4-BE49-F238E27FC236}">
              <a16:creationId xmlns:a16="http://schemas.microsoft.com/office/drawing/2014/main" id="{EC6B03F7-5AEB-A284-36C9-7576BB81A830}"/>
            </a:ext>
          </a:extLst>
        </xdr:cNvPr>
        <xdr:cNvSpPr txBox="1"/>
      </xdr:nvSpPr>
      <xdr:spPr>
        <a:xfrm>
          <a:off x="5621860" y="3742268"/>
          <a:ext cx="2760134" cy="569454"/>
        </a:xfrm>
        <a:prstGeom prst="rect">
          <a:avLst/>
        </a:prstGeom>
        <a:noFill/>
        <a:ln w="9525" cmpd="sng">
          <a:noFill/>
        </a:ln>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ysClr val="windowText" lastClr="000000"/>
              </a:solidFill>
            </a:rPr>
            <a:t>PURPOSE</a:t>
          </a:r>
          <a:r>
            <a:rPr lang="en-IN" sz="2000" b="1" baseline="0">
              <a:solidFill>
                <a:sysClr val="windowText" lastClr="000000"/>
              </a:solidFill>
            </a:rPr>
            <a:t> CATEGORY</a:t>
          </a:r>
          <a:endParaRPr lang="en-IN" sz="2000" b="1">
            <a:solidFill>
              <a:sysClr val="windowText" lastClr="000000"/>
            </a:solidFill>
          </a:endParaRPr>
        </a:p>
      </xdr:txBody>
    </xdr:sp>
    <xdr:clientData/>
  </xdr:twoCellAnchor>
  <xdr:twoCellAnchor>
    <xdr:from>
      <xdr:col>19</xdr:col>
      <xdr:colOff>135461</xdr:colOff>
      <xdr:row>19</xdr:row>
      <xdr:rowOff>152401</xdr:rowOff>
    </xdr:from>
    <xdr:to>
      <xdr:col>24</xdr:col>
      <xdr:colOff>321735</xdr:colOff>
      <xdr:row>22</xdr:row>
      <xdr:rowOff>163055</xdr:rowOff>
    </xdr:to>
    <xdr:sp macro="" textlink="">
      <xdr:nvSpPr>
        <xdr:cNvPr id="39" name="TextBox 38">
          <a:extLst>
            <a:ext uri="{FF2B5EF4-FFF2-40B4-BE49-F238E27FC236}">
              <a16:creationId xmlns:a16="http://schemas.microsoft.com/office/drawing/2014/main" id="{E21B64E0-E37C-E30E-503D-639540C8D41D}"/>
            </a:ext>
          </a:extLst>
        </xdr:cNvPr>
        <xdr:cNvSpPr txBox="1"/>
      </xdr:nvSpPr>
      <xdr:spPr>
        <a:xfrm>
          <a:off x="11396128" y="3691468"/>
          <a:ext cx="3149607" cy="569454"/>
        </a:xfrm>
        <a:prstGeom prst="rect">
          <a:avLst/>
        </a:prstGeom>
        <a:noFill/>
        <a:ln w="9525" cmpd="sng">
          <a:noFill/>
        </a:ln>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ysClr val="windowText" lastClr="000000"/>
              </a:solidFill>
            </a:rPr>
            <a:t>DISBURSEMENT</a:t>
          </a:r>
          <a:r>
            <a:rPr lang="en-IN" sz="2000" b="1" baseline="0">
              <a:solidFill>
                <a:sysClr val="windowText" lastClr="000000"/>
              </a:solidFill>
            </a:rPr>
            <a:t> TREND</a:t>
          </a:r>
          <a:endParaRPr lang="en-IN" sz="2000" b="1">
            <a:solidFill>
              <a:sysClr val="windowText" lastClr="000000"/>
            </a:solidFill>
          </a:endParaRPr>
        </a:p>
      </xdr:txBody>
    </xdr:sp>
    <xdr:clientData/>
  </xdr:twoCellAnchor>
  <xdr:twoCellAnchor>
    <xdr:from>
      <xdr:col>45</xdr:col>
      <xdr:colOff>372540</xdr:colOff>
      <xdr:row>30</xdr:row>
      <xdr:rowOff>92019</xdr:rowOff>
    </xdr:from>
    <xdr:to>
      <xdr:col>50</xdr:col>
      <xdr:colOff>559099</xdr:colOff>
      <xdr:row>33</xdr:row>
      <xdr:rowOff>61456</xdr:rowOff>
    </xdr:to>
    <xdr:sp macro="" textlink="">
      <xdr:nvSpPr>
        <xdr:cNvPr id="44" name="TextBox 43">
          <a:extLst>
            <a:ext uri="{FF2B5EF4-FFF2-40B4-BE49-F238E27FC236}">
              <a16:creationId xmlns:a16="http://schemas.microsoft.com/office/drawing/2014/main" id="{50EBDA6C-DE55-0680-53A0-7C7C36748459}"/>
            </a:ext>
          </a:extLst>
        </xdr:cNvPr>
        <xdr:cNvSpPr txBox="1"/>
      </xdr:nvSpPr>
      <xdr:spPr>
        <a:xfrm>
          <a:off x="27042540" y="5680019"/>
          <a:ext cx="3149892" cy="528237"/>
        </a:xfrm>
        <a:prstGeom prst="rect">
          <a:avLst/>
        </a:prstGeom>
        <a:noFill/>
        <a:ln w="9525" cmpd="sng">
          <a:noFill/>
        </a:ln>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ysClr val="windowText" lastClr="000000"/>
              </a:solidFill>
            </a:rPr>
            <a:t>GRADE</a:t>
          </a:r>
        </a:p>
      </xdr:txBody>
    </xdr:sp>
    <xdr:clientData/>
  </xdr:twoCellAnchor>
  <xdr:twoCellAnchor>
    <xdr:from>
      <xdr:col>29</xdr:col>
      <xdr:colOff>524935</xdr:colOff>
      <xdr:row>4</xdr:row>
      <xdr:rowOff>135467</xdr:rowOff>
    </xdr:from>
    <xdr:to>
      <xdr:col>34</xdr:col>
      <xdr:colOff>321735</xdr:colOff>
      <xdr:row>7</xdr:row>
      <xdr:rowOff>146121</xdr:rowOff>
    </xdr:to>
    <xdr:sp macro="" textlink="">
      <xdr:nvSpPr>
        <xdr:cNvPr id="47" name="TextBox 46">
          <a:extLst>
            <a:ext uri="{FF2B5EF4-FFF2-40B4-BE49-F238E27FC236}">
              <a16:creationId xmlns:a16="http://schemas.microsoft.com/office/drawing/2014/main" id="{33CE33C7-64C2-99BF-ABD4-FC213E044C76}"/>
            </a:ext>
          </a:extLst>
        </xdr:cNvPr>
        <xdr:cNvSpPr txBox="1"/>
      </xdr:nvSpPr>
      <xdr:spPr>
        <a:xfrm>
          <a:off x="17712268" y="880534"/>
          <a:ext cx="2760134" cy="569454"/>
        </a:xfrm>
        <a:prstGeom prst="rect">
          <a:avLst/>
        </a:prstGeom>
        <a:noFill/>
        <a:ln w="9525" cmpd="sng">
          <a:noFill/>
        </a:ln>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ysClr val="windowText" lastClr="000000"/>
              </a:solidFill>
            </a:rPr>
            <a:t>RELIGION</a:t>
          </a:r>
        </a:p>
      </xdr:txBody>
    </xdr:sp>
    <xdr:clientData/>
  </xdr:twoCellAnchor>
  <xdr:twoCellAnchor>
    <xdr:from>
      <xdr:col>19</xdr:col>
      <xdr:colOff>575732</xdr:colOff>
      <xdr:row>42</xdr:row>
      <xdr:rowOff>101601</xdr:rowOff>
    </xdr:from>
    <xdr:to>
      <xdr:col>24</xdr:col>
      <xdr:colOff>372533</xdr:colOff>
      <xdr:row>45</xdr:row>
      <xdr:rowOff>112255</xdr:rowOff>
    </xdr:to>
    <xdr:sp macro="" textlink="">
      <xdr:nvSpPr>
        <xdr:cNvPr id="48" name="TextBox 47">
          <a:extLst>
            <a:ext uri="{FF2B5EF4-FFF2-40B4-BE49-F238E27FC236}">
              <a16:creationId xmlns:a16="http://schemas.microsoft.com/office/drawing/2014/main" id="{41CC02E6-02B5-F9EB-32DF-BF0D531B279F}"/>
            </a:ext>
          </a:extLst>
        </xdr:cNvPr>
        <xdr:cNvSpPr txBox="1"/>
      </xdr:nvSpPr>
      <xdr:spPr>
        <a:xfrm>
          <a:off x="11836399" y="7924801"/>
          <a:ext cx="2760134" cy="569454"/>
        </a:xfrm>
        <a:prstGeom prst="rect">
          <a:avLst/>
        </a:prstGeom>
        <a:noFill/>
        <a:ln w="9525" cmpd="sng">
          <a:noFill/>
        </a:ln>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ysClr val="windowText" lastClr="000000"/>
              </a:solidFill>
            </a:rPr>
            <a:t>AGE</a:t>
          </a:r>
          <a:r>
            <a:rPr lang="en-IN" sz="2000" b="1" baseline="0">
              <a:solidFill>
                <a:sysClr val="windowText" lastClr="000000"/>
              </a:solidFill>
            </a:rPr>
            <a:t> CATEGORY</a:t>
          </a:r>
          <a:endParaRPr lang="en-IN" sz="2000" b="1">
            <a:solidFill>
              <a:sysClr val="windowText" lastClr="000000"/>
            </a:solidFill>
          </a:endParaRPr>
        </a:p>
      </xdr:txBody>
    </xdr:sp>
    <xdr:clientData/>
  </xdr:twoCellAnchor>
  <xdr:twoCellAnchor>
    <xdr:from>
      <xdr:col>1</xdr:col>
      <xdr:colOff>237061</xdr:colOff>
      <xdr:row>2</xdr:row>
      <xdr:rowOff>67735</xdr:rowOff>
    </xdr:from>
    <xdr:to>
      <xdr:col>10</xdr:col>
      <xdr:colOff>541866</xdr:colOff>
      <xdr:row>5</xdr:row>
      <xdr:rowOff>78389</xdr:rowOff>
    </xdr:to>
    <xdr:sp macro="" textlink="">
      <xdr:nvSpPr>
        <xdr:cNvPr id="49" name="TextBox 48">
          <a:extLst>
            <a:ext uri="{FF2B5EF4-FFF2-40B4-BE49-F238E27FC236}">
              <a16:creationId xmlns:a16="http://schemas.microsoft.com/office/drawing/2014/main" id="{546A9C3D-0EFC-8603-BE66-E37D515386CF}"/>
            </a:ext>
          </a:extLst>
        </xdr:cNvPr>
        <xdr:cNvSpPr txBox="1"/>
      </xdr:nvSpPr>
      <xdr:spPr>
        <a:xfrm>
          <a:off x="829728" y="440268"/>
          <a:ext cx="5638805" cy="569454"/>
        </a:xfrm>
        <a:prstGeom prst="rect">
          <a:avLst/>
        </a:prstGeom>
        <a:noFill/>
        <a:ln w="9525" cmpd="sng">
          <a:noFill/>
        </a:ln>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latinLnBrk="0" hangingPunct="1"/>
          <a:r>
            <a:rPr lang="en-IN" sz="3600" b="1">
              <a:effectLst/>
              <a:latin typeface="Bahnschrift" panose="020B0502040204020203" pitchFamily="34" charset="0"/>
            </a:rPr>
            <a:t>BANK</a:t>
          </a:r>
          <a:r>
            <a:rPr lang="en-IN" sz="3600" b="1" baseline="0">
              <a:effectLst/>
              <a:latin typeface="Bahnschrift" panose="020B0502040204020203" pitchFamily="34" charset="0"/>
            </a:rPr>
            <a:t> </a:t>
          </a:r>
          <a:r>
            <a:rPr lang="en-IN" sz="4000" b="1" baseline="0">
              <a:solidFill>
                <a:srgbClr val="FFC000"/>
              </a:solidFill>
              <a:effectLst/>
              <a:latin typeface="Bahnschrift" panose="020B0502040204020203" pitchFamily="34" charset="0"/>
            </a:rPr>
            <a:t>LOAN </a:t>
          </a:r>
          <a:r>
            <a:rPr lang="en-IN" sz="3600" b="1" baseline="0">
              <a:effectLst/>
              <a:latin typeface="Bahnschrift" panose="020B0502040204020203" pitchFamily="34" charset="0"/>
            </a:rPr>
            <a:t>DASHBOARD</a:t>
          </a:r>
          <a:endParaRPr lang="en-IN" sz="3600" b="1">
            <a:effectLst/>
            <a:latin typeface="Bahnschrift" panose="020B0502040204020203" pitchFamily="34" charset="0"/>
          </a:endParaRPr>
        </a:p>
      </xdr:txBody>
    </xdr:sp>
    <xdr:clientData/>
  </xdr:twoCellAnchor>
  <xdr:twoCellAnchor editAs="oneCell">
    <xdr:from>
      <xdr:col>11</xdr:col>
      <xdr:colOff>50801</xdr:colOff>
      <xdr:row>1</xdr:row>
      <xdr:rowOff>33866</xdr:rowOff>
    </xdr:from>
    <xdr:to>
      <xdr:col>12</xdr:col>
      <xdr:colOff>558800</xdr:colOff>
      <xdr:row>5</xdr:row>
      <xdr:rowOff>169332</xdr:rowOff>
    </xdr:to>
    <xdr:pic>
      <xdr:nvPicPr>
        <xdr:cNvPr id="56" name="Picture 55">
          <a:extLst>
            <a:ext uri="{FF2B5EF4-FFF2-40B4-BE49-F238E27FC236}">
              <a16:creationId xmlns:a16="http://schemas.microsoft.com/office/drawing/2014/main" id="{3172D283-EA4D-8C48-57BA-B013509DEC1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570134" y="220133"/>
          <a:ext cx="1100666" cy="880532"/>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493055553" backgroundQuery="1" createdVersion="8" refreshedVersion="8" minRefreshableVersion="3" recordCount="0" supportSubquery="1" supportAdvancedDrill="1" xr:uid="{A911E000-945F-45E6-A5DC-3532BD79E499}">
  <cacheSource type="external" connectionId="2"/>
  <cacheFields count="3">
    <cacheField name="[Banking Data].[Disbursement Date (Years)].[Disbursement Date (Years)]" caption="Disbursement Date (Years)" numFmtId="0" hierarchy="17" level="1">
      <sharedItems count="4">
        <s v="FY 2017"/>
        <s v="FY 2018"/>
        <s v="FY 2019"/>
        <s v="FY 2020"/>
      </sharedItems>
    </cacheField>
    <cacheField name="[Measures].[Sum of Loan Amount]" caption="Sum of Loan Amount" numFmtId="0" hierarchy="59" level="32767"/>
    <cacheField name="[Banking Data].[Religion].[Religion]" caption="Religion" numFmtId="0" hierarchy="29"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2" memberValueDatatype="130" unbalanced="0"/>
    <cacheHierarchy uniqueName="[Banking Data].[Account ID]" caption="Account ID" attribute="1" defaultMemberUniqueName="[Banking Data].[Account ID].[All]" allUniqueName="[Banking Data].[Account ID].[All]" dimensionUniqueName="[Banking Data]" displayFolder="" count="2"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2" memberValueDatatype="130" unbalanced="0"/>
    <cacheHierarchy uniqueName="[Banking Data].[Bank Name]" caption="Bank Name" attribute="1" defaultMemberUniqueName="[Banking Data].[Bank Name].[All]" allUniqueName="[Banking Data].[Bank Name].[All]" dimensionUniqueName="[Banking Data]" displayFolder="" count="2" memberValueDatatype="130" unbalanced="0"/>
    <cacheHierarchy uniqueName="[Banking Data].[Branch Name]" caption="Branch Name" attribute="1" defaultMemberUniqueName="[Banking Data].[Branch Name].[All]" allUniqueName="[Banking Data].[Branch Name].[All]" dimensionUniqueName="[Banking Data]" displayFolder="" count="2" memberValueDatatype="130" unbalanced="0"/>
    <cacheHierarchy uniqueName="[Banking Data].[Caste]" caption="Caste" attribute="1" defaultMemberUniqueName="[Banking Data].[Caste].[All]" allUniqueName="[Banking Data].[Caste].[All]" dimensionUniqueName="[Banking Data]" displayFolder="" count="2" memberValueDatatype="130" unbalanced="0"/>
    <cacheHierarchy uniqueName="[Banking Data].[Center Id]" caption="Center Id" attribute="1" defaultMemberUniqueName="[Banking Data].[Center Id].[All]" allUniqueName="[Banking Data].[Center Id].[All]" dimensionUniqueName="[Banking Data]" displayFolder="" count="2" memberValueDatatype="20" unbalanced="0"/>
    <cacheHierarchy uniqueName="[Banking Data].[City]" caption="City" attribute="1" defaultMemberUniqueName="[Banking Data].[City].[All]" allUniqueName="[Banking Data].[City].[All]" dimensionUniqueName="[Banking Data]" displayFolder="" count="2" memberValueDatatype="130" unbalanced="0"/>
    <cacheHierarchy uniqueName="[Banking Data].[Client id]" caption="Client id" attribute="1" defaultMemberUniqueName="[Banking Data].[Client id].[All]" allUniqueName="[Banking Data].[Client id].[All]" dimensionUniqueName="[Banking Data]" displayFolder="" count="2" memberValueDatatype="20" unbalanced="0"/>
    <cacheHierarchy uniqueName="[Banking Data].[Client Name]" caption="Client Name" attribute="1" defaultMemberUniqueName="[Banking Data].[Client Name].[All]" allUniqueName="[Banking Data].[Client Name].[All]" dimensionUniqueName="[Banking Data]" displayFolder="" count="2" memberValueDatatype="130" unbalanced="0"/>
    <cacheHierarchy uniqueName="[Banking Data].[Close Client]" caption="Close Client" attribute="1" defaultMemberUniqueName="[Banking Data].[Close Client].[All]" allUniqueName="[Banking Data].[Close Client].[All]" dimensionUniqueName="[Banking Data]" displayFolder="" count="2" memberValueDatatype="130" unbalanced="0"/>
    <cacheHierarchy uniqueName="[Banking Data].[Closed Date]" caption="Closed Date" attribute="1" time="1" defaultMemberUniqueName="[Banking Data].[Closed Date].[All]" allUniqueName="[Banking Data].[Closed Date].[All]" dimensionUniqueName="[Banking Data]" displayFolder="" count="2"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2" memberValueDatatype="130" unbalanced="0"/>
    <cacheHierarchy uniqueName="[Banking Data].[Dateof Birth]" caption="Dateof Birth" attribute="1" time="1" defaultMemberUniqueName="[Banking Data].[Dateof Birth].[All]" allUniqueName="[Banking Data].[Dateof Birth].[All]" dimensionUniqueName="[Banking Data]" displayFolder="" count="2" memberValueDatatype="7" unbalanced="0"/>
    <cacheHierarchy uniqueName="[Banking Data].[Disb By]" caption="Disb By" attribute="1" defaultMemberUniqueName="[Banking Data].[Disb By].[All]" allUniqueName="[Banking Data].[Disb By].[All]" dimensionUniqueName="[Banking Data]" displayFolder="" count="2"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2"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0"/>
      </fieldsUsage>
    </cacheHierarchy>
    <cacheHierarchy uniqueName="[Banking Data].[Gender ID]" caption="Gender ID" attribute="1" defaultMemberUniqueName="[Banking Data].[Gender ID].[All]" allUniqueName="[Banking Data].[Gender ID].[All]" dimensionUniqueName="[Banking Data]" displayFolder="" count="2" memberValueDatatype="130" unbalanced="0"/>
    <cacheHierarchy uniqueName="[Banking Data].[Home Ownership]" caption="Home Ownership" attribute="1" defaultMemberUniqueName="[Banking Data].[Home Ownership].[All]" allUniqueName="[Banking Data].[Home Ownership].[All]" dimensionUniqueName="[Banking Data]" displayFolder="" count="2" memberValueDatatype="130" unbalanced="0"/>
    <cacheHierarchy uniqueName="[Banking Data].[Loan Status]" caption="Loan Status" attribute="1" defaultMemberUniqueName="[Banking Data].[Loan Status].[All]" allUniqueName="[Banking Data].[Loan Status].[All]" dimensionUniqueName="[Banking Data]" displayFolder="" count="2"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2" memberValueDatatype="130" unbalanced="0"/>
    <cacheHierarchy uniqueName="[Banking Data].[NextMeetingDate]" caption="NextMeetingDate" attribute="1" time="1" defaultMemberUniqueName="[Banking Data].[NextMeetingDate].[All]" allUniqueName="[Banking Data].[NextMeetingDate].[All]" dimensionUniqueName="[Banking Data]" displayFolder="" count="2" memberValueDatatype="7" unbalanced="0"/>
    <cacheHierarchy uniqueName="[Banking Data].[Product Code]" caption="Product Code" attribute="1" defaultMemberUniqueName="[Banking Data].[Product Code].[All]" allUniqueName="[Banking Data].[Product Code].[All]" dimensionUniqueName="[Banking Data]" displayFolder="" count="2"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2" memberValueDatatype="130" unbalanced="0"/>
    <cacheHierarchy uniqueName="[Banking Data].[Product Id]" caption="Product Id" attribute="1" defaultMemberUniqueName="[Banking Data].[Product Id].[All]" allUniqueName="[Banking Data].[Product Id].[All]" dimensionUniqueName="[Banking Data]" displayFolder="" count="2" memberValueDatatype="130" unbalanced="0"/>
    <cacheHierarchy uniqueName="[Banking Data].[Purpose Category]" caption="Purpose Category" attribute="1" defaultMemberUniqueName="[Banking Data].[Purpose Category].[All]" allUniqueName="[Banking Data].[Purpose Category].[All]" dimensionUniqueName="[Banking Data]" displayFolder="" count="2" memberValueDatatype="130" unbalanced="0"/>
    <cacheHierarchy uniqueName="[Banking Data].[Region Name]" caption="Region Name" attribute="1" defaultMemberUniqueName="[Banking Data].[Region Name].[All]" allUniqueName="[Banking Data].[Region Name].[All]" dimensionUniqueName="[Banking Data]" displayFolder="" count="2"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fieldsUsage count="2">
        <fieldUsage x="-1"/>
        <fieldUsage x="2"/>
      </fieldsUsage>
    </cacheHierarchy>
    <cacheHierarchy uniqueName="[Banking Data].[Verification Status]" caption="Verification Status" attribute="1" defaultMemberUniqueName="[Banking Data].[Verification Status].[All]" allUniqueName="[Banking Data].[Verification Status].[All]" dimensionUniqueName="[Banking Data]" displayFolder="" count="2" memberValueDatatype="130" unbalanced="0"/>
    <cacheHierarchy uniqueName="[Banking Data].[State Abbr 1]" caption="State Abbr 1" attribute="1" defaultMemberUniqueName="[Banking Data].[State Abbr 1].[All]" allUniqueName="[Banking Data].[State Abbr 1].[All]" dimensionUniqueName="[Banking Data]" displayFolder="" count="2" memberValueDatatype="130" unbalanced="0"/>
    <cacheHierarchy uniqueName="[Banking Data].[State Name]" caption="State Name" attribute="1" defaultMemberUniqueName="[Banking Data].[State Name].[All]" allUniqueName="[Banking Data].[State Name].[All]" dimensionUniqueName="[Banking Data]" displayFolder="" count="2" memberValueDatatype="130" unbalanced="0"/>
    <cacheHierarchy uniqueName="[Banking Data].[Tranfer Logic]" caption="Tranfer Logic" attribute="1" defaultMemberUniqueName="[Banking Data].[Tranfer Logic].[All]" allUniqueName="[Banking Data].[Tranfer Logic].[All]" dimensionUniqueName="[Banking Data]" displayFolder="" count="2"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2" memberValueDatatype="130" unbalanced="0"/>
    <cacheHierarchy uniqueName="[Banking Data].[Is Default Loan]" caption="Is Default Loan" attribute="1" defaultMemberUniqueName="[Banking Data].[Is Default Loan].[All]" allUniqueName="[Banking Data].[Is Default Loan].[All]" dimensionUniqueName="[Banking Data]" displayFolder="" count="2" memberValueDatatype="130" unbalanced="0"/>
    <cacheHierarchy uniqueName="[Banking Data].[Age _T]" caption="Age _T" attribute="1" defaultMemberUniqueName="[Banking Data].[Age _T].[All]" allUniqueName="[Banking Data].[Age _T].[All]" dimensionUniqueName="[Banking Data]" displayFolder="" count="2" memberValueDatatype="20" unbalanced="0"/>
    <cacheHierarchy uniqueName="[Banking Data].[Delinq 2 Yrs]" caption="Delinq 2 Yrs" attribute="1" defaultMemberUniqueName="[Banking Data].[Delinq 2 Yrs].[All]" allUniqueName="[Banking Data].[Delinq 2 Yrs].[All]" dimensionUniqueName="[Banking Data]" displayFolder="" count="2" memberValueDatatype="20" unbalanced="0"/>
    <cacheHierarchy uniqueName="[Banking Data].[Application Type]" caption="Application Type" attribute="1" defaultMemberUniqueName="[Banking Data].[Application Type].[All]" allUniqueName="[Banking Data].[Application Type].[All]" dimensionUniqueName="[Banking Data]" displayFolder="" count="2" memberValueDatatype="130" unbalanced="0"/>
    <cacheHierarchy uniqueName="[Banking Data].[Loan Amount]" caption="Loan Amount" attribute="1" defaultMemberUniqueName="[Banking Data].[Loan Amount].[All]" allUniqueName="[Banking Data].[Loan Amount].[All]" dimensionUniqueName="[Banking Data]" displayFolder="" count="2" memberValueDatatype="20" unbalanced="0"/>
    <cacheHierarchy uniqueName="[Banking Data].[Funded Amount]" caption="Funded Amount" attribute="1" defaultMemberUniqueName="[Banking Data].[Funded Amount].[All]" allUniqueName="[Banking Data].[Funded Amount].[All]" dimensionUniqueName="[Banking Data]" displayFolder="" count="2" memberValueDatatype="20" unbalanced="0"/>
    <cacheHierarchy uniqueName="[Banking Data].[Funded Amount Inv]" caption="Funded Amount Inv" attribute="1" defaultMemberUniqueName="[Banking Data].[Funded Amount Inv].[All]" allUniqueName="[Banking Data].[Funded Amount Inv].[All]" dimensionUniqueName="[Banking Data]" displayFolder="" count="2" memberValueDatatype="5" unbalanced="0"/>
    <cacheHierarchy uniqueName="[Banking Data].[Term]" caption="Term" attribute="1" defaultMemberUniqueName="[Banking Data].[Term].[All]" allUniqueName="[Banking Data].[Term].[All]" dimensionUniqueName="[Banking Data]" displayFolder="" count="2" memberValueDatatype="130" unbalanced="0"/>
    <cacheHierarchy uniqueName="[Banking Data].[Int Rate]" caption="Int Rate" attribute="1" defaultMemberUniqueName="[Banking Data].[Int Rate].[All]" allUniqueName="[Banking Data].[Int Rate].[All]" dimensionUniqueName="[Banking Data]" displayFolder="" count="2" memberValueDatatype="5" unbalanced="0"/>
    <cacheHierarchy uniqueName="[Banking Data].[Total Pymnt]" caption="Total Pymnt" attribute="1" defaultMemberUniqueName="[Banking Data].[Total Pymnt].[All]" allUniqueName="[Banking Data].[Total Pymnt].[All]" dimensionUniqueName="[Banking Data]" displayFolder="" count="2" memberValueDatatype="5" unbalanced="0"/>
    <cacheHierarchy uniqueName="[Banking Data].[Total Pymnt inv]" caption="Total Pymnt inv" attribute="1" defaultMemberUniqueName="[Banking Data].[Total Pymnt inv].[All]" allUniqueName="[Banking Data].[Total Pymnt inv].[All]" dimensionUniqueName="[Banking Data]" displayFolder="" count="2" memberValueDatatype="5" unbalanced="0"/>
    <cacheHierarchy uniqueName="[Banking Data].[Total Rec Prncp]" caption="Total Rec Prncp" attribute="1" defaultMemberUniqueName="[Banking Data].[Total Rec Prncp].[All]" allUniqueName="[Banking Data].[Total Rec Prncp].[All]" dimensionUniqueName="[Banking Data]" displayFolder="" count="2" memberValueDatatype="5" unbalanced="0"/>
    <cacheHierarchy uniqueName="[Banking Data].[Total Fees]" caption="Total Fees" attribute="1" defaultMemberUniqueName="[Banking Data].[Total Fees].[All]" allUniqueName="[Banking Data].[Total Fees].[All]" dimensionUniqueName="[Banking Data]" displayFolder="" count="2" memberValueDatatype="5" unbalanced="0"/>
    <cacheHierarchy uniqueName="[Banking Data].[Total Rrec int]" caption="Total Rrec int" attribute="1" defaultMemberUniqueName="[Banking Data].[Total Rrec int].[All]" allUniqueName="[Banking Data].[Total Rrec int].[All]" dimensionUniqueName="[Banking Data]" displayFolder="" count="2"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2" memberValueDatatype="5" unbalanced="0"/>
    <cacheHierarchy uniqueName="[Banking Data].[Recoveries]" caption="Recoveries" attribute="1" defaultMemberUniqueName="[Banking Data].[Recoveries].[All]" allUniqueName="[Banking Data].[Recoveries].[All]" dimensionUniqueName="[Banking Data]" displayFolder="" count="2"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2"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1"/>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0127315" backgroundQuery="1" createdVersion="6" refreshedVersion="8" minRefreshableVersion="3" recordCount="0" supportSubquery="1" supportAdvancedDrill="1" xr:uid="{00000000-000A-0000-FFFF-FFFF21000000}">
  <cacheSource type="external" connectionId="2"/>
  <cacheFields count="4">
    <cacheField name="[Measures].[Sum of Loan Amount]" caption="Sum of Loan Amount" numFmtId="0" hierarchy="59" level="32767"/>
    <cacheField name="[Banking Data].[Disbursement Date (Years)].[Disbursement Date (Years)]" caption="Disbursement Date (Years)" numFmtId="0" hierarchy="17" level="1">
      <sharedItems count="4">
        <s v="FY 2017"/>
        <s v="FY 2018"/>
        <s v="FY 2019"/>
        <s v="FY 2020"/>
      </sharedItems>
    </cacheField>
    <cacheField name="[Measures].[Sum of Funded Amount]" caption="Sum of Funded Amount" numFmtId="0" hierarchy="58" level="32767"/>
    <cacheField name="[Banking Data].[Religion].[Religion]" caption="Religion" numFmtId="0" hierarchy="29"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1"/>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fieldsUsage count="2">
        <fieldUsage x="-1"/>
        <fieldUsage x="3"/>
      </fieldsUsage>
    </cacheHierarchy>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0"/>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07407408" backgroundQuery="1" createdVersion="6" refreshedVersion="8" minRefreshableVersion="3" recordCount="0" supportSubquery="1" supportAdvancedDrill="1" xr:uid="{00000000-000A-0000-FFFF-FFFF22000000}">
  <cacheSource type="external" connectionId="2"/>
  <cacheFields count="3">
    <cacheField name="[Measures].[Sum of Loan Amount]" caption="Sum of Loan Amount" numFmtId="0" hierarchy="59" level="32767"/>
    <cacheField name="[Banking Data].[Purpose Category].[Purpose Category]" caption="Purpose Category" numFmtId="0" hierarchy="27" level="1">
      <sharedItems count="5">
        <s v="Business"/>
        <s v="Home Loan"/>
        <s v="Others"/>
        <s v="Production"/>
        <s v="Services"/>
      </sharedItems>
    </cacheField>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2" memberValueDatatype="130" unbalanced="0"/>
    <cacheHierarchy uniqueName="[Banking Data].[Account ID]" caption="Account ID" attribute="1" defaultMemberUniqueName="[Banking Data].[Account ID].[All]" allUniqueName="[Banking Data].[Account ID].[All]" dimensionUniqueName="[Banking Data]" displayFolder="" count="2"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2" memberValueDatatype="130" unbalanced="0"/>
    <cacheHierarchy uniqueName="[Banking Data].[Bank Name]" caption="Bank Name" attribute="1" defaultMemberUniqueName="[Banking Data].[Bank Name].[All]" allUniqueName="[Banking Data].[Bank Name].[All]" dimensionUniqueName="[Banking Data]" displayFolder="" count="2" memberValueDatatype="130" unbalanced="0"/>
    <cacheHierarchy uniqueName="[Banking Data].[Branch Name]" caption="Branch Name" attribute="1" defaultMemberUniqueName="[Banking Data].[Branch Name].[All]" allUniqueName="[Banking Data].[Branch Name].[All]" dimensionUniqueName="[Banking Data]" displayFolder="" count="2" memberValueDatatype="130" unbalanced="0"/>
    <cacheHierarchy uniqueName="[Banking Data].[Caste]" caption="Caste" attribute="1" defaultMemberUniqueName="[Banking Data].[Caste].[All]" allUniqueName="[Banking Data].[Caste].[All]" dimensionUniqueName="[Banking Data]" displayFolder="" count="2" memberValueDatatype="130" unbalanced="0"/>
    <cacheHierarchy uniqueName="[Banking Data].[Center Id]" caption="Center Id" attribute="1" defaultMemberUniqueName="[Banking Data].[Center Id].[All]" allUniqueName="[Banking Data].[Center Id].[All]" dimensionUniqueName="[Banking Data]" displayFolder="" count="2" memberValueDatatype="20" unbalanced="0"/>
    <cacheHierarchy uniqueName="[Banking Data].[City]" caption="City" attribute="1" defaultMemberUniqueName="[Banking Data].[City].[All]" allUniqueName="[Banking Data].[City].[All]" dimensionUniqueName="[Banking Data]" displayFolder="" count="2" memberValueDatatype="130" unbalanced="0"/>
    <cacheHierarchy uniqueName="[Banking Data].[Client id]" caption="Client id" attribute="1" defaultMemberUniqueName="[Banking Data].[Client id].[All]" allUniqueName="[Banking Data].[Client id].[All]" dimensionUniqueName="[Banking Data]" displayFolder="" count="2" memberValueDatatype="20" unbalanced="0"/>
    <cacheHierarchy uniqueName="[Banking Data].[Client Name]" caption="Client Name" attribute="1" defaultMemberUniqueName="[Banking Data].[Client Name].[All]" allUniqueName="[Banking Data].[Client Name].[All]" dimensionUniqueName="[Banking Data]" displayFolder="" count="2" memberValueDatatype="130" unbalanced="0"/>
    <cacheHierarchy uniqueName="[Banking Data].[Close Client]" caption="Close Client" attribute="1" defaultMemberUniqueName="[Banking Data].[Close Client].[All]" allUniqueName="[Banking Data].[Close Client].[All]" dimensionUniqueName="[Banking Data]" displayFolder="" count="2" memberValueDatatype="130" unbalanced="0"/>
    <cacheHierarchy uniqueName="[Banking Data].[Closed Date]" caption="Closed Date" attribute="1" time="1" defaultMemberUniqueName="[Banking Data].[Closed Date].[All]" allUniqueName="[Banking Data].[Closed Date].[All]" dimensionUniqueName="[Banking Data]" displayFolder="" count="2"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2" memberValueDatatype="130" unbalanced="0"/>
    <cacheHierarchy uniqueName="[Banking Data].[Dateof Birth]" caption="Dateof Birth" attribute="1" time="1" defaultMemberUniqueName="[Banking Data].[Dateof Birth].[All]" allUniqueName="[Banking Data].[Dateof Birth].[All]" dimensionUniqueName="[Banking Data]" displayFolder="" count="2" memberValueDatatype="7" unbalanced="0"/>
    <cacheHierarchy uniqueName="[Banking Data].[Disb By]" caption="Disb By" attribute="1" defaultMemberUniqueName="[Banking Data].[Disb By].[All]" allUniqueName="[Banking Data].[Disb By].[All]" dimensionUniqueName="[Banking Data]" displayFolder="" count="2"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2"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2" memberValueDatatype="130" unbalanced="0"/>
    <cacheHierarchy uniqueName="[Banking Data].[Home Ownership]" caption="Home Ownership" attribute="1" defaultMemberUniqueName="[Banking Data].[Home Ownership].[All]" allUniqueName="[Banking Data].[Home Ownership].[All]" dimensionUniqueName="[Banking Data]" displayFolder="" count="2" memberValueDatatype="130" unbalanced="0"/>
    <cacheHierarchy uniqueName="[Banking Data].[Loan Status]" caption="Loan Status" attribute="1" defaultMemberUniqueName="[Banking Data].[Loan Status].[All]" allUniqueName="[Banking Data].[Loan Status].[All]" dimensionUniqueName="[Banking Data]" displayFolder="" count="2"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2" memberValueDatatype="130" unbalanced="0"/>
    <cacheHierarchy uniqueName="[Banking Data].[NextMeetingDate]" caption="NextMeetingDate" attribute="1" time="1" defaultMemberUniqueName="[Banking Data].[NextMeetingDate].[All]" allUniqueName="[Banking Data].[NextMeetingDate].[All]" dimensionUniqueName="[Banking Data]" displayFolder="" count="2" memberValueDatatype="7" unbalanced="0"/>
    <cacheHierarchy uniqueName="[Banking Data].[Product Code]" caption="Product Code" attribute="1" defaultMemberUniqueName="[Banking Data].[Product Code].[All]" allUniqueName="[Banking Data].[Product Code].[All]" dimensionUniqueName="[Banking Data]" displayFolder="" count="2"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2" memberValueDatatype="130" unbalanced="0"/>
    <cacheHierarchy uniqueName="[Banking Data].[Product Id]" caption="Product Id" attribute="1" defaultMemberUniqueName="[Banking Data].[Product Id].[All]" allUniqueName="[Banking Data].[Product Id].[All]" dimensionUniqueName="[Banking Data]" displayFolder="" count="2" memberValueDatatype="130" unbalanced="0"/>
    <cacheHierarchy uniqueName="[Banking Data].[Purpose Category]" caption="Purpose Category" attribute="1" defaultMemberUniqueName="[Banking Data].[Purpose Category].[All]" allUniqueName="[Banking Data].[Purpose Category].[All]" dimensionUniqueName="[Banking Data]" displayFolder="" count="2" memberValueDatatype="130" unbalanced="0">
      <fieldsUsage count="2">
        <fieldUsage x="-1"/>
        <fieldUsage x="1"/>
      </fieldsUsage>
    </cacheHierarchy>
    <cacheHierarchy uniqueName="[Banking Data].[Region Name]" caption="Region Name" attribute="1" defaultMemberUniqueName="[Banking Data].[Region Name].[All]" allUniqueName="[Banking Data].[Region Name].[All]" dimensionUniqueName="[Banking Data]" displayFolder="" count="2"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2" memberValueDatatype="130" unbalanced="0"/>
    <cacheHierarchy uniqueName="[Banking Data].[State Abbr 1]" caption="State Abbr 1" attribute="1" defaultMemberUniqueName="[Banking Data].[State Abbr 1].[All]" allUniqueName="[Banking Data].[State Abbr 1].[All]" dimensionUniqueName="[Banking Data]" displayFolder="" count="2" memberValueDatatype="130" unbalanced="0"/>
    <cacheHierarchy uniqueName="[Banking Data].[State Name]" caption="State Name" attribute="1" defaultMemberUniqueName="[Banking Data].[State Name].[All]" allUniqueName="[Banking Data].[State Name].[All]" dimensionUniqueName="[Banking Data]" displayFolder="" count="2" memberValueDatatype="130" unbalanced="0"/>
    <cacheHierarchy uniqueName="[Banking Data].[Tranfer Logic]" caption="Tranfer Logic" attribute="1" defaultMemberUniqueName="[Banking Data].[Tranfer Logic].[All]" allUniqueName="[Banking Data].[Tranfer Logic].[All]" dimensionUniqueName="[Banking Data]" displayFolder="" count="2"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2" memberValueDatatype="130" unbalanced="0"/>
    <cacheHierarchy uniqueName="[Banking Data].[Is Default Loan]" caption="Is Default Loan" attribute="1" defaultMemberUniqueName="[Banking Data].[Is Default Loan].[All]" allUniqueName="[Banking Data].[Is Default Loan].[All]" dimensionUniqueName="[Banking Data]" displayFolder="" count="2" memberValueDatatype="130" unbalanced="0"/>
    <cacheHierarchy uniqueName="[Banking Data].[Age _T]" caption="Age _T" attribute="1" defaultMemberUniqueName="[Banking Data].[Age _T].[All]" allUniqueName="[Banking Data].[Age _T].[All]" dimensionUniqueName="[Banking Data]" displayFolder="" count="2" memberValueDatatype="20" unbalanced="0"/>
    <cacheHierarchy uniqueName="[Banking Data].[Delinq 2 Yrs]" caption="Delinq 2 Yrs" attribute="1" defaultMemberUniqueName="[Banking Data].[Delinq 2 Yrs].[All]" allUniqueName="[Banking Data].[Delinq 2 Yrs].[All]" dimensionUniqueName="[Banking Data]" displayFolder="" count="2" memberValueDatatype="20" unbalanced="0"/>
    <cacheHierarchy uniqueName="[Banking Data].[Application Type]" caption="Application Type" attribute="1" defaultMemberUniqueName="[Banking Data].[Application Type].[All]" allUniqueName="[Banking Data].[Application Type].[All]" dimensionUniqueName="[Banking Data]" displayFolder="" count="2" memberValueDatatype="130" unbalanced="0"/>
    <cacheHierarchy uniqueName="[Banking Data].[Loan Amount]" caption="Loan Amount" attribute="1" defaultMemberUniqueName="[Banking Data].[Loan Amount].[All]" allUniqueName="[Banking Data].[Loan Amount].[All]" dimensionUniqueName="[Banking Data]" displayFolder="" count="2" memberValueDatatype="20" unbalanced="0"/>
    <cacheHierarchy uniqueName="[Banking Data].[Funded Amount]" caption="Funded Amount" attribute="1" defaultMemberUniqueName="[Banking Data].[Funded Amount].[All]" allUniqueName="[Banking Data].[Funded Amount].[All]" dimensionUniqueName="[Banking Data]" displayFolder="" count="2" memberValueDatatype="20" unbalanced="0"/>
    <cacheHierarchy uniqueName="[Banking Data].[Funded Amount Inv]" caption="Funded Amount Inv" attribute="1" defaultMemberUniqueName="[Banking Data].[Funded Amount Inv].[All]" allUniqueName="[Banking Data].[Funded Amount Inv].[All]" dimensionUniqueName="[Banking Data]" displayFolder="" count="2" memberValueDatatype="5" unbalanced="0"/>
    <cacheHierarchy uniqueName="[Banking Data].[Term]" caption="Term" attribute="1" defaultMemberUniqueName="[Banking Data].[Term].[All]" allUniqueName="[Banking Data].[Term].[All]" dimensionUniqueName="[Banking Data]" displayFolder="" count="2" memberValueDatatype="130" unbalanced="0"/>
    <cacheHierarchy uniqueName="[Banking Data].[Int Rate]" caption="Int Rate" attribute="1" defaultMemberUniqueName="[Banking Data].[Int Rate].[All]" allUniqueName="[Banking Data].[Int Rate].[All]" dimensionUniqueName="[Banking Data]" displayFolder="" count="2" memberValueDatatype="5" unbalanced="0"/>
    <cacheHierarchy uniqueName="[Banking Data].[Total Pymnt]" caption="Total Pymnt" attribute="1" defaultMemberUniqueName="[Banking Data].[Total Pymnt].[All]" allUniqueName="[Banking Data].[Total Pymnt].[All]" dimensionUniqueName="[Banking Data]" displayFolder="" count="2" memberValueDatatype="5" unbalanced="0"/>
    <cacheHierarchy uniqueName="[Banking Data].[Total Pymnt inv]" caption="Total Pymnt inv" attribute="1" defaultMemberUniqueName="[Banking Data].[Total Pymnt inv].[All]" allUniqueName="[Banking Data].[Total Pymnt inv].[All]" dimensionUniqueName="[Banking Data]" displayFolder="" count="2" memberValueDatatype="5" unbalanced="0"/>
    <cacheHierarchy uniqueName="[Banking Data].[Total Rec Prncp]" caption="Total Rec Prncp" attribute="1" defaultMemberUniqueName="[Banking Data].[Total Rec Prncp].[All]" allUniqueName="[Banking Data].[Total Rec Prncp].[All]" dimensionUniqueName="[Banking Data]" displayFolder="" count="2" memberValueDatatype="5" unbalanced="0"/>
    <cacheHierarchy uniqueName="[Banking Data].[Total Fees]" caption="Total Fees" attribute="1" defaultMemberUniqueName="[Banking Data].[Total Fees].[All]" allUniqueName="[Banking Data].[Total Fees].[All]" dimensionUniqueName="[Banking Data]" displayFolder="" count="2" memberValueDatatype="5" unbalanced="0"/>
    <cacheHierarchy uniqueName="[Banking Data].[Total Rrec int]" caption="Total Rrec int" attribute="1" defaultMemberUniqueName="[Banking Data].[Total Rrec int].[All]" allUniqueName="[Banking Data].[Total Rrec int].[All]" dimensionUniqueName="[Banking Data]" displayFolder="" count="2"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2" memberValueDatatype="5" unbalanced="0"/>
    <cacheHierarchy uniqueName="[Banking Data].[Recoveries]" caption="Recoveries" attribute="1" defaultMemberUniqueName="[Banking Data].[Recoveries].[All]" allUniqueName="[Banking Data].[Recoveries].[All]" dimensionUniqueName="[Banking Data]" displayFolder="" count="2"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2"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0"/>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07638885" backgroundQuery="1" createdVersion="6" refreshedVersion="8" minRefreshableVersion="3" recordCount="0" supportSubquery="1" supportAdvancedDrill="1" xr:uid="{00000000-000A-0000-FFFF-FFFF1E000000}">
  <cacheSource type="external" connectionId="2"/>
  <cacheFields count="2">
    <cacheField name="[Measures].[Sum of Loan Amount]" caption="Sum of Loan Amount" numFmtId="0" hierarchy="59"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1"/>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0"/>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08101855" backgroundQuery="1" createdVersion="6" refreshedVersion="8" minRefreshableVersion="3" recordCount="0" supportSubquery="1" supportAdvancedDrill="1" xr:uid="{00000000-000A-0000-FFFF-FFFF1D000000}">
  <cacheSource type="external" connectionId="2"/>
  <cacheFields count="6">
    <cacheField name="[Measures].[Sum of Total Rrec int]" caption="Sum of Total Rrec int" numFmtId="0" hierarchy="62" level="32767"/>
    <cacheField name="[Measures].[Sum of Total Pymnt]" caption="Sum of Total Pymnt" numFmtId="0" hierarchy="55" level="32767"/>
    <cacheField name="[Measures].[Sum of Total Fees]" caption="Sum of Total Fees" numFmtId="0" hierarchy="63" level="32767"/>
    <cacheField name="[Measures].[Sum of Total Rec Prncp]" caption="Sum of Total Rec Prncp" numFmtId="0" hierarchy="61" level="32767"/>
    <cacheField name="[Measures].[Sum of Total Pymnt inv]" caption="Sum of Total Pymnt inv" numFmtId="0" hierarchy="67"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5"/>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oneField="1" hidden="1">
      <fieldsUsage count="1">
        <fieldUsage x="1"/>
      </fieldsUsage>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oneField="1" hidden="1">
      <fieldsUsage count="1">
        <fieldUsage x="3"/>
      </fieldsUsage>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oneField="1" hidden="1">
      <fieldsUsage count="1">
        <fieldUsage x="0"/>
      </fieldsUsage>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oneField="1" hidden="1">
      <fieldsUsage count="1">
        <fieldUsage x="2"/>
      </fieldsUsage>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oneField="1" hidden="1">
      <fieldsUsage count="1">
        <fieldUsage x="4"/>
      </fieldsUsage>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08449071" backgroundQuery="1" createdVersion="8" refreshedVersion="8" minRefreshableVersion="3" recordCount="0" supportSubquery="1" supportAdvancedDrill="1" xr:uid="{A7041DB0-ADCE-4769-95E5-B8390BDF7C5F}">
  <cacheSource type="external" connectionId="2"/>
  <cacheFields count="3">
    <cacheField name="[Banking Data].[Is Delinquent Loan].[Is Delinquent Loan]" caption="Is Delinquent Loan" numFmtId="0" hierarchy="34" level="1">
      <sharedItems count="2">
        <s v="N"/>
        <s v="Y"/>
      </sharedItems>
    </cacheField>
    <cacheField name="[Measures].[Count of Loan Amount]" caption="Count of Loan Amount" numFmtId="0" hierarchy="60"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2"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2" memberValueDatatype="130" unbalanced="0">
      <fieldsUsage count="2">
        <fieldUsage x="-1"/>
        <fieldUsage x="0"/>
      </fieldsUsage>
    </cacheHierarchy>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08680555" backgroundQuery="1" createdVersion="8" refreshedVersion="8" minRefreshableVersion="3" recordCount="0" supportSubquery="1" supportAdvancedDrill="1" xr:uid="{283F283E-0211-4BF3-91D6-1131854499BC}">
  <cacheSource type="external" connectionId="2"/>
  <cacheFields count="2">
    <cacheField name="[Measures].[Count of Loan Amount]" caption="Count of Loan Amount" numFmtId="0" hierarchy="60"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1"/>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oneField="1" hidden="1">
      <fieldsUsage count="1">
        <fieldUsage x="0"/>
      </fieldsUsage>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09027778" backgroundQuery="1" createdVersion="8" refreshedVersion="8" minRefreshableVersion="3" recordCount="0" supportSubquery="1" supportAdvancedDrill="1" xr:uid="{D69709C7-3C5D-4039-88FC-563AE90E6232}">
  <cacheSource type="external" connectionId="2"/>
  <cacheFields count="3">
    <cacheField name="[Banking Data].[Is Default Loan].[Is Default Loan]" caption="Is Default Loan" numFmtId="0" hierarchy="35" level="1">
      <sharedItems count="2">
        <s v="N"/>
        <s v="Y"/>
      </sharedItems>
    </cacheField>
    <cacheField name="[Measures].[Sum of Loan Amount]" caption="Sum of Loan Amount" numFmtId="0" hierarchy="59"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2" memberValueDatatype="130" unbalanced="0">
      <fieldsUsage count="2">
        <fieldUsage x="-1"/>
        <fieldUsage x="0"/>
      </fieldsUsage>
    </cacheHierarchy>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1"/>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09375002" backgroundQuery="1" createdVersion="6" refreshedVersion="8" minRefreshableVersion="3" recordCount="0" supportSubquery="1" supportAdvancedDrill="1" xr:uid="{00000000-000A-0000-FFFF-FFFF2D000000}">
  <cacheSource type="external" connectionId="2"/>
  <cacheFields count="3">
    <cacheField name="[Banking Data].[Religion].[Religion]" caption="Religion" numFmtId="0" hierarchy="29" level="1">
      <sharedItems count="1">
        <s v="Sikh"/>
      </sharedItems>
    </cacheField>
    <cacheField name="[Measures].[Count of Loan Amount]" caption="Count of Loan Amount" numFmtId="0" hierarchy="60"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fieldsUsage count="2">
        <fieldUsage x="-1"/>
        <fieldUsage x="0"/>
      </fieldsUsage>
    </cacheHierarchy>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09606479" backgroundQuery="1" createdVersion="6" refreshedVersion="8" minRefreshableVersion="3" recordCount="0" supportSubquery="1" supportAdvancedDrill="1" xr:uid="{00000000-000A-0000-FFFF-FFFF28000000}">
  <cacheSource type="external" connectionId="2"/>
  <cacheFields count="3">
    <cacheField name="[Banking Data].[Bank Name].[Bank Name]" caption="Bank Name" numFmtId="0" hierarchy="4" level="1">
      <sharedItems count="5">
        <s v="102-DBS"/>
        <s v="176-DBS"/>
        <s v="206-DBS"/>
        <s v="209-DBS"/>
        <s v="301-DBS"/>
      </sharedItems>
    </cacheField>
    <cacheField name="[Measures].[Sum of Total Pymnt]" caption="Sum of Total Pymnt" numFmtId="0" hierarchy="55"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2" memberValueDatatype="130" unbalanced="0">
      <fieldsUsage count="2">
        <fieldUsage x="-1"/>
        <fieldUsage x="0"/>
      </fieldsUsage>
    </cacheHierarchy>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oneField="1" hidden="1">
      <fieldsUsage count="1">
        <fieldUsage x="1"/>
      </fieldsUsage>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0185187" backgroundQuery="1" createdVersion="6" refreshedVersion="8" minRefreshableVersion="3" recordCount="0" supportSubquery="1" supportAdvancedDrill="1" xr:uid="{00000000-000A-0000-FFFF-FFFF29000000}">
  <cacheSource type="external" connectionId="2"/>
  <cacheFields count="3">
    <cacheField name="[Banking Data].[Term].[Term]" caption="Term" numFmtId="0" hierarchy="42" level="1">
      <sharedItems count="2">
        <s v=" 36 months"/>
        <s v=" 60 months"/>
      </sharedItems>
    </cacheField>
    <cacheField name="[Measures].[Average of Int Rate]" caption="Average of Int Rate" numFmtId="0" hierarchy="57"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2" memberValueDatatype="130" unbalanced="0">
      <fieldsUsage count="2">
        <fieldUsage x="-1"/>
        <fieldUsage x="0"/>
      </fieldsUsage>
    </cacheHierarchy>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053241" backgroundQuery="1" createdVersion="6" refreshedVersion="8" minRefreshableVersion="3" recordCount="0" supportSubquery="1" supportAdvancedDrill="1" xr:uid="{00000000-000A-0000-FFFF-FFFF2A000000}">
  <cacheSource type="external" connectionId="2"/>
  <cacheFields count="4">
    <cacheField name="[Measures].[Sum of Funded Amount]" caption="Sum of Funded Amount" numFmtId="0" hierarchy="58" level="32767"/>
    <cacheField name="[Measures].[Sum of Loan Amount]" caption="Sum of Loan Amount" numFmtId="0" hierarchy="59" level="32767"/>
    <cacheField name="[Measures].[Count of Loan Amount]" caption="Count of Loan Amount" numFmtId="0" hierarchy="60"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3"/>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oneField="1" hidden="1">
      <fieldsUsage count="1">
        <fieldUsage x="0"/>
      </fieldsUsage>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1"/>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0763887" backgroundQuery="1" createdVersion="6" refreshedVersion="8" minRefreshableVersion="3" recordCount="0" supportSubquery="1" supportAdvancedDrill="1" xr:uid="{00000000-000A-0000-FFFF-FFFF2B000000}">
  <cacheSource type="external" connectionId="2"/>
  <cacheFields count="2">
    <cacheField name="[Measures].[Sum of Loan Amount]" caption="Sum of Loan Amount" numFmtId="0" hierarchy="59"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1"/>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0"/>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1342595" backgroundQuery="1" createdVersion="6" refreshedVersion="8" minRefreshableVersion="3" recordCount="0" supportSubquery="1" supportAdvancedDrill="1" xr:uid="{00000000-000A-0000-FFFF-FFFF2C000000}">
  <cacheSource type="external" connectionId="2"/>
  <cacheFields count="3">
    <cacheField name="[Banking Data].[Grrade].[Grrade]" caption="Grrade" numFmtId="0" hierarchy="24" level="1">
      <sharedItems count="7">
        <s v="A"/>
        <s v="B"/>
        <s v="C"/>
        <s v="D"/>
        <s v="E"/>
        <s v="F"/>
        <s v="G"/>
      </sharedItems>
    </cacheField>
    <cacheField name="[Measures].[Sum of Loan Amount]" caption="Sum of Loan Amount" numFmtId="0" hierarchy="59"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2" memberValueDatatype="130" unbalanced="0"/>
    <cacheHierarchy uniqueName="[Banking Data].[Account ID]" caption="Account ID" attribute="1" defaultMemberUniqueName="[Banking Data].[Account ID].[All]" allUniqueName="[Banking Data].[Account ID].[All]" dimensionUniqueName="[Banking Data]" displayFolder="" count="2"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2" memberValueDatatype="130" unbalanced="0"/>
    <cacheHierarchy uniqueName="[Banking Data].[Bank Name]" caption="Bank Name" attribute="1" defaultMemberUniqueName="[Banking Data].[Bank Name].[All]" allUniqueName="[Banking Data].[Bank Name].[All]" dimensionUniqueName="[Banking Data]" displayFolder="" count="2" memberValueDatatype="130" unbalanced="0"/>
    <cacheHierarchy uniqueName="[Banking Data].[Branch Name]" caption="Branch Name" attribute="1" defaultMemberUniqueName="[Banking Data].[Branch Name].[All]" allUniqueName="[Banking Data].[Branch Name].[All]" dimensionUniqueName="[Banking Data]" displayFolder="" count="2" memberValueDatatype="130" unbalanced="0"/>
    <cacheHierarchy uniqueName="[Banking Data].[Caste]" caption="Caste" attribute="1" defaultMemberUniqueName="[Banking Data].[Caste].[All]" allUniqueName="[Banking Data].[Caste].[All]" dimensionUniqueName="[Banking Data]" displayFolder="" count="2" memberValueDatatype="130" unbalanced="0"/>
    <cacheHierarchy uniqueName="[Banking Data].[Center Id]" caption="Center Id" attribute="1" defaultMemberUniqueName="[Banking Data].[Center Id].[All]" allUniqueName="[Banking Data].[Center Id].[All]" dimensionUniqueName="[Banking Data]" displayFolder="" count="2" memberValueDatatype="20" unbalanced="0"/>
    <cacheHierarchy uniqueName="[Banking Data].[City]" caption="City" attribute="1" defaultMemberUniqueName="[Banking Data].[City].[All]" allUniqueName="[Banking Data].[City].[All]" dimensionUniqueName="[Banking Data]" displayFolder="" count="2" memberValueDatatype="130" unbalanced="0"/>
    <cacheHierarchy uniqueName="[Banking Data].[Client id]" caption="Client id" attribute="1" defaultMemberUniqueName="[Banking Data].[Client id].[All]" allUniqueName="[Banking Data].[Client id].[All]" dimensionUniqueName="[Banking Data]" displayFolder="" count="2" memberValueDatatype="20" unbalanced="0"/>
    <cacheHierarchy uniqueName="[Banking Data].[Client Name]" caption="Client Name" attribute="1" defaultMemberUniqueName="[Banking Data].[Client Name].[All]" allUniqueName="[Banking Data].[Client Name].[All]" dimensionUniqueName="[Banking Data]" displayFolder="" count="2" memberValueDatatype="130" unbalanced="0"/>
    <cacheHierarchy uniqueName="[Banking Data].[Close Client]" caption="Close Client" attribute="1" defaultMemberUniqueName="[Banking Data].[Close Client].[All]" allUniqueName="[Banking Data].[Close Client].[All]" dimensionUniqueName="[Banking Data]" displayFolder="" count="2" memberValueDatatype="130" unbalanced="0"/>
    <cacheHierarchy uniqueName="[Banking Data].[Closed Date]" caption="Closed Date" attribute="1" time="1" defaultMemberUniqueName="[Banking Data].[Closed Date].[All]" allUniqueName="[Banking Data].[Closed Date].[All]" dimensionUniqueName="[Banking Data]" displayFolder="" count="2"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2" memberValueDatatype="130" unbalanced="0"/>
    <cacheHierarchy uniqueName="[Banking Data].[Dateof Birth]" caption="Dateof Birth" attribute="1" time="1" defaultMemberUniqueName="[Banking Data].[Dateof Birth].[All]" allUniqueName="[Banking Data].[Dateof Birth].[All]" dimensionUniqueName="[Banking Data]" displayFolder="" count="2" memberValueDatatype="7" unbalanced="0"/>
    <cacheHierarchy uniqueName="[Banking Data].[Disb By]" caption="Disb By" attribute="1" defaultMemberUniqueName="[Banking Data].[Disb By].[All]" allUniqueName="[Banking Data].[Disb By].[All]" dimensionUniqueName="[Banking Data]" displayFolder="" count="2"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2"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2" memberValueDatatype="130" unbalanced="0"/>
    <cacheHierarchy uniqueName="[Banking Data].[Home Ownership]" caption="Home Ownership" attribute="1" defaultMemberUniqueName="[Banking Data].[Home Ownership].[All]" allUniqueName="[Banking Data].[Home Ownership].[All]" dimensionUniqueName="[Banking Data]" displayFolder="" count="2" memberValueDatatype="130" unbalanced="0"/>
    <cacheHierarchy uniqueName="[Banking Data].[Loan Status]" caption="Loan Status" attribute="1" defaultMemberUniqueName="[Banking Data].[Loan Status].[All]" allUniqueName="[Banking Data].[Loan Status].[All]" dimensionUniqueName="[Banking Data]" displayFolder="" count="2"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2" memberValueDatatype="130" unbalanced="0"/>
    <cacheHierarchy uniqueName="[Banking Data].[NextMeetingDate]" caption="NextMeetingDate" attribute="1" time="1" defaultMemberUniqueName="[Banking Data].[NextMeetingDate].[All]" allUniqueName="[Banking Data].[NextMeetingDate].[All]" dimensionUniqueName="[Banking Data]" displayFolder="" count="2" memberValueDatatype="7" unbalanced="0"/>
    <cacheHierarchy uniqueName="[Banking Data].[Product Code]" caption="Product Code" attribute="1" defaultMemberUniqueName="[Banking Data].[Product Code].[All]" allUniqueName="[Banking Data].[Product Code].[All]" dimensionUniqueName="[Banking Data]" displayFolder="" count="2" memberValueDatatype="130" unbalanced="0"/>
    <cacheHierarchy uniqueName="[Banking Data].[Grrade]" caption="Grrade" attribute="1" defaultMemberUniqueName="[Banking Data].[Grrade].[All]" allUniqueName="[Banking Data].[Grrade].[All]" dimensionUniqueName="[Banking Data]" displayFolder="" count="2" memberValueDatatype="130" unbalanced="0">
      <fieldsUsage count="2">
        <fieldUsage x="-1"/>
        <fieldUsage x="0"/>
      </fieldsUsage>
    </cacheHierarchy>
    <cacheHierarchy uniqueName="[Banking Data].[Sub Grade]" caption="Sub Grade" attribute="1" defaultMemberUniqueName="[Banking Data].[Sub Grade].[All]" allUniqueName="[Banking Data].[Sub Grade].[All]" dimensionUniqueName="[Banking Data]" displayFolder="" count="2" memberValueDatatype="130" unbalanced="0"/>
    <cacheHierarchy uniqueName="[Banking Data].[Product Id]" caption="Product Id" attribute="1" defaultMemberUniqueName="[Banking Data].[Product Id].[All]" allUniqueName="[Banking Data].[Product Id].[All]" dimensionUniqueName="[Banking Data]" displayFolder="" count="2" memberValueDatatype="130" unbalanced="0"/>
    <cacheHierarchy uniqueName="[Banking Data].[Purpose Category]" caption="Purpose Category" attribute="1" defaultMemberUniqueName="[Banking Data].[Purpose Category].[All]" allUniqueName="[Banking Data].[Purpose Category].[All]" dimensionUniqueName="[Banking Data]" displayFolder="" count="2" memberValueDatatype="130" unbalanced="0"/>
    <cacheHierarchy uniqueName="[Banking Data].[Region Name]" caption="Region Name" attribute="1" defaultMemberUniqueName="[Banking Data].[Region Name].[All]" allUniqueName="[Banking Data].[Region Name].[All]" dimensionUniqueName="[Banking Data]" displayFolder="" count="2"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2" memberValueDatatype="130" unbalanced="0"/>
    <cacheHierarchy uniqueName="[Banking Data].[State Abbr 1]" caption="State Abbr 1" attribute="1" defaultMemberUniqueName="[Banking Data].[State Abbr 1].[All]" allUniqueName="[Banking Data].[State Abbr 1].[All]" dimensionUniqueName="[Banking Data]" displayFolder="" count="2" memberValueDatatype="130" unbalanced="0"/>
    <cacheHierarchy uniqueName="[Banking Data].[State Name]" caption="State Name" attribute="1" defaultMemberUniqueName="[Banking Data].[State Name].[All]" allUniqueName="[Banking Data].[State Name].[All]" dimensionUniqueName="[Banking Data]" displayFolder="" count="2" memberValueDatatype="130" unbalanced="0"/>
    <cacheHierarchy uniqueName="[Banking Data].[Tranfer Logic]" caption="Tranfer Logic" attribute="1" defaultMemberUniqueName="[Banking Data].[Tranfer Logic].[All]" allUniqueName="[Banking Data].[Tranfer Logic].[All]" dimensionUniqueName="[Banking Data]" displayFolder="" count="2"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2" memberValueDatatype="130" unbalanced="0"/>
    <cacheHierarchy uniqueName="[Banking Data].[Is Default Loan]" caption="Is Default Loan" attribute="1" defaultMemberUniqueName="[Banking Data].[Is Default Loan].[All]" allUniqueName="[Banking Data].[Is Default Loan].[All]" dimensionUniqueName="[Banking Data]" displayFolder="" count="2" memberValueDatatype="130" unbalanced="0"/>
    <cacheHierarchy uniqueName="[Banking Data].[Age _T]" caption="Age _T" attribute="1" defaultMemberUniqueName="[Banking Data].[Age _T].[All]" allUniqueName="[Banking Data].[Age _T].[All]" dimensionUniqueName="[Banking Data]" displayFolder="" count="2" memberValueDatatype="20" unbalanced="0"/>
    <cacheHierarchy uniqueName="[Banking Data].[Delinq 2 Yrs]" caption="Delinq 2 Yrs" attribute="1" defaultMemberUniqueName="[Banking Data].[Delinq 2 Yrs].[All]" allUniqueName="[Banking Data].[Delinq 2 Yrs].[All]" dimensionUniqueName="[Banking Data]" displayFolder="" count="2" memberValueDatatype="20" unbalanced="0"/>
    <cacheHierarchy uniqueName="[Banking Data].[Application Type]" caption="Application Type" attribute="1" defaultMemberUniqueName="[Banking Data].[Application Type].[All]" allUniqueName="[Banking Data].[Application Type].[All]" dimensionUniqueName="[Banking Data]" displayFolder="" count="2" memberValueDatatype="130" unbalanced="0"/>
    <cacheHierarchy uniqueName="[Banking Data].[Loan Amount]" caption="Loan Amount" attribute="1" defaultMemberUniqueName="[Banking Data].[Loan Amount].[All]" allUniqueName="[Banking Data].[Loan Amount].[All]" dimensionUniqueName="[Banking Data]" displayFolder="" count="2" memberValueDatatype="20" unbalanced="0"/>
    <cacheHierarchy uniqueName="[Banking Data].[Funded Amount]" caption="Funded Amount" attribute="1" defaultMemberUniqueName="[Banking Data].[Funded Amount].[All]" allUniqueName="[Banking Data].[Funded Amount].[All]" dimensionUniqueName="[Banking Data]" displayFolder="" count="2" memberValueDatatype="20" unbalanced="0"/>
    <cacheHierarchy uniqueName="[Banking Data].[Funded Amount Inv]" caption="Funded Amount Inv" attribute="1" defaultMemberUniqueName="[Banking Data].[Funded Amount Inv].[All]" allUniqueName="[Banking Data].[Funded Amount Inv].[All]" dimensionUniqueName="[Banking Data]" displayFolder="" count="2" memberValueDatatype="5" unbalanced="0"/>
    <cacheHierarchy uniqueName="[Banking Data].[Term]" caption="Term" attribute="1" defaultMemberUniqueName="[Banking Data].[Term].[All]" allUniqueName="[Banking Data].[Term].[All]" dimensionUniqueName="[Banking Data]" displayFolder="" count="2" memberValueDatatype="130" unbalanced="0"/>
    <cacheHierarchy uniqueName="[Banking Data].[Int Rate]" caption="Int Rate" attribute="1" defaultMemberUniqueName="[Banking Data].[Int Rate].[All]" allUniqueName="[Banking Data].[Int Rate].[All]" dimensionUniqueName="[Banking Data]" displayFolder="" count="2" memberValueDatatype="5" unbalanced="0"/>
    <cacheHierarchy uniqueName="[Banking Data].[Total Pymnt]" caption="Total Pymnt" attribute="1" defaultMemberUniqueName="[Banking Data].[Total Pymnt].[All]" allUniqueName="[Banking Data].[Total Pymnt].[All]" dimensionUniqueName="[Banking Data]" displayFolder="" count="2" memberValueDatatype="5" unbalanced="0"/>
    <cacheHierarchy uniqueName="[Banking Data].[Total Pymnt inv]" caption="Total Pymnt inv" attribute="1" defaultMemberUniqueName="[Banking Data].[Total Pymnt inv].[All]" allUniqueName="[Banking Data].[Total Pymnt inv].[All]" dimensionUniqueName="[Banking Data]" displayFolder="" count="2" memberValueDatatype="5" unbalanced="0"/>
    <cacheHierarchy uniqueName="[Banking Data].[Total Rec Prncp]" caption="Total Rec Prncp" attribute="1" defaultMemberUniqueName="[Banking Data].[Total Rec Prncp].[All]" allUniqueName="[Banking Data].[Total Rec Prncp].[All]" dimensionUniqueName="[Banking Data]" displayFolder="" count="2" memberValueDatatype="5" unbalanced="0"/>
    <cacheHierarchy uniqueName="[Banking Data].[Total Fees]" caption="Total Fees" attribute="1" defaultMemberUniqueName="[Banking Data].[Total Fees].[All]" allUniqueName="[Banking Data].[Total Fees].[All]" dimensionUniqueName="[Banking Data]" displayFolder="" count="2" memberValueDatatype="5" unbalanced="0"/>
    <cacheHierarchy uniqueName="[Banking Data].[Total Rrec int]" caption="Total Rrec int" attribute="1" defaultMemberUniqueName="[Banking Data].[Total Rrec int].[All]" allUniqueName="[Banking Data].[Total Rrec int].[All]" dimensionUniqueName="[Banking Data]" displayFolder="" count="2"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2" memberValueDatatype="5" unbalanced="0"/>
    <cacheHierarchy uniqueName="[Banking Data].[Recoveries]" caption="Recoveries" attribute="1" defaultMemberUniqueName="[Banking Data].[Recoveries].[All]" allUniqueName="[Banking Data].[Recoveries].[All]" dimensionUniqueName="[Banking Data]" displayFolder="" count="2"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2"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1"/>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1689811" backgroundQuery="1" createdVersion="6" refreshedVersion="8" minRefreshableVersion="3" recordCount="0" supportSubquery="1" supportAdvancedDrill="1" xr:uid="{00000000-000A-0000-FFFF-FFFF1C000000}">
  <cacheSource type="external" connectionId="2"/>
  <cacheFields count="3">
    <cacheField name="[Banking Data].[Loan Status].[Loan Status]" caption="Loan Status" numFmtId="0" hierarchy="20" level="1">
      <sharedItems count="9">
        <s v="Active Loan"/>
        <s v="Cancelled"/>
        <s v="Fully Paid"/>
        <s v="Insurance Paid Off"/>
        <s v="Net-Off"/>
        <s v="NPA"/>
        <s v="Paid Off"/>
        <s v="Transffered"/>
        <s v="Write Off"/>
      </sharedItems>
    </cacheField>
    <cacheField name="[Measures].[Count of Is Default Loan]" caption="Count of Is Default Loan" numFmtId="0" hierarchy="64"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2" memberValueDatatype="130" unbalanced="0">
      <fieldsUsage count="2">
        <fieldUsage x="-1"/>
        <fieldUsage x="0"/>
      </fieldsUsage>
    </cacheHierarchy>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oneField="1" hidden="1">
      <fieldsUsage count="1">
        <fieldUsage x="1"/>
      </fieldsUsage>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215278" backgroundQuery="1" createdVersion="6" refreshedVersion="8" minRefreshableVersion="3" recordCount="0" supportSubquery="1" supportAdvancedDrill="1" xr:uid="{00000000-000A-0000-FFFF-FFFF1B000000}">
  <cacheSource type="external" connectionId="2"/>
  <cacheFields count="4">
    <cacheField name="[Banking Data].[Loan Status].[Loan Status]" caption="Loan Status" numFmtId="0" hierarchy="20" level="1">
      <sharedItems count="9">
        <s v="Active Loan"/>
        <s v="Cancelled"/>
        <s v="Fully Paid"/>
        <s v="Insurance Paid Off"/>
        <s v="Net-Off"/>
        <s v="NPA"/>
        <s v="Paid Off"/>
        <s v="Transffered"/>
        <s v="Write Off"/>
      </sharedItems>
    </cacheField>
    <cacheField name="[Measures].[Count of Is Delinquent Loan]" caption="Count of Is Delinquent Loan" numFmtId="0" hierarchy="65" level="32767"/>
    <cacheField name="[Measures].[Count of Is Default Loan]" caption="Count of Is Default Loan" numFmtId="0" hierarchy="64"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3"/>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2" memberValueDatatype="130" unbalanced="0">
      <fieldsUsage count="2">
        <fieldUsage x="-1"/>
        <fieldUsage x="0"/>
      </fieldsUsage>
    </cacheHierarchy>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oneField="1" hidden="1">
      <fieldsUsage count="1">
        <fieldUsage x="2"/>
      </fieldsUsage>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oneField="1" hidden="1">
      <fieldsUsage count="1">
        <fieldUsage x="1"/>
      </fieldsUsage>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2615742" backgroundQuery="1" createdVersion="6" refreshedVersion="8" minRefreshableVersion="3" recordCount="0" supportSubquery="1" supportAdvancedDrill="1" xr:uid="{00000000-000A-0000-FFFF-FFFF19000000}">
  <cacheSource type="external" connectionId="2"/>
  <cacheFields count="4">
    <cacheField name="[Banking Data].[Loan Status].[Loan Status]" caption="Loan Status" numFmtId="0" hierarchy="20" level="1">
      <sharedItems count="9">
        <s v="Active Loan"/>
        <s v="Cancelled"/>
        <s v="Fully Paid"/>
        <s v="Insurance Paid Off"/>
        <s v="Net-Off"/>
        <s v="NPA"/>
        <s v="Paid Off"/>
        <s v="Transffered"/>
        <s v="Write Off"/>
      </sharedItems>
    </cacheField>
    <cacheField name="[Banking Data].[Is Delinquent Loan].[Is Delinquent Loan]" caption="Is Delinquent Loan" numFmtId="0" hierarchy="34" level="1">
      <sharedItems count="2">
        <s v="N"/>
        <s v="Y"/>
      </sharedItems>
    </cacheField>
    <cacheField name="[Measures].[Sum of Loan Amount]" caption="Sum of Loan Amount" numFmtId="0" hierarchy="59"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3"/>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2" memberValueDatatype="130" unbalanced="0">
      <fieldsUsage count="2">
        <fieldUsage x="-1"/>
        <fieldUsage x="0"/>
      </fieldsUsage>
    </cacheHierarchy>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2" memberValueDatatype="130" unbalanced="0">
      <fieldsUsage count="2">
        <fieldUsage x="-1"/>
        <fieldUsage x="1"/>
      </fieldsUsage>
    </cacheHierarchy>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2"/>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3078704" backgroundQuery="1" createdVersion="6" refreshedVersion="8" minRefreshableVersion="3" recordCount="0" supportSubquery="1" supportAdvancedDrill="1" xr:uid="{00000000-000A-0000-FFFF-FFFF1A000000}">
  <cacheSource type="external" connectionId="2"/>
  <cacheFields count="4">
    <cacheField name="[Banking Data].[Loan Status].[Loan Status]" caption="Loan Status" numFmtId="0" hierarchy="20" level="1">
      <sharedItems count="9">
        <s v="Active Loan"/>
        <s v="Cancelled"/>
        <s v="Fully Paid"/>
        <s v="Insurance Paid Off"/>
        <s v="Net-Off"/>
        <s v="NPA"/>
        <s v="Paid Off"/>
        <s v="Transffered"/>
        <s v="Write Off"/>
      </sharedItems>
    </cacheField>
    <cacheField name="[Measures].[Sum of Loan Amount]" caption="Sum of Loan Amount" numFmtId="0" hierarchy="59" level="32767"/>
    <cacheField name="[Banking Data].[Is Default Loan].[Is Default Loan]" caption="Is Default Loan" numFmtId="0" hierarchy="35" level="1">
      <sharedItems count="2">
        <s v="N"/>
        <s v="Y"/>
      </sharedItems>
    </cacheField>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3"/>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2" memberValueDatatype="130" unbalanced="0">
      <fieldsUsage count="2">
        <fieldUsage x="-1"/>
        <fieldUsage x="0"/>
      </fieldsUsage>
    </cacheHierarchy>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2" memberValueDatatype="130" unbalanced="0">
      <fieldsUsage count="2">
        <fieldUsage x="-1"/>
        <fieldUsage x="2"/>
      </fieldsUsage>
    </cacheHierarchy>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1"/>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3657405" backgroundQuery="1" createdVersion="6" refreshedVersion="8" minRefreshableVersion="3" recordCount="0" supportSubquery="1" supportAdvancedDrill="1" xr:uid="{00000000-000A-0000-FFFF-FFFF20000000}">
  <cacheSource type="external" connectionId="2"/>
  <cacheFields count="3">
    <cacheField name="[Banking Data].[Loan Status].[Loan Status]" caption="Loan Status" numFmtId="0" hierarchy="20" level="1">
      <sharedItems count="5">
        <s v="Active Loan"/>
        <s v="Fully Paid"/>
        <s v="Net-Off"/>
        <s v="Paid Off"/>
        <s v="Transffered"/>
      </sharedItems>
    </cacheField>
    <cacheField name="[Measures].[Count of Account ID]" caption="Count of Account ID" numFmtId="0" hierarchy="66"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2" memberValueDatatype="130" unbalanced="0">
      <fieldsUsage count="2">
        <fieldUsage x="-1"/>
        <fieldUsage x="0"/>
      </fieldsUsage>
    </cacheHierarchy>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4120374" backgroundQuery="1" createdVersion="6" refreshedVersion="8" minRefreshableVersion="3" recordCount="0" supportSubquery="1" supportAdvancedDrill="1" xr:uid="{00000000-000A-0000-FFFF-FFFF1F000000}">
  <cacheSource type="external" connectionId="2"/>
  <cacheFields count="3">
    <cacheField name="[Measures].[Count of Account ID]" caption="Count of Account ID" numFmtId="0" hierarchy="66" level="32767"/>
    <cacheField name="[Banking Data].[Age].[Age]" caption="Age" numFmtId="0" hierarchy="2" level="1">
      <sharedItems count="5">
        <s v="18-25"/>
        <s v="26-35"/>
        <s v="36-45"/>
        <s v="46-55"/>
        <s v="56-63"/>
      </sharedItems>
    </cacheField>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fieldsUsage count="2">
        <fieldUsage x="-1"/>
        <fieldUsage x="1"/>
      </fieldsUsage>
    </cacheHierarchy>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4351851" backgroundQuery="1" createdVersion="6" refreshedVersion="8" minRefreshableVersion="3" recordCount="0" supportSubquery="1" supportAdvancedDrill="1" xr:uid="{00000000-000A-0000-FFFF-FFFF27000000}">
  <cacheSource type="external" connectionId="2"/>
  <cacheFields count="2">
    <cacheField name="[Measures].[Sum of Loan Amount]" caption="Sum of Loan Amount" numFmtId="0" hierarchy="59"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1"/>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0"/>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4814813" backgroundQuery="1" createdVersion="6" refreshedVersion="8" minRefreshableVersion="3" recordCount="0" supportSubquery="1" supportAdvancedDrill="1" xr:uid="{00000000-000A-0000-FFFF-FFFF26000000}">
  <cacheSource type="external" connectionId="2"/>
  <cacheFields count="4">
    <cacheField name="[Measures].[Sum of Total Rec Prncp]" caption="Sum of Total Rec Prncp" numFmtId="0" hierarchy="61" level="32767"/>
    <cacheField name="[Measures].[Sum of Total Rrec int]" caption="Sum of Total Rrec int" numFmtId="0" hierarchy="62" level="32767"/>
    <cacheField name="[Measures].[Total collection]" caption="Total collection" numFmtId="0" hierarchy="52"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3"/>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oneField="1">
      <fieldsUsage count="1">
        <fieldUsage x="2"/>
      </fieldsUsage>
    </cacheHierarchy>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oneField="1" hidden="1">
      <fieldsUsage count="1">
        <fieldUsage x="0"/>
      </fieldsUsage>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oneField="1" hidden="1">
      <fieldsUsage count="1">
        <fieldUsage x="1"/>
      </fieldsUsage>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5046298" backgroundQuery="1" createdVersion="6" refreshedVersion="8" minRefreshableVersion="3" recordCount="0" supportSubquery="1" supportAdvancedDrill="1" xr:uid="{00000000-000A-0000-FFFF-FFFF25000000}">
  <cacheSource type="external" connectionId="2"/>
  <cacheFields count="2">
    <cacheField name="[Measures].[Sum of Total Rrec int]" caption="Sum of Total Rrec int" numFmtId="0" hierarchy="62"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1"/>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oneField="1" hidden="1">
      <fieldsUsage count="1">
        <fieldUsage x="0"/>
      </fieldsUsage>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5740744" backgroundQuery="1" createdVersion="6" refreshedVersion="8" minRefreshableVersion="3" recordCount="0" supportSubquery="1" supportAdvancedDrill="1" xr:uid="{00000000-000A-0000-FFFF-FFFF24000000}">
  <cacheSource type="external" connectionId="2"/>
  <cacheFields count="5">
    <cacheField name="[Measures].[Sum of Total Rrec int]" caption="Sum of Total Rrec int" numFmtId="0" hierarchy="62" level="32767"/>
    <cacheField name="[Banking Data].[Branch Name].[Branch Name]" caption="Branch Name" numFmtId="0" hierarchy="5" level="1">
      <sharedItems count="5">
        <s v="FATEHGARH SAHIB"/>
        <s v="HARIDWAR"/>
        <s v="Mathura"/>
        <s v="MUZAFFARPUR"/>
        <s v="SANGRUR"/>
      </sharedItems>
    </cacheField>
    <cacheField name="[Measures].[Sum of Total Rec Prncp]" caption="Sum of Total Rec Prncp" numFmtId="0" hierarchy="61" level="32767"/>
    <cacheField name="[Measures].[Sum of Total Fees]" caption="Sum of Total Fees" numFmtId="0" hierarchy="63"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2" memberValueDatatype="130" unbalanced="0">
      <fieldsUsage count="2">
        <fieldUsage x="-1"/>
        <fieldUsage x="1"/>
      </fieldsUsage>
    </cacheHierarchy>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4"/>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oneField="1" hidden="1">
      <fieldsUsage count="1">
        <fieldUsage x="2"/>
      </fieldsUsage>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oneField="1" hidden="1">
      <fieldsUsage count="1">
        <fieldUsage x="0"/>
      </fieldsUsage>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oneField="1" hidden="1">
      <fieldsUsage count="1">
        <fieldUsage x="3"/>
      </fieldsUsage>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608796" backgroundQuery="1" createdVersion="6" refreshedVersion="8" minRefreshableVersion="3" recordCount="0" supportSubquery="1" supportAdvancedDrill="1" xr:uid="{00000000-000A-0000-FFFF-FFFF18000000}">
  <cacheSource type="external" connectionId="2"/>
  <cacheFields count="3">
    <cacheField name="[Measures].[Sum of Loan Amount]" caption="Sum of Loan Amount" numFmtId="0" hierarchy="59" level="32767"/>
    <cacheField name="[Banking Data].[Religion].[Religion]" caption="Religion" numFmtId="0" hierarchy="29" level="1">
      <sharedItems count="4">
        <s v="Christian"/>
        <s v="Hindu"/>
        <s v="Muslim"/>
        <s v="Sikh"/>
      </sharedItems>
    </cacheField>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fieldsUsage count="2">
        <fieldUsage x="-1"/>
        <fieldUsage x="1"/>
      </fieldsUsage>
    </cacheHierarchy>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0"/>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epan Kumar" refreshedDate="45709.059516782407" backgroundQuery="1" createdVersion="6" refreshedVersion="8" minRefreshableVersion="3" recordCount="0" supportSubquery="1" supportAdvancedDrill="1" xr:uid="{00000000-000A-0000-FFFF-FFFF23000000}">
  <cacheSource type="external" connectionId="2"/>
  <cacheFields count="3">
    <cacheField name="[Banking Data].[State Name].[State Name]" caption="State Name" numFmtId="0" hierarchy="32" level="1">
      <sharedItems count="5">
        <s v="BIHAR"/>
        <s v="HARYANA"/>
        <s v="PUNJAB"/>
        <s v="RAJASTHAN"/>
        <s v="UTTAR PRADESH"/>
      </sharedItems>
    </cacheField>
    <cacheField name="[Measures].[Sum of Loan Amount]" caption="Sum of Loan Amount" numFmtId="0" hierarchy="59" level="32767"/>
    <cacheField name="[Banking Data].[Disbursement Date (Years)].[Disbursement Date (Years)]" caption="Disbursement Date (Years)" numFmtId="0" hierarchy="17" level="1">
      <sharedItems containsSemiMixedTypes="0" containsNonDate="0" containsString="0"/>
    </cacheField>
  </cacheFields>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fieldsUsage count="2">
        <fieldUsage x="-1"/>
        <fieldUsage x="2"/>
      </fieldsUsage>
    </cacheHierarchy>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2" memberValueDatatype="130" unbalanced="0">
      <fieldsUsage count="2">
        <fieldUsage x="-1"/>
        <fieldUsage x="0"/>
      </fieldsUsage>
    </cacheHierarchy>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oneField="1" hidden="1">
      <fieldsUsage count="1">
        <fieldUsage x="1"/>
      </fieldsUsage>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dimensions count="2">
    <dimension name="Banking Data" uniqueName="[Banking Data]" caption="Banking Data"/>
    <dimension measure="1" name="Measures" uniqueName="[Measures]" caption="Measures"/>
  </dimensions>
  <measureGroups count="1">
    <measureGroup name="Banking Data" caption="Banking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708.788707175925" backgroundQuery="1" createdVersion="3" refreshedVersion="6" minRefreshableVersion="3" recordCount="0" supportSubquery="1" supportAdvancedDrill="1" xr:uid="{00000000-000A-0000-FFFF-FFFF2E000000}">
  <cacheSource type="external" connectionId="2">
    <extLst>
      <ext xmlns:x14="http://schemas.microsoft.com/office/spreadsheetml/2009/9/main" uri="{F057638F-6D5F-4e77-A914-E7F072B9BCA8}">
        <x14:sourceConnection name="ThisWorkbookDataModel"/>
      </ext>
    </extLst>
  </cacheSource>
  <cacheFields count="0"/>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2"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2" memberValueDatatype="130" unbalanced="0"/>
    <cacheHierarchy uniqueName="[Banking Data].[Gender ID]" caption="Gender ID" attribute="1" defaultMemberUniqueName="[Banking Data].[Gender ID].[All]" allUniqueName="[Banking Data].[Gender ID].[All]" dimensionUniqueName="[Banking Data]" displayFolder="" count="2"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2"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0"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2"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2"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2"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2"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extLst>
    <ext xmlns:x14="http://schemas.microsoft.com/office/spreadsheetml/2009/9/main" uri="{725AE2AE-9491-48be-B2B4-4EB974FC3084}">
      <x14:pivotCacheDefinition slicerData="1" pivotCacheId="20"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708.788710416666" backgroundQuery="1" createdVersion="3" refreshedVersion="6" minRefreshableVersion="3" recordCount="0" supportSubquery="1" supportAdvancedDrill="1" xr:uid="{00000000-000A-0000-FFFF-FFFF2F000000}">
  <cacheSource type="external" connectionId="2">
    <extLst>
      <ext xmlns:x14="http://schemas.microsoft.com/office/spreadsheetml/2009/9/main" uri="{F057638F-6D5F-4e77-A914-E7F072B9BCA8}">
        <x14:sourceConnection name="ThisWorkbookDataModel"/>
      </ext>
    </extLst>
  </cacheSource>
  <cacheFields count="0"/>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0"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0" memberValueDatatype="130" unbalanced="0"/>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0"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2"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708.789448495372" backgroundQuery="1" createdVersion="3" refreshedVersion="6" minRefreshableVersion="3" recordCount="0" supportSubquery="1" supportAdvancedDrill="1" xr:uid="{00000000-000A-0000-FFFF-FFFF30000000}">
  <cacheSource type="external" connectionId="2">
    <extLst>
      <ext xmlns:x14="http://schemas.microsoft.com/office/spreadsheetml/2009/9/main" uri="{F057638F-6D5F-4e77-A914-E7F072B9BCA8}">
        <x14:sourceConnection name="ThisWorkbookDataModel"/>
      </ext>
    </extLst>
  </cacheSource>
  <cacheFields count="0"/>
  <cacheHierarchies count="68">
    <cacheHierarchy uniqueName="[Banking Data].[State Abbr]" caption="State Abbr" attribute="1" defaultMemberUniqueName="[Banking Data].[State Abbr].[All]" allUniqueName="[Banking Data].[State Abbr].[All]" dimensionUniqueName="[Banking Data]" displayFolder="" count="0" memberValueDatatype="130" unbalanced="0"/>
    <cacheHierarchy uniqueName="[Banking Data].[Account ID]" caption="Account ID" attribute="1" defaultMemberUniqueName="[Banking Data].[Account ID].[All]" allUniqueName="[Banking Data].[Account ID].[All]" dimensionUniqueName="[Banking Data]" displayFolder="" count="0" memberValueDatatype="130" unbalanced="0"/>
    <cacheHierarchy uniqueName="[Banking Data].[Age]" caption="Age" attribute="1" defaultMemberUniqueName="[Banking Data].[Age].[All]" allUniqueName="[Banking Data].[Age].[All]" dimensionUniqueName="[Banking Data]" displayFolder="" count="0" memberValueDatatype="130" unbalanced="0"/>
    <cacheHierarchy uniqueName="[Banking Data].[BH Name]" caption="BH Name" attribute="1" defaultMemberUniqueName="[Banking Data].[BH Name].[All]" allUniqueName="[Banking Data].[BH Name].[All]" dimensionUniqueName="[Banking Data]" displayFolder="" count="0" memberValueDatatype="130" unbalanced="0"/>
    <cacheHierarchy uniqueName="[Banking Data].[Bank Name]" caption="Bank Name" attribute="1" defaultMemberUniqueName="[Banking Data].[Bank Name].[All]" allUniqueName="[Banking Data].[Bank Name].[All]" dimensionUniqueName="[Banking Data]" displayFolder="" count="0" memberValueDatatype="130" unbalanced="0"/>
    <cacheHierarchy uniqueName="[Banking Data].[Branch Name]" caption="Branch Name" attribute="1" defaultMemberUniqueName="[Banking Data].[Branch Name].[All]" allUniqueName="[Banking Data].[Branch Name].[All]" dimensionUniqueName="[Banking Data]" displayFolder="" count="0" memberValueDatatype="130" unbalanced="0"/>
    <cacheHierarchy uniqueName="[Banking Data].[Caste]" caption="Caste" attribute="1" defaultMemberUniqueName="[Banking Data].[Caste].[All]" allUniqueName="[Banking Data].[Caste].[All]" dimensionUniqueName="[Banking Data]" displayFolder="" count="0" memberValueDatatype="130" unbalanced="0"/>
    <cacheHierarchy uniqueName="[Banking Data].[Center Id]" caption="Center Id" attribute="1" defaultMemberUniqueName="[Banking Data].[Center Id].[All]" allUniqueName="[Banking Data].[Center Id].[All]" dimensionUniqueName="[Banking Data]" displayFolder="" count="0" memberValueDatatype="20" unbalanced="0"/>
    <cacheHierarchy uniqueName="[Banking Data].[City]" caption="City" attribute="1" defaultMemberUniqueName="[Banking Data].[City].[All]" allUniqueName="[Banking Data].[City].[All]" dimensionUniqueName="[Banking Data]" displayFolder="" count="0" memberValueDatatype="130" unbalanced="0"/>
    <cacheHierarchy uniqueName="[Banking Data].[Client id]" caption="Client id" attribute="1" defaultMemberUniqueName="[Banking Data].[Client id].[All]" allUniqueName="[Banking Data].[Client id].[All]" dimensionUniqueName="[Banking Data]" displayFolder="" count="0" memberValueDatatype="20" unbalanced="0"/>
    <cacheHierarchy uniqueName="[Banking Data].[Client Name]" caption="Client Name" attribute="1" defaultMemberUniqueName="[Banking Data].[Client Name].[All]" allUniqueName="[Banking Data].[Client Name].[All]" dimensionUniqueName="[Banking Data]" displayFolder="" count="0" memberValueDatatype="130" unbalanced="0"/>
    <cacheHierarchy uniqueName="[Banking Data].[Close Client]" caption="Close Client" attribute="1" defaultMemberUniqueName="[Banking Data].[Close Client].[All]" allUniqueName="[Banking Data].[Close Client].[All]" dimensionUniqueName="[Banking Data]" displayFolder="" count="0" memberValueDatatype="130" unbalanced="0"/>
    <cacheHierarchy uniqueName="[Banking Data].[Closed Date]" caption="Closed Date" attribute="1" time="1" defaultMemberUniqueName="[Banking Data].[Closed Date].[All]" allUniqueName="[Banking Data].[Closed Date].[All]" dimensionUniqueName="[Banking Data]" displayFolder="" count="0" memberValueDatatype="7" unbalanced="0"/>
    <cacheHierarchy uniqueName="[Banking Data].[Credif Officer Name]" caption="Credif Officer Name" attribute="1" defaultMemberUniqueName="[Banking Data].[Credif Officer Name].[All]" allUniqueName="[Banking Data].[Credif Officer Name].[All]" dimensionUniqueName="[Banking Data]" displayFolder="" count="0" memberValueDatatype="130" unbalanced="0"/>
    <cacheHierarchy uniqueName="[Banking Data].[Dateof Birth]" caption="Dateof Birth" attribute="1" time="1" defaultMemberUniqueName="[Banking Data].[Dateof Birth].[All]" allUniqueName="[Banking Data].[Dateof Birth].[All]" dimensionUniqueName="[Banking Data]" displayFolder="" count="0" memberValueDatatype="7" unbalanced="0"/>
    <cacheHierarchy uniqueName="[Banking Data].[Disb By]" caption="Disb By" attribute="1" defaultMemberUniqueName="[Banking Data].[Disb By].[All]" allUniqueName="[Banking Data].[Disb By].[All]" dimensionUniqueName="[Banking Data]" displayFolder="" count="0" memberValueDatatype="130" unbalanced="0"/>
    <cacheHierarchy uniqueName="[Banking Data].[Disbursement Date]" caption="Disbursement Date" attribute="1" time="1" defaultMemberUniqueName="[Banking Data].[Disbursement Date].[All]" allUniqueName="[Banking Data].[Disbursement Date].[All]" dimensionUniqueName="[Banking Data]" displayFolder="" count="0" memberValueDatatype="7" unbalanced="0"/>
    <cacheHierarchy uniqueName="[Banking Data].[Disbursement Date (Years)]" caption="Disbursement Date (Years)" attribute="1" defaultMemberUniqueName="[Banking Data].[Disbursement Date (Years)].[All]" allUniqueName="[Banking Data].[Disbursement Date (Years)].[All]" dimensionUniqueName="[Banking Data]" displayFolder="" count="0" memberValueDatatype="130" unbalanced="0"/>
    <cacheHierarchy uniqueName="[Banking Data].[Gender ID]" caption="Gender ID" attribute="1" defaultMemberUniqueName="[Banking Data].[Gender ID].[All]" allUniqueName="[Banking Data].[Gender ID].[All]" dimensionUniqueName="[Banking Data]" displayFolder="" count="0" memberValueDatatype="130" unbalanced="0"/>
    <cacheHierarchy uniqueName="[Banking Data].[Home Ownership]" caption="Home Ownership" attribute="1" defaultMemberUniqueName="[Banking Data].[Home Ownership].[All]" allUniqueName="[Banking Data].[Home Ownership].[All]" dimensionUniqueName="[Banking Data]" displayFolder="" count="0" memberValueDatatype="130" unbalanced="0"/>
    <cacheHierarchy uniqueName="[Banking Data].[Loan Status]" caption="Loan Status" attribute="1" defaultMemberUniqueName="[Banking Data].[Loan Status].[All]" allUniqueName="[Banking Data].[Loan Status].[All]" dimensionUniqueName="[Banking Data]" displayFolder="" count="0" memberValueDatatype="130" unbalanced="0"/>
    <cacheHierarchy uniqueName="[Banking Data].[Loan Transferdate]" caption="Loan Transferdate" attribute="1" defaultMemberUniqueName="[Banking Data].[Loan Transferdate].[All]" allUniqueName="[Banking Data].[Loan Transferdate].[All]" dimensionUniqueName="[Banking Data]" displayFolder="" count="0" memberValueDatatype="130" unbalanced="0"/>
    <cacheHierarchy uniqueName="[Banking Data].[NextMeetingDate]" caption="NextMeetingDate" attribute="1" time="1" defaultMemberUniqueName="[Banking Data].[NextMeetingDate].[All]" allUniqueName="[Banking Data].[NextMeetingDate].[All]" dimensionUniqueName="[Banking Data]" displayFolder="" count="0" memberValueDatatype="7" unbalanced="0"/>
    <cacheHierarchy uniqueName="[Banking Data].[Product Code]" caption="Product Code" attribute="1" defaultMemberUniqueName="[Banking Data].[Product Code].[All]" allUniqueName="[Banking Data].[Product Code].[All]" dimensionUniqueName="[Banking Data]" displayFolder="" count="0" memberValueDatatype="130" unbalanced="0"/>
    <cacheHierarchy uniqueName="[Banking Data].[Grrade]" caption="Grrade" attribute="1" defaultMemberUniqueName="[Banking Data].[Grrade].[All]" allUniqueName="[Banking Data].[Grrade].[All]" dimensionUniqueName="[Banking Data]" displayFolder="" count="2" memberValueDatatype="130" unbalanced="0"/>
    <cacheHierarchy uniqueName="[Banking Data].[Sub Grade]" caption="Sub Grade" attribute="1" defaultMemberUniqueName="[Banking Data].[Sub Grade].[All]" allUniqueName="[Banking Data].[Sub Grade].[All]" dimensionUniqueName="[Banking Data]" displayFolder="" count="0" memberValueDatatype="130" unbalanced="0"/>
    <cacheHierarchy uniqueName="[Banking Data].[Product Id]" caption="Product Id" attribute="1" defaultMemberUniqueName="[Banking Data].[Product Id].[All]" allUniqueName="[Banking Data].[Product Id].[All]" dimensionUniqueName="[Banking Data]" displayFolder="" count="0" memberValueDatatype="130" unbalanced="0"/>
    <cacheHierarchy uniqueName="[Banking Data].[Purpose Category]" caption="Purpose Category" attribute="1" defaultMemberUniqueName="[Banking Data].[Purpose Category].[All]" allUniqueName="[Banking Data].[Purpose Category].[All]" dimensionUniqueName="[Banking Data]" displayFolder="" count="0" memberValueDatatype="130" unbalanced="0"/>
    <cacheHierarchy uniqueName="[Banking Data].[Region Name]" caption="Region Name" attribute="1" defaultMemberUniqueName="[Banking Data].[Region Name].[All]" allUniqueName="[Banking Data].[Region Name].[All]" dimensionUniqueName="[Banking Data]" displayFolder="" count="0" memberValueDatatype="130" unbalanced="0"/>
    <cacheHierarchy uniqueName="[Banking Data].[Religion]" caption="Religion" attribute="1" defaultMemberUniqueName="[Banking Data].[Religion].[All]" allUniqueName="[Banking Data].[Religion].[All]" dimensionUniqueName="[Banking Data]" displayFolder="" count="0" memberValueDatatype="130" unbalanced="0"/>
    <cacheHierarchy uniqueName="[Banking Data].[Verification Status]" caption="Verification Status" attribute="1" defaultMemberUniqueName="[Banking Data].[Verification Status].[All]" allUniqueName="[Banking Data].[Verification Status].[All]" dimensionUniqueName="[Banking Data]" displayFolder="" count="0" memberValueDatatype="130" unbalanced="0"/>
    <cacheHierarchy uniqueName="[Banking Data].[State Abbr 1]" caption="State Abbr 1" attribute="1" defaultMemberUniqueName="[Banking Data].[State Abbr 1].[All]" allUniqueName="[Banking Data].[State Abbr 1].[All]" dimensionUniqueName="[Banking Data]" displayFolder="" count="0" memberValueDatatype="130" unbalanced="0"/>
    <cacheHierarchy uniqueName="[Banking Data].[State Name]" caption="State Name" attribute="1" defaultMemberUniqueName="[Banking Data].[State Name].[All]" allUniqueName="[Banking Data].[State Name].[All]" dimensionUniqueName="[Banking Data]" displayFolder="" count="0" memberValueDatatype="130" unbalanced="0"/>
    <cacheHierarchy uniqueName="[Banking Data].[Tranfer Logic]" caption="Tranfer Logic" attribute="1" defaultMemberUniqueName="[Banking Data].[Tranfer Logic].[All]" allUniqueName="[Banking Data].[Tranfer Logic].[All]" dimensionUniqueName="[Banking Data]" displayFolder="" count="0" memberValueDatatype="130" unbalanced="0"/>
    <cacheHierarchy uniqueName="[Banking Data].[Is Delinquent Loan]" caption="Is Delinquent Loan" attribute="1" defaultMemberUniqueName="[Banking Data].[Is Delinquent Loan].[All]" allUniqueName="[Banking Data].[Is Delinquent Loan].[All]" dimensionUniqueName="[Banking Data]" displayFolder="" count="0" memberValueDatatype="130" unbalanced="0"/>
    <cacheHierarchy uniqueName="[Banking Data].[Is Default Loan]" caption="Is Default Loan" attribute="1" defaultMemberUniqueName="[Banking Data].[Is Default Loan].[All]" allUniqueName="[Banking Data].[Is Default Loan].[All]" dimensionUniqueName="[Banking Data]" displayFolder="" count="0" memberValueDatatype="130" unbalanced="0"/>
    <cacheHierarchy uniqueName="[Banking Data].[Age _T]" caption="Age _T" attribute="1" defaultMemberUniqueName="[Banking Data].[Age _T].[All]" allUniqueName="[Banking Data].[Age _T].[All]" dimensionUniqueName="[Banking Data]" displayFolder="" count="0" memberValueDatatype="20" unbalanced="0"/>
    <cacheHierarchy uniqueName="[Banking Data].[Delinq 2 Yrs]" caption="Delinq 2 Yrs" attribute="1" defaultMemberUniqueName="[Banking Data].[Delinq 2 Yrs].[All]" allUniqueName="[Banking Data].[Delinq 2 Yrs].[All]" dimensionUniqueName="[Banking Data]" displayFolder="" count="0" memberValueDatatype="20" unbalanced="0"/>
    <cacheHierarchy uniqueName="[Banking Data].[Application Type]" caption="Application Type" attribute="1" defaultMemberUniqueName="[Banking Data].[Application Type].[All]" allUniqueName="[Banking Data].[Application Type].[All]" dimensionUniqueName="[Banking Data]" displayFolder="" count="0" memberValueDatatype="130" unbalanced="0"/>
    <cacheHierarchy uniqueName="[Banking Data].[Loan Amount]" caption="Loan Amount" attribute="1" defaultMemberUniqueName="[Banking Data].[Loan Amount].[All]" allUniqueName="[Banking Data].[Loan Amount].[All]" dimensionUniqueName="[Banking Data]" displayFolder="" count="0" memberValueDatatype="20" unbalanced="0"/>
    <cacheHierarchy uniqueName="[Banking Data].[Funded Amount]" caption="Funded Amount" attribute="1" defaultMemberUniqueName="[Banking Data].[Funded Amount].[All]" allUniqueName="[Banking Data].[Funded Amount].[All]" dimensionUniqueName="[Banking Data]" displayFolder="" count="0" memberValueDatatype="20" unbalanced="0"/>
    <cacheHierarchy uniqueName="[Banking Data].[Funded Amount Inv]" caption="Funded Amount Inv" attribute="1" defaultMemberUniqueName="[Banking Data].[Funded Amount Inv].[All]" allUniqueName="[Banking Data].[Funded Amount Inv].[All]" dimensionUniqueName="[Banking Data]" displayFolder="" count="0" memberValueDatatype="5" unbalanced="0"/>
    <cacheHierarchy uniqueName="[Banking Data].[Term]" caption="Term" attribute="1" defaultMemberUniqueName="[Banking Data].[Term].[All]" allUniqueName="[Banking Data].[Term].[All]" dimensionUniqueName="[Banking Data]" displayFolder="" count="0" memberValueDatatype="130" unbalanced="0"/>
    <cacheHierarchy uniqueName="[Banking Data].[Int Rate]" caption="Int Rate" attribute="1" defaultMemberUniqueName="[Banking Data].[Int Rate].[All]" allUniqueName="[Banking Data].[Int Rate].[All]" dimensionUniqueName="[Banking Data]" displayFolder="" count="0" memberValueDatatype="5" unbalanced="0"/>
    <cacheHierarchy uniqueName="[Banking Data].[Total Pymnt]" caption="Total Pymnt" attribute="1" defaultMemberUniqueName="[Banking Data].[Total Pymnt].[All]" allUniqueName="[Banking Data].[Total Pymnt].[All]" dimensionUniqueName="[Banking Data]" displayFolder="" count="0" memberValueDatatype="5" unbalanced="0"/>
    <cacheHierarchy uniqueName="[Banking Data].[Total Pymnt inv]" caption="Total Pymnt inv" attribute="1" defaultMemberUniqueName="[Banking Data].[Total Pymnt inv].[All]" allUniqueName="[Banking Data].[Total Pymnt inv].[All]" dimensionUniqueName="[Banking Data]" displayFolder="" count="0" memberValueDatatype="5" unbalanced="0"/>
    <cacheHierarchy uniqueName="[Banking Data].[Total Rec Prncp]" caption="Total Rec Prncp" attribute="1" defaultMemberUniqueName="[Banking Data].[Total Rec Prncp].[All]" allUniqueName="[Banking Data].[Total Rec Prncp].[All]" dimensionUniqueName="[Banking Data]" displayFolder="" count="0" memberValueDatatype="5" unbalanced="0"/>
    <cacheHierarchy uniqueName="[Banking Data].[Total Fees]" caption="Total Fees" attribute="1" defaultMemberUniqueName="[Banking Data].[Total Fees].[All]" allUniqueName="[Banking Data].[Total Fees].[All]" dimensionUniqueName="[Banking Data]" displayFolder="" count="0" memberValueDatatype="5" unbalanced="0"/>
    <cacheHierarchy uniqueName="[Banking Data].[Total Rrec int]" caption="Total Rrec int" attribute="1" defaultMemberUniqueName="[Banking Data].[Total Rrec int].[All]" allUniqueName="[Banking Data].[Total Rrec int].[All]" dimensionUniqueName="[Banking Data]" displayFolder="" count="0" memberValueDatatype="5" unbalanced="0"/>
    <cacheHierarchy uniqueName="[Banking Data].[Total Rec Late fee]" caption="Total Rec Late fee" attribute="1" defaultMemberUniqueName="[Banking Data].[Total Rec Late fee].[All]" allUniqueName="[Banking Data].[Total Rec Late fee].[All]" dimensionUniqueName="[Banking Data]" displayFolder="" count="0" memberValueDatatype="5" unbalanced="0"/>
    <cacheHierarchy uniqueName="[Banking Data].[Recoveries]" caption="Recoveries" attribute="1" defaultMemberUniqueName="[Banking Data].[Recoveries].[All]" allUniqueName="[Banking Data].[Recoveries].[All]" dimensionUniqueName="[Banking Data]" displayFolder="" count="0" memberValueDatatype="5" unbalanced="0"/>
    <cacheHierarchy uniqueName="[Banking Data].[Collection Recovery fee]" caption="Collection Recovery fee" attribute="1" defaultMemberUniqueName="[Banking Data].[Collection Recovery fee].[All]" allUniqueName="[Banking Data].[Collection Recovery fee].[All]" dimensionUniqueName="[Banking Data]" displayFolder="" count="0" memberValueDatatype="5" unbalanced="0"/>
    <cacheHierarchy uniqueName="[Measures].[Total collection]" caption="Total collection" measure="1" displayFolder="" measureGroup="Banking Data" count="0"/>
    <cacheHierarchy uniqueName="[Measures].[__XL_Count Banking Data]" caption="__XL_Count Banking Data" measure="1" displayFolder="" measureGroup="Banking Data" count="0" hidden="1"/>
    <cacheHierarchy uniqueName="[Measures].[__No measures defined]" caption="__No measures defined" measure="1" displayFolder="" count="0" hidden="1"/>
    <cacheHierarchy uniqueName="[Measures].[Sum of Total Pymnt]" caption="Sum of Total Pymnt" measure="1" displayFolder="" measureGroup="Banking Data" count="0" hidden="1">
      <extLst>
        <ext xmlns:x15="http://schemas.microsoft.com/office/spreadsheetml/2010/11/main" uri="{B97F6D7D-B522-45F9-BDA1-12C45D357490}">
          <x15:cacheHierarchy aggregatedColumn="44"/>
        </ext>
      </extLst>
    </cacheHierarchy>
    <cacheHierarchy uniqueName="[Measures].[Sum of Int Rate]" caption="Sum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Average of Int Rate]" caption="Average of Int Rate" measure="1" displayFolder="" measureGroup="Banking Data" count="0" hidden="1">
      <extLst>
        <ext xmlns:x15="http://schemas.microsoft.com/office/spreadsheetml/2010/11/main" uri="{B97F6D7D-B522-45F9-BDA1-12C45D357490}">
          <x15:cacheHierarchy aggregatedColumn="43"/>
        </ext>
      </extLst>
    </cacheHierarchy>
    <cacheHierarchy uniqueName="[Measures].[Sum of Funded Amount]" caption="Sum of Funded Amount" measure="1" displayFolder="" measureGroup="Banking Data" count="0" hidden="1">
      <extLst>
        <ext xmlns:x15="http://schemas.microsoft.com/office/spreadsheetml/2010/11/main" uri="{B97F6D7D-B522-45F9-BDA1-12C45D357490}">
          <x15:cacheHierarchy aggregatedColumn="40"/>
        </ext>
      </extLst>
    </cacheHierarchy>
    <cacheHierarchy uniqueName="[Measures].[Sum of Loan Amount]" caption="Sum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Count of Loan Amount]" caption="Count of Loan Amount" measure="1" displayFolder="" measureGroup="Banking Data" count="0" hidden="1">
      <extLst>
        <ext xmlns:x15="http://schemas.microsoft.com/office/spreadsheetml/2010/11/main" uri="{B97F6D7D-B522-45F9-BDA1-12C45D357490}">
          <x15:cacheHierarchy aggregatedColumn="39"/>
        </ext>
      </extLst>
    </cacheHierarchy>
    <cacheHierarchy uniqueName="[Measures].[Sum of Total Rec Prncp]" caption="Sum of Total Rec Prncp" measure="1" displayFolder="" measureGroup="Banking Data" count="0" hidden="1">
      <extLst>
        <ext xmlns:x15="http://schemas.microsoft.com/office/spreadsheetml/2010/11/main" uri="{B97F6D7D-B522-45F9-BDA1-12C45D357490}">
          <x15:cacheHierarchy aggregatedColumn="46"/>
        </ext>
      </extLst>
    </cacheHierarchy>
    <cacheHierarchy uniqueName="[Measures].[Sum of Total Rrec int]" caption="Sum of Total Rrec int" measure="1" displayFolder="" measureGroup="Banking Data" count="0" hidden="1">
      <extLst>
        <ext xmlns:x15="http://schemas.microsoft.com/office/spreadsheetml/2010/11/main" uri="{B97F6D7D-B522-45F9-BDA1-12C45D357490}">
          <x15:cacheHierarchy aggregatedColumn="48"/>
        </ext>
      </extLst>
    </cacheHierarchy>
    <cacheHierarchy uniqueName="[Measures].[Sum of Total Fees]" caption="Sum of Total Fees" measure="1" displayFolder="" measureGroup="Banking Data" count="0" hidden="1">
      <extLst>
        <ext xmlns:x15="http://schemas.microsoft.com/office/spreadsheetml/2010/11/main" uri="{B97F6D7D-B522-45F9-BDA1-12C45D357490}">
          <x15:cacheHierarchy aggregatedColumn="47"/>
        </ext>
      </extLst>
    </cacheHierarchy>
    <cacheHierarchy uniqueName="[Measures].[Count of Is Default Loan]" caption="Count of Is Default Loan" measure="1" displayFolder="" measureGroup="Banking Data" count="0" hidden="1">
      <extLst>
        <ext xmlns:x15="http://schemas.microsoft.com/office/spreadsheetml/2010/11/main" uri="{B97F6D7D-B522-45F9-BDA1-12C45D357490}">
          <x15:cacheHierarchy aggregatedColumn="35"/>
        </ext>
      </extLst>
    </cacheHierarchy>
    <cacheHierarchy uniqueName="[Measures].[Count of Is Delinquent Loan]" caption="Count of Is Delinquent Loan" measure="1" displayFolder="" measureGroup="Banking Data" count="0" hidden="1">
      <extLst>
        <ext xmlns:x15="http://schemas.microsoft.com/office/spreadsheetml/2010/11/main" uri="{B97F6D7D-B522-45F9-BDA1-12C45D357490}">
          <x15:cacheHierarchy aggregatedColumn="34"/>
        </ext>
      </extLst>
    </cacheHierarchy>
    <cacheHierarchy uniqueName="[Measures].[Count of Account ID]" caption="Count of Account ID" measure="1" displayFolder="" measureGroup="Banking Data" count="0" hidden="1">
      <extLst>
        <ext xmlns:x15="http://schemas.microsoft.com/office/spreadsheetml/2010/11/main" uri="{B97F6D7D-B522-45F9-BDA1-12C45D357490}">
          <x15:cacheHierarchy aggregatedColumn="1"/>
        </ext>
      </extLst>
    </cacheHierarchy>
    <cacheHierarchy uniqueName="[Measures].[Sum of Total Pymnt inv]" caption="Sum of Total Pymnt inv" measure="1" displayFolder="" measureGroup="Banking Data" count="0" hidden="1">
      <extLst>
        <ext xmlns:x15="http://schemas.microsoft.com/office/spreadsheetml/2010/11/main" uri="{B97F6D7D-B522-45F9-BDA1-12C45D357490}">
          <x15:cacheHierarchy aggregatedColumn="45"/>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1" cacheId="2695" applyNumberFormats="0" applyBorderFormats="0" applyFontFormats="0" applyPatternFormats="0" applyAlignmentFormats="0" applyWidthHeightFormats="1" dataCaption="Values" tag="47cf4dc2-01f3-436c-bfb8-4d713c0eba8d" updatedVersion="8" minRefreshableVersion="3" useAutoFormatting="1" subtotalHiddenItems="1" itemPrintTitles="1" createdVersion="6" indent="0" outline="1" outlineData="1" multipleFieldFilters="0" rowHeaderCaption="Total payment by Bank name">
  <location ref="A4:B10" firstHeaderRow="1" firstDataRow="1" firstDataCol="1"/>
  <pivotFields count="3">
    <pivotField axis="axisRow" allDrilled="1"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s>
  <rowFields count="1">
    <field x="0"/>
  </rowFields>
  <rowItems count="6">
    <i>
      <x v="1"/>
    </i>
    <i>
      <x/>
    </i>
    <i>
      <x v="2"/>
    </i>
    <i>
      <x v="4"/>
    </i>
    <i>
      <x v="3"/>
    </i>
    <i t="grand">
      <x/>
    </i>
  </rowItems>
  <colItems count="1">
    <i/>
  </colItems>
  <dataFields count="1">
    <dataField name="Sum of Total Pymnt" fld="1" baseField="0" baseItem="0" numFmtId="164"/>
  </dataFields>
  <formats count="8">
    <format dxfId="49">
      <pivotArea dataOnly="0" labelOnly="1" outline="0" axis="axisValues" fieldPosition="0"/>
    </format>
    <format dxfId="48">
      <pivotArea dataOnly="0" labelOnly="1" outline="0" axis="axisValues" fieldPosition="0"/>
    </format>
    <format dxfId="47">
      <pivotArea outline="0" collapsedLevelsAreSubtotals="1" fieldPosition="0"/>
    </format>
    <format dxfId="46">
      <pivotArea dataOnly="0" labelOnly="1" outline="0" axis="axisValues" fieldPosition="0"/>
    </format>
    <format dxfId="45">
      <pivotArea dataOnly="0" labelOnly="1" outline="0" axis="axisValues" fieldPosition="0"/>
    </format>
    <format dxfId="44">
      <pivotArea field="0" type="button" dataOnly="0" labelOnly="1" outline="0" axis="axisRow" fieldPosition="0"/>
    </format>
    <format dxfId="43">
      <pivotArea dataOnly="0" labelOnly="1" fieldPosition="0">
        <references count="1">
          <reference field="0" count="0"/>
        </references>
      </pivotArea>
    </format>
    <format dxfId="42">
      <pivotArea dataOnly="0" labelOnly="1" grandRow="1" outline="0" fieldPosition="0"/>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55">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5" cacheId="2704" applyNumberFormats="0" applyBorderFormats="0" applyFontFormats="0" applyPatternFormats="0" applyAlignmentFormats="0" applyWidthHeightFormats="1" dataCaption="Values" tag="91636978-e98d-4786-86bf-894c826d49cd" updatedVersion="8" minRefreshableVersion="3" useAutoFormatting="1" subtotalHiddenItems="1" itemPrintTitles="1" createdVersion="6" indent="0" outline="1" outlineData="1" multipleFieldFilters="0">
  <location ref="A15:A16" firstHeaderRow="1" firstDataRow="1" firstDataCol="0"/>
  <pivotFields count="2">
    <pivotField dataField="1" showAll="0"/>
    <pivotField allDrilled="1" showAll="0" dataSourceSort="1" defaultAttributeDrillState="1"/>
  </pivotFields>
  <rowItems count="1">
    <i/>
  </rowItems>
  <colItems count="1">
    <i/>
  </colItems>
  <dataFields count="1">
    <dataField name="Total Loan Amount" fld="0" baseField="0" baseItem="46263856" numFmtId="164"/>
  </dataFields>
  <formats count="4">
    <format dxfId="53">
      <pivotArea type="all" dataOnly="0" outline="0" fieldPosition="0"/>
    </format>
    <format dxfId="52">
      <pivotArea outline="0" collapsedLevelsAreSubtotals="1" fieldPosition="0"/>
    </format>
    <format dxfId="51">
      <pivotArea dataOnly="0" labelOnly="1" outline="0" axis="axisValues" fieldPosition="0"/>
    </format>
    <format dxfId="50">
      <pivotArea dataOnly="0" labelOnly="1" outline="0" axis="axisValues" fieldPosition="0"/>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4" cacheId="2701" applyNumberFormats="0" applyBorderFormats="0" applyFontFormats="0" applyPatternFormats="0" applyAlignmentFormats="0" applyWidthHeightFormats="1" dataCaption="Values" tag="72347eca-08dc-4e6f-a33b-2cde6c7660ab" updatedVersion="8" minRefreshableVersion="3" useAutoFormatting="1" subtotalHiddenItems="1" itemPrintTitles="1" createdVersion="6" indent="0" outline="1" outlineData="1" multipleFieldFilters="0">
  <location ref="A12:C13" firstHeaderRow="0" firstDataRow="1" firstDataCol="0"/>
  <pivotFields count="4">
    <pivotField dataField="1" showAll="0"/>
    <pivotField dataField="1" showAll="0"/>
    <pivotField dataField="1" showAll="0"/>
    <pivotField allDrilled="1" showAll="0" dataSourceSort="1" defaultAttributeDrillState="1"/>
  </pivotFields>
  <rowItems count="1">
    <i/>
  </rowItems>
  <colFields count="1">
    <field x="-2"/>
  </colFields>
  <colItems count="3">
    <i>
      <x/>
    </i>
    <i i="1">
      <x v="1"/>
    </i>
    <i i="2">
      <x v="2"/>
    </i>
  </colItems>
  <dataFields count="3">
    <dataField name="Total Funded Amount" fld="0" baseField="0" baseItem="0" numFmtId="164"/>
    <dataField name="Sum of Loan Amount" fld="1" baseField="0" baseItem="0" numFmtId="164"/>
    <dataField name="Count of Loan Amount" fld="2" subtotal="count" baseField="0" baseItem="2" numFmtId="164"/>
  </dataFields>
  <formats count="5">
    <format dxfId="58">
      <pivotArea outline="0" collapsedLevelsAreSubtotals="1" fieldPosition="0">
        <references count="1">
          <reference field="4294967294" count="1" selected="0">
            <x v="1"/>
          </reference>
        </references>
      </pivotArea>
    </format>
    <format dxfId="57">
      <pivotArea dataOnly="0" labelOnly="1" outline="0" fieldPosition="0">
        <references count="1">
          <reference field="4294967294" count="1">
            <x v="1"/>
          </reference>
        </references>
      </pivotArea>
    </format>
    <format dxfId="56">
      <pivotArea outline="0" collapsedLevelsAreSubtotals="1" fieldPosition="0">
        <references count="1">
          <reference field="4294967294" count="1" selected="0">
            <x v="2"/>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4294967294" count="1">
            <x v="0"/>
          </reference>
        </references>
      </pivotArea>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Funded Amount"/>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3" cacheId="2698" applyNumberFormats="0" applyBorderFormats="0" applyFontFormats="0" applyPatternFormats="0" applyAlignmentFormats="0" applyWidthHeightFormats="1" dataCaption="Values" updatedVersion="8" minRefreshableVersion="3" useAutoFormatting="1" subtotalHiddenItems="1" itemPrintTitles="1" createdVersion="6" indent="0" outline="1" outlineData="1" multipleFieldFilters="0" rowHeaderCaption="Average Interest Rate by Loan Term">
  <location ref="D4:E7" firstHeaderRow="1" firstDataRow="1" firstDataCol="1"/>
  <pivotFields count="3">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0"/>
  </rowFields>
  <rowItems count="3">
    <i>
      <x/>
    </i>
    <i>
      <x v="1"/>
    </i>
    <i t="grand">
      <x/>
    </i>
  </rowItems>
  <colItems count="1">
    <i/>
  </colItems>
  <dataFields count="1">
    <dataField name="Average of Int Rate" fld="1" subtotal="average" baseField="0" baseItem="0" numFmtId="10"/>
  </dataFields>
  <formats count="3">
    <format dxfId="61">
      <pivotArea outline="0" collapsedLevelsAreSubtotals="1" fieldPosition="0"/>
    </format>
    <format dxfId="60">
      <pivotArea dataOnly="0" labelOnly="1" outline="0" axis="axisValues" fieldPosition="0"/>
    </format>
    <format dxfId="59">
      <pivotArea dataOnly="0" labelOnly="1" outline="0" axis="axisValues" fieldPosition="0"/>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1" cacheId="2728" applyNumberFormats="0" applyBorderFormats="0" applyFontFormats="0" applyPatternFormats="0" applyAlignmentFormats="0" applyWidthHeightFormats="1" dataCaption="Values" tag="8703b6b1-1fce-4344-a615-e4d5168801ff" updatedVersion="8" minRefreshableVersion="3" useAutoFormatting="1" subtotalHiddenItems="1" itemPrintTitles="1" createdVersion="6" indent="0" outline="1" outlineData="1" multipleFieldFilters="0">
  <location ref="A3:A4" firstHeaderRow="1" firstDataRow="1" firstDataCol="0"/>
  <pivotFields count="2">
    <pivotField dataField="1" showAll="0"/>
    <pivotField allDrilled="1" showAll="0" dataSourceSort="1" defaultAttributeDrillState="1"/>
  </pivotFields>
  <rowItems count="1">
    <i/>
  </rowItems>
  <colItems count="1">
    <i/>
  </colItems>
  <dataFields count="1">
    <dataField name="Total Loan Amount" fld="0" baseField="0" baseItem="46263856" numFmtId="164"/>
  </dataFields>
  <formats count="1">
    <format dxfId="41">
      <pivotArea outline="0" collapsedLevelsAreSubtotals="1" fieldPosition="0"/>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ivotTable2" cacheId="2731" applyNumberFormats="0" applyBorderFormats="0" applyFontFormats="0" applyPatternFormats="0" applyAlignmentFormats="0" applyWidthHeightFormats="1" dataCaption="Values" tag="c5adffe4-2ef2-4b42-9caf-0f08f0743218" updatedVersion="8" minRefreshableVersion="3" useAutoFormatting="1" subtotalHiddenItems="1" itemPrintTitles="1" createdVersion="6" indent="0" outline="1" outlineData="1" multipleFieldFilters="0">
  <location ref="A3:C4" firstHeaderRow="0" firstDataRow="1" firstDataCol="0"/>
  <pivotFields count="4">
    <pivotField dataField="1" showAll="0"/>
    <pivotField dataField="1" showAll="0"/>
    <pivotField dataField="1" showAll="0"/>
    <pivotField allDrilled="1" showAll="0" dataSourceSort="1" defaultAttributeDrillState="1"/>
  </pivotFields>
  <rowItems count="1">
    <i/>
  </rowItems>
  <colFields count="1">
    <field x="-2"/>
  </colFields>
  <colItems count="3">
    <i>
      <x/>
    </i>
    <i i="1">
      <x v="1"/>
    </i>
    <i i="2">
      <x v="2"/>
    </i>
  </colItems>
  <dataFields count="3">
    <dataField name="Sum of Total Rec Prncp" fld="0" baseField="0" baseItem="0"/>
    <dataField name="Sum of Total Rrec int" fld="1" baseField="0" baseItem="0"/>
    <dataField name="Total collection" fld="2" subtotal="count" baseField="0" baseItem="0"/>
  </dataFields>
  <formats count="1">
    <format dxfId="40">
      <pivotArea outline="0" collapsedLevelsAreSubtotals="1" fieldPosition="0"/>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collection"/>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ivotTable3" cacheId="2734" applyNumberFormats="0" applyBorderFormats="0" applyFontFormats="0" applyPatternFormats="0" applyAlignmentFormats="0" applyWidthHeightFormats="1" dataCaption="Values" tag="83c8b095-2629-4a80-b482-01682342a622" updatedVersion="8" minRefreshableVersion="3" useAutoFormatting="1" subtotalHiddenItems="1" itemPrintTitles="1" createdVersion="6" indent="0" outline="1" outlineData="1" multipleFieldFilters="0">
  <location ref="A3:A4" firstHeaderRow="1" firstDataRow="1" firstDataCol="0"/>
  <pivotFields count="2">
    <pivotField dataField="1" showAll="0"/>
    <pivotField allDrilled="1" showAll="0" dataSourceSort="1" defaultAttributeDrillState="1"/>
  </pivotFields>
  <rowItems count="1">
    <i/>
  </rowItems>
  <colItems count="1">
    <i/>
  </colItems>
  <dataFields count="1">
    <dataField name="Total Interest" fld="0" baseField="0" baseItem="0" numFmtId="164"/>
  </dataFields>
  <formats count="1">
    <format dxfId="39">
      <pivotArea outline="0" collapsedLevelsAreSubtotals="1" fieldPosition="0"/>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caption="Total Interest"/>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7000000}" name="PivotTable4" cacheId="2737" applyNumberFormats="0" applyBorderFormats="0" applyFontFormats="0" applyPatternFormats="0" applyAlignmentFormats="0" applyWidthHeightFormats="1" dataCaption="Values" tag="252b6d6b-a538-4290-98d9-51bdab179796" updatedVersion="8" minRefreshableVersion="3" useAutoFormatting="1" subtotalHiddenItems="1" itemPrintTitles="1" createdVersion="6" indent="0" outline="1" outlineData="1" multipleFieldFilters="0" chartFormat="1" rowHeaderCaption="Branch">
  <location ref="A3:D9" firstHeaderRow="0" firstDataRow="1" firstDataCol="1"/>
  <pivotFields count="5">
    <pivotField dataField="1" showAll="0"/>
    <pivotField axis="axisRow" allDrilled="1" showAll="0" measureFilter="1" sortType="ascending" defaultAttributeDrillState="1">
      <items count="6">
        <item x="0"/>
        <item x="1"/>
        <item x="2"/>
        <item x="3"/>
        <item x="4"/>
        <item t="default"/>
      </items>
    </pivotField>
    <pivotField dataField="1" showAll="0"/>
    <pivotField dataField="1" showAll="0"/>
    <pivotField allDrilled="1" showAll="0" dataSourceSort="1" defaultAttributeDrillState="1"/>
  </pivotFields>
  <rowFields count="1">
    <field x="1"/>
  </rowFields>
  <rowItems count="6">
    <i>
      <x/>
    </i>
    <i>
      <x v="1"/>
    </i>
    <i>
      <x v="2"/>
    </i>
    <i>
      <x v="3"/>
    </i>
    <i>
      <x v="4"/>
    </i>
    <i t="grand">
      <x/>
    </i>
  </rowItems>
  <colFields count="1">
    <field x="-2"/>
  </colFields>
  <colItems count="3">
    <i>
      <x/>
    </i>
    <i i="1">
      <x v="1"/>
    </i>
    <i i="2">
      <x v="2"/>
    </i>
  </colItems>
  <dataFields count="3">
    <dataField name="Sum of Total Fees" fld="3" baseField="0" baseItem="0"/>
    <dataField name="Sum of Total Rrec int" fld="0" baseField="0" baseItem="0"/>
    <dataField name="Sum of Total Rec Prncp" fld="2" baseField="0" baseItem="0"/>
  </dataFields>
  <formats count="2">
    <format dxfId="38">
      <pivotArea outline="0" collapsedLevelsAreSubtotals="1" fieldPosition="0"/>
    </format>
    <format dxfId="37">
      <pivotArea dataOnly="0" labelOnly="1" outline="0" fieldPosition="0">
        <references count="1">
          <reference field="4294967294" count="3">
            <x v="0"/>
            <x v="1"/>
            <x v="2"/>
          </reference>
        </references>
      </pivotArea>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63">
      <autoFilter ref="A1">
        <filterColumn colId="0">
          <top10 val="5" filterVal="5"/>
        </filterColumn>
      </autoFilter>
    </filter>
  </filters>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PivotTable5" cacheId="2743" applyNumberFormats="0" applyBorderFormats="0" applyFontFormats="0" applyPatternFormats="0" applyAlignmentFormats="0" applyWidthHeightFormats="1" dataCaption="Values" tag="ec6dbfd2-7090-4fb5-8714-abfb887b29a0" updatedVersion="8" minRefreshableVersion="3" useAutoFormatting="1" subtotalHiddenItems="1" itemPrintTitles="1" createdVersion="6" indent="0" outline="1" outlineData="1" multipleFieldFilters="0" chartFormat="3" rowHeaderCaption="State Name">
  <location ref="A3:B9" firstHeaderRow="1" firstDataRow="1" firstDataCol="1"/>
  <pivotFields count="3">
    <pivotField axis="axisRow" allDrilled="1" showAll="0" measureFilter="1" dataSourceSort="1" defaultAttributeDrillState="1">
      <items count="6">
        <item x="0"/>
        <item x="1"/>
        <item x="2"/>
        <item x="3"/>
        <item x="4"/>
        <item t="default"/>
      </items>
    </pivotField>
    <pivotField dataField="1" showAll="0"/>
    <pivotField allDrilled="1" showAll="0" dataSourceSort="1" defaultAttributeDrillState="1"/>
  </pivotFields>
  <rowFields count="1">
    <field x="0"/>
  </rowFields>
  <rowItems count="6">
    <i>
      <x/>
    </i>
    <i>
      <x v="1"/>
    </i>
    <i>
      <x v="2"/>
    </i>
    <i>
      <x v="3"/>
    </i>
    <i>
      <x v="4"/>
    </i>
    <i t="grand">
      <x/>
    </i>
  </rowItems>
  <colItems count="1">
    <i/>
  </colItems>
  <dataFields count="1">
    <dataField name="Sum of Loan Amount" fld="1" showDataAs="percentOfTotal" baseField="0" baseItem="0" numFmtId="10"/>
  </dataFields>
  <formats count="4">
    <format dxfId="36">
      <pivotArea outline="0" collapsedLevelsAreSubtotals="1" fieldPosition="0"/>
    </format>
    <format dxfId="35">
      <pivotArea dataOnly="0" labelOnly="1" outline="0" axis="axisValues" fieldPosition="0"/>
    </format>
    <format dxfId="34">
      <pivotArea dataOnly="0" labelOnly="1" outline="0" axis="axisValues" fieldPosition="0"/>
    </format>
    <format dxfId="33">
      <pivotArea outline="0" fieldPosition="0">
        <references count="1">
          <reference field="4294967294" count="1">
            <x v="0"/>
          </reference>
        </references>
      </pivotArea>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59">
      <autoFilter ref="A1">
        <filterColumn colId="0">
          <top10 val="5" filterVal="5"/>
        </filterColumn>
      </autoFilter>
    </filter>
  </filters>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600-000009000000}" name="PivotTable6" cacheId="2740" applyNumberFormats="0" applyBorderFormats="0" applyFontFormats="0" applyPatternFormats="0" applyAlignmentFormats="0" applyWidthHeightFormats="1" dataCaption="Values" tag="ad4da12b-5b29-40f5-96b2-20159ee66d3c" updatedVersion="8" minRefreshableVersion="3" useAutoFormatting="1" subtotalHiddenItems="1" itemPrintTitles="1" createdVersion="6" indent="0" outline="1" outlineData="1" multipleFieldFilters="0" chartFormat="9" rowHeaderCaption="Religion">
  <location ref="A3:B8" firstHeaderRow="1" firstDataRow="1" firstDataCol="1"/>
  <pivotFields count="3">
    <pivotField dataField="1" showAll="0"/>
    <pivotField axis="axisRow" allDrilled="1" showAll="0" dataSourceSort="1" defaultAttributeDrillState="1">
      <items count="5">
        <item s="1" x="0"/>
        <item s="1" x="1"/>
        <item s="1" x="2"/>
        <item s="1" x="3"/>
        <item t="default"/>
      </items>
    </pivotField>
    <pivotField allDrilled="1" showAll="0" dataSourceSort="1" defaultAttributeDrillState="1"/>
  </pivotFields>
  <rowFields count="1">
    <field x="1"/>
  </rowFields>
  <rowItems count="5">
    <i>
      <x/>
    </i>
    <i>
      <x v="1"/>
    </i>
    <i>
      <x v="2"/>
    </i>
    <i>
      <x v="3"/>
    </i>
    <i t="grand">
      <x/>
    </i>
  </rowItems>
  <colItems count="1">
    <i/>
  </colItems>
  <dataFields count="1">
    <dataField name="Sum of Loan Amount" fld="0" baseField="0" baseItem="0" numFmtId="164"/>
  </dataFields>
  <formats count="3">
    <format dxfId="32">
      <pivotArea outline="0" collapsedLevelsAreSubtotals="1" fieldPosition="0"/>
    </format>
    <format dxfId="31">
      <pivotArea dataOnly="0" labelOnly="1" outline="0" axis="axisValues" fieldPosition="0"/>
    </format>
    <format dxfId="30">
      <pivotArea dataOnly="0" labelOnly="1" outline="0" axis="axisValues" fieldPosition="0"/>
    </format>
  </formats>
  <chartFormats count="16">
    <chartFormat chart="2" format="17"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1"/>
          </reference>
        </references>
      </pivotArea>
    </chartFormat>
    <chartFormat chart="3" format="2">
      <pivotArea type="data" outline="0" fieldPosition="0">
        <references count="2">
          <reference field="4294967294" count="1" selected="0">
            <x v="0"/>
          </reference>
          <reference field="1" count="1" selected="0">
            <x v="3"/>
          </reference>
        </references>
      </pivotArea>
    </chartFormat>
    <chartFormat chart="3" format="3">
      <pivotArea type="data" outline="0" fieldPosition="0">
        <references count="2">
          <reference field="4294967294" count="1" selected="0">
            <x v="0"/>
          </reference>
          <reference field="1" count="1" selected="0">
            <x v="2"/>
          </reference>
        </references>
      </pivotArea>
    </chartFormat>
    <chartFormat chart="3" format="4">
      <pivotArea type="data" outline="0" fieldPosition="0">
        <references count="2">
          <reference field="4294967294" count="1" selected="0">
            <x v="0"/>
          </reference>
          <reference field="1"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1" count="1" selected="0">
            <x v="0"/>
          </reference>
        </references>
      </pivotArea>
    </chartFormat>
    <chartFormat chart="4" format="7">
      <pivotArea type="data" outline="0" fieldPosition="0">
        <references count="2">
          <reference field="4294967294" count="1" selected="0">
            <x v="0"/>
          </reference>
          <reference field="1" count="1" selected="0">
            <x v="1"/>
          </reference>
        </references>
      </pivotArea>
    </chartFormat>
    <chartFormat chart="4" format="8">
      <pivotArea type="data" outline="0" fieldPosition="0">
        <references count="2">
          <reference field="4294967294" count="1" selected="0">
            <x v="0"/>
          </reference>
          <reference field="1" count="1" selected="0">
            <x v="2"/>
          </reference>
        </references>
      </pivotArea>
    </chartFormat>
    <chartFormat chart="4" format="9">
      <pivotArea type="data" outline="0" fieldPosition="0">
        <references count="2">
          <reference field="4294967294" count="1" selected="0">
            <x v="0"/>
          </reference>
          <reference field="1" count="1" selected="0">
            <x v="3"/>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1" count="1" selected="0">
            <x v="0"/>
          </reference>
        </references>
      </pivotArea>
    </chartFormat>
    <chartFormat chart="5" format="12">
      <pivotArea type="data" outline="0" fieldPosition="0">
        <references count="2">
          <reference field="4294967294" count="1" selected="0">
            <x v="0"/>
          </reference>
          <reference field="1" count="1" selected="0">
            <x v="1"/>
          </reference>
        </references>
      </pivotArea>
    </chartFormat>
    <chartFormat chart="5" format="13">
      <pivotArea type="data" outline="0" fieldPosition="0">
        <references count="2">
          <reference field="4294967294" count="1" selected="0">
            <x v="0"/>
          </reference>
          <reference field="1" count="1" selected="0">
            <x v="2"/>
          </reference>
        </references>
      </pivotArea>
    </chartFormat>
    <chartFormat chart="5" format="14">
      <pivotArea type="data" outline="0" fieldPosition="0">
        <references count="2">
          <reference field="4294967294" count="1" selected="0">
            <x v="0"/>
          </reference>
          <reference field="1" count="1" selected="0">
            <x v="3"/>
          </reference>
        </references>
      </pivotArea>
    </chartFormat>
  </chart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7" cacheId="2674" applyNumberFormats="0" applyBorderFormats="0" applyFontFormats="0" applyPatternFormats="0" applyAlignmentFormats="0" applyWidthHeightFormats="1" dataCaption="Values" tag="8c367a7d-ea1e-4c2f-b470-022cdf761e3f" updatedVersion="8" minRefreshableVersion="3" useAutoFormatting="1" subtotalHiddenItems="1" itemPrintTitles="1" createdVersion="6" indent="0" outline="1" outlineData="1" multipleFieldFilters="0" chartFormat="5" rowHeaderCaption="Product Type">
  <location ref="A3:B9" firstHeaderRow="1" firstDataRow="1" firstDataCol="1"/>
  <pivotFields count="3">
    <pivotField dataField="1" showAll="0"/>
    <pivotField axis="axisRow" allDrilled="1" showAll="0" measureFilter="1" dataSourceSort="1" defaultAttributeDrillState="1">
      <items count="6">
        <item x="0"/>
        <item x="1"/>
        <item x="2"/>
        <item x="3"/>
        <item x="4"/>
        <item t="default"/>
      </items>
    </pivotField>
    <pivotField allDrilled="1" showAll="0" dataSourceSort="1" defaultAttributeDrillState="1"/>
  </pivotFields>
  <rowFields count="1">
    <field x="1"/>
  </rowFields>
  <rowItems count="6">
    <i>
      <x/>
    </i>
    <i>
      <x v="1"/>
    </i>
    <i>
      <x v="2"/>
    </i>
    <i>
      <x v="3"/>
    </i>
    <i>
      <x v="4"/>
    </i>
    <i t="grand">
      <x/>
    </i>
  </rowItems>
  <colItems count="1">
    <i/>
  </colItems>
  <dataFields count="1">
    <dataField name="Sum of Loan Amount" fld="0" baseField="0" baseItem="0" numFmtId="164"/>
  </dataFields>
  <formats count="3">
    <format dxfId="29">
      <pivotArea outline="0" collapsedLevelsAreSubtotals="1" fieldPosition="0"/>
    </format>
    <format dxfId="28">
      <pivotArea dataOnly="0" labelOnly="1" outline="0" axis="axisValues" fieldPosition="0"/>
    </format>
    <format dxfId="27">
      <pivotArea dataOnly="0" labelOnly="1" outline="0" axis="axisValues" fieldPosition="0"/>
    </format>
  </formats>
  <chartFormats count="3">
    <chartFormat chart="1" format="3"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 count="1" selected="0">
            <x v="1"/>
          </reference>
        </references>
      </pivotArea>
    </chartFormat>
  </chart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59">
      <autoFilter ref="A1">
        <filterColumn colId="0">
          <top10 val="5" filterVal="5"/>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800-00000B000000}" name="PivotTable8" cacheId="2668" applyNumberFormats="0" applyBorderFormats="0" applyFontFormats="0" applyPatternFormats="0" applyAlignmentFormats="0" applyWidthHeightFormats="1" dataCaption="Values" tag="1b57830c-fac5-4b7f-96c6-3c4f3fc45a44" updatedVersion="8" minRefreshableVersion="3" useAutoFormatting="1" subtotalHiddenItems="1" itemPrintTitles="1" createdVersion="6" indent="0" outline="1" outlineData="1" multipleFieldFilters="0" rowHeaderCaption="Disbursement Date">
  <location ref="A3:C8" firstHeaderRow="0" firstDataRow="1" firstDataCol="1"/>
  <pivotFields count="4">
    <pivotField dataField="1" showAll="0"/>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1"/>
  </rowFields>
  <rowItems count="5">
    <i>
      <x/>
    </i>
    <i>
      <x v="1"/>
    </i>
    <i>
      <x v="2"/>
    </i>
    <i>
      <x v="3"/>
    </i>
    <i t="grand">
      <x/>
    </i>
  </rowItems>
  <colFields count="1">
    <field x="-2"/>
  </colFields>
  <colItems count="2">
    <i>
      <x/>
    </i>
    <i i="1">
      <x v="1"/>
    </i>
  </colItems>
  <dataFields count="2">
    <dataField name="Sum of Loan Amount" fld="0" baseField="0" baseItem="0"/>
    <dataField name="Sum of Funded Amount" fld="2" baseField="0" baseItem="0"/>
  </dataFields>
  <formats count="2">
    <format dxfId="26">
      <pivotArea outline="0" collapsedLevelsAreSubtotals="1" fieldPosition="0"/>
    </format>
    <format dxfId="25">
      <pivotArea dataOnly="0" labelOnly="1" outline="0" fieldPosition="0">
        <references count="1">
          <reference field="4294967294" count="2">
            <x v="0"/>
            <x v="1"/>
          </reference>
        </references>
      </pivotArea>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900-00000C000000}" name="PivotTable9" cacheId="2707" applyNumberFormats="0" applyBorderFormats="0" applyFontFormats="0" applyPatternFormats="0" applyAlignmentFormats="0" applyWidthHeightFormats="1" dataCaption="Values" tag="a1a328d5-af9b-41d8-b2f1-134f52020ec7" updatedVersion="8" minRefreshableVersion="3" useAutoFormatting="1" subtotalHiddenItems="1" itemPrintTitles="1" createdVersion="6" indent="0" outline="1" outlineData="1" multipleFieldFilters="0" chartFormat="4" rowHeaderCaption="Grade">
  <location ref="A3:B11" firstHeaderRow="1" firstDataRow="1" firstDataCol="1"/>
  <pivotFields count="3">
    <pivotField axis="axisRow" allDrilled="1" showAll="0" dataSourceSort="1" defaultAttributeDrillState="1">
      <items count="8">
        <item x="0"/>
        <item x="1"/>
        <item x="2"/>
        <item x="3"/>
        <item x="4"/>
        <item x="5"/>
        <item x="6"/>
        <item t="default"/>
      </items>
    </pivotField>
    <pivotField dataField="1" showAll="0"/>
    <pivotField allDrilled="1" showAll="0" dataSourceSort="1" defaultAttributeDrillState="1"/>
  </pivotFields>
  <rowFields count="1">
    <field x="0"/>
  </rowFields>
  <rowItems count="8">
    <i>
      <x/>
    </i>
    <i>
      <x v="1"/>
    </i>
    <i>
      <x v="2"/>
    </i>
    <i>
      <x v="3"/>
    </i>
    <i>
      <x v="4"/>
    </i>
    <i>
      <x v="5"/>
    </i>
    <i>
      <x v="6"/>
    </i>
    <i t="grand">
      <x/>
    </i>
  </rowItems>
  <colItems count="1">
    <i/>
  </colItems>
  <dataFields count="1">
    <dataField name="Sum of Loan Amount" fld="1" baseField="0" baseItem="0" numFmtId="164"/>
  </dataFields>
  <formats count="3">
    <format dxfId="24">
      <pivotArea outline="0" collapsedLevelsAreSubtotals="1" fieldPosition="0"/>
    </format>
    <format dxfId="23">
      <pivotArea dataOnly="0" labelOnly="1" outline="0" axis="axisValues" fieldPosition="0"/>
    </format>
    <format dxfId="22">
      <pivotArea dataOnly="0" labelOnly="1" outline="0" axis="axisValues" fieldPosition="0"/>
    </format>
  </formats>
  <chartFormats count="2">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1"/>
          </reference>
        </references>
      </pivotArea>
    </chartFormat>
  </chart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A00-00000D000000}" name="PivotTable10" cacheId="2710" applyNumberFormats="0" applyBorderFormats="0" applyFontFormats="0" applyPatternFormats="0" applyAlignmentFormats="0" applyWidthHeightFormats="1" dataCaption="Values" tag="21a6f3f4-0b6c-4964-86a0-6ec133dc17e5" updatedVersion="8" minRefreshableVersion="3" useAutoFormatting="1" subtotalHiddenItems="1" itemPrintTitles="1" createdVersion="6" indent="0" outline="1" outlineData="1" multipleFieldFilters="0" rowHeaderCaption="Loan Status">
  <location ref="A3:B13" firstHeaderRow="1" firstDataRow="1" firstDataCol="1"/>
  <pivotFields count="3">
    <pivotField axis="axisRow" allDrilled="1" showAll="0" dataSourceSort="1" defaultAttributeDrillState="1">
      <items count="10">
        <item s="1" x="0"/>
        <item s="1" x="1"/>
        <item s="1" x="2"/>
        <item s="1" x="3"/>
        <item s="1" x="4"/>
        <item s="1" x="5"/>
        <item s="1" x="6"/>
        <item s="1" x="7"/>
        <item s="1" x="8"/>
        <item t="default"/>
      </items>
    </pivotField>
    <pivotField dataField="1" showAll="0"/>
    <pivotField allDrilled="1" showAll="0" dataSourceSort="1" defaultAttributeDrillState="1"/>
  </pivotFields>
  <rowFields count="1">
    <field x="0"/>
  </rowFields>
  <rowItems count="10">
    <i>
      <x/>
    </i>
    <i>
      <x v="1"/>
    </i>
    <i>
      <x v="2"/>
    </i>
    <i>
      <x v="3"/>
    </i>
    <i>
      <x v="4"/>
    </i>
    <i>
      <x v="5"/>
    </i>
    <i>
      <x v="6"/>
    </i>
    <i>
      <x v="7"/>
    </i>
    <i>
      <x v="8"/>
    </i>
    <i t="grand">
      <x/>
    </i>
  </rowItems>
  <colItems count="1">
    <i/>
  </colItems>
  <dataFields count="1">
    <dataField name="Count of Is Default Loan" fld="1" subtotal="count" baseField="0" baseItem="0" numFmtId="164"/>
  </dataFields>
  <formats count="3">
    <format dxfId="21">
      <pivotArea outline="0" collapsedLevelsAreSubtotals="1" fieldPosition="0"/>
    </format>
    <format dxfId="20">
      <pivotArea dataOnly="0" labelOnly="1" outline="0" axis="axisValues" fieldPosition="0"/>
    </format>
    <format dxfId="19">
      <pivotArea dataOnly="0" labelOnly="1" outline="0" axis="axisValues" fieldPosition="0"/>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B00-00000E000000}" name="PivotTable11" cacheId="2713" applyNumberFormats="0" applyBorderFormats="0" applyFontFormats="0" applyPatternFormats="0" applyAlignmentFormats="0" applyWidthHeightFormats="1" dataCaption="Values" tag="07a6d817-7cca-4973-afcd-624169e5407d" updatedVersion="8" minRefreshableVersion="3" useAutoFormatting="1" subtotalHiddenItems="1" itemPrintTitles="1" createdVersion="6" indent="0" outline="1" outlineData="1" multipleFieldFilters="0" rowHeaderCaption="Loan Status">
  <location ref="A3:C13" firstHeaderRow="0" firstDataRow="1" firstDataCol="1"/>
  <pivotFields count="4">
    <pivotField axis="axisRow" allDrilled="1" showAll="0" dataSourceSort="1" defaultAttributeDrillState="1">
      <items count="10">
        <item x="0"/>
        <item x="1"/>
        <item x="2"/>
        <item x="3"/>
        <item x="4"/>
        <item x="5"/>
        <item x="6"/>
        <item x="7"/>
        <item x="8"/>
        <item t="default"/>
      </items>
    </pivotField>
    <pivotField dataField="1" showAll="0"/>
    <pivotField dataField="1" showAll="0"/>
    <pivotField allDrilled="1" showAll="0" dataSourceSort="1" defaultAttributeDrillState="1"/>
  </pivotFields>
  <rowFields count="1">
    <field x="0"/>
  </rowFields>
  <rowItems count="10">
    <i>
      <x/>
    </i>
    <i>
      <x v="1"/>
    </i>
    <i>
      <x v="2"/>
    </i>
    <i>
      <x v="3"/>
    </i>
    <i>
      <x v="4"/>
    </i>
    <i>
      <x v="5"/>
    </i>
    <i>
      <x v="6"/>
    </i>
    <i>
      <x v="7"/>
    </i>
    <i>
      <x v="8"/>
    </i>
    <i t="grand">
      <x/>
    </i>
  </rowItems>
  <colFields count="1">
    <field x="-2"/>
  </colFields>
  <colItems count="2">
    <i>
      <x/>
    </i>
    <i i="1">
      <x v="1"/>
    </i>
  </colItems>
  <dataFields count="2">
    <dataField name="Count of Is Delinquent Loan" fld="1" subtotal="count" baseField="0" baseItem="4"/>
    <dataField name="Count of Is Default Loan" fld="2" subtotal="count" baseField="0" baseItem="2"/>
  </dataFields>
  <formats count="5">
    <format dxfId="18">
      <pivotArea outline="0" collapsedLevelsAreSubtotals="1" fieldPosition="0"/>
    </format>
    <format dxfId="17">
      <pivotArea dataOnly="0" labelOnly="1" outline="0" axis="axisValues" fieldPosition="0"/>
    </format>
    <format dxfId="16">
      <pivotArea dataOnly="0" labelOnly="1" outline="0" axis="axisValues" fieldPosition="0"/>
    </format>
    <format dxfId="15">
      <pivotArea outline="0" fieldPosition="0">
        <references count="1">
          <reference field="4294967294" count="1">
            <x v="0"/>
          </reference>
        </references>
      </pivotArea>
    </format>
    <format dxfId="14">
      <pivotArea outline="0" fieldPosition="0">
        <references count="1">
          <reference field="4294967294" count="1">
            <x v="1"/>
          </reference>
        </references>
      </pivotArea>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C00-00000F000000}" name="PivotTable12" cacheId="2716" applyNumberFormats="0" applyBorderFormats="0" applyFontFormats="0" applyPatternFormats="0" applyAlignmentFormats="0" applyWidthHeightFormats="1" dataCaption="Values" tag="dfccb207-d944-4ccc-a622-67fdd0d60ec1" updatedVersion="8" minRefreshableVersion="3" useAutoFormatting="1" subtotalHiddenItems="1" itemPrintTitles="1" createdVersion="6" indent="0" outline="1" outlineData="1" multipleFieldFilters="0" rowHeaderCaption="Loan Status" colHeaderCaption="Is Delinquent Loans">
  <location ref="A3:D14" firstHeaderRow="1" firstDataRow="2" firstDataCol="1"/>
  <pivotFields count="4">
    <pivotField axis="axisRow" allDrilled="1" showAll="0" dataSourceSort="1" defaultAttributeDrillState="1">
      <items count="10">
        <item x="0"/>
        <item x="1"/>
        <item x="2"/>
        <item x="3"/>
        <item x="4"/>
        <item x="5"/>
        <item x="6"/>
        <item x="7"/>
        <item x="8"/>
        <item t="default"/>
      </items>
    </pivotField>
    <pivotField axis="axisCol" allDrilled="1" showAll="0" dataSourceSort="1" defaultAttributeDrillState="1">
      <items count="3">
        <item x="0"/>
        <item x="1"/>
        <item t="default"/>
      </items>
    </pivotField>
    <pivotField dataField="1" showAll="0"/>
    <pivotField allDrilled="1" showAll="0" dataSourceSort="1" defaultAttributeDrillState="1"/>
  </pivotFields>
  <rowFields count="1">
    <field x="0"/>
  </rowFields>
  <rowItems count="10">
    <i>
      <x/>
    </i>
    <i>
      <x v="1"/>
    </i>
    <i>
      <x v="2"/>
    </i>
    <i>
      <x v="3"/>
    </i>
    <i>
      <x v="4"/>
    </i>
    <i>
      <x v="5"/>
    </i>
    <i>
      <x v="6"/>
    </i>
    <i>
      <x v="7"/>
    </i>
    <i>
      <x v="8"/>
    </i>
    <i t="grand">
      <x/>
    </i>
  </rowItems>
  <colFields count="1">
    <field x="1"/>
  </colFields>
  <colItems count="3">
    <i>
      <x/>
    </i>
    <i>
      <x v="1"/>
    </i>
    <i t="grand">
      <x/>
    </i>
  </colItems>
  <dataFields count="1">
    <dataField name="Sum of Loan Amount" fld="2" showDataAs="percentOfTotal" baseField="0" baseItem="4" numFmtId="10"/>
  </dataFields>
  <formats count="2">
    <format dxfId="13">
      <pivotArea outline="0" collapsedLevelsAreSubtotals="1" fieldPosition="0"/>
    </format>
    <format dxfId="12">
      <pivotArea outline="0" fieldPosition="0">
        <references count="1">
          <reference field="4294967294" count="1">
            <x v="0"/>
          </reference>
        </references>
      </pivotArea>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3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D00-000010000000}" name="PivotTable13" cacheId="2719" applyNumberFormats="0" applyBorderFormats="0" applyFontFormats="0" applyPatternFormats="0" applyAlignmentFormats="0" applyWidthHeightFormats="1" dataCaption="Values" tag="5c2e4eb0-5899-4306-ad91-54d337df2ed0" updatedVersion="8" minRefreshableVersion="3" useAutoFormatting="1" subtotalHiddenItems="1" itemPrintTitles="1" createdVersion="6" indent="0" outline="1" outlineData="1" multipleFieldFilters="0" rowHeaderCaption="Loan Status" colHeaderCaption="Is Default Loans">
  <location ref="A3:D14" firstHeaderRow="1" firstDataRow="2" firstDataCol="1"/>
  <pivotFields count="4">
    <pivotField axis="axisRow" allDrilled="1" showAll="0" dataSourceSort="1" defaultAttributeDrillState="1">
      <items count="10">
        <item x="0"/>
        <item x="1"/>
        <item x="2"/>
        <item x="3"/>
        <item x="4"/>
        <item x="5"/>
        <item x="6"/>
        <item x="7"/>
        <item x="8"/>
        <item t="default"/>
      </items>
    </pivotField>
    <pivotField dataField="1" showAll="0"/>
    <pivotField axis="axisCol" allDrilled="1" showAll="0" dataSourceSort="1" defaultAttributeDrillState="1">
      <items count="3">
        <item x="0"/>
        <item x="1"/>
        <item t="default"/>
      </items>
    </pivotField>
    <pivotField allDrilled="1" showAll="0" dataSourceSort="1" defaultAttributeDrillState="1"/>
  </pivotFields>
  <rowFields count="1">
    <field x="0"/>
  </rowFields>
  <rowItems count="10">
    <i>
      <x/>
    </i>
    <i>
      <x v="1"/>
    </i>
    <i>
      <x v="2"/>
    </i>
    <i>
      <x v="3"/>
    </i>
    <i>
      <x v="4"/>
    </i>
    <i>
      <x v="5"/>
    </i>
    <i>
      <x v="6"/>
    </i>
    <i>
      <x v="7"/>
    </i>
    <i>
      <x v="8"/>
    </i>
    <i t="grand">
      <x/>
    </i>
  </rowItems>
  <colFields count="1">
    <field x="2"/>
  </colFields>
  <colItems count="3">
    <i>
      <x/>
    </i>
    <i>
      <x v="1"/>
    </i>
    <i t="grand">
      <x/>
    </i>
  </colItems>
  <dataFields count="1">
    <dataField name="Sum of Loan Amount" fld="1" showDataAs="percentOfTotal" baseField="0" baseItem="0" numFmtId="10"/>
  </dataFields>
  <formats count="2">
    <format dxfId="11">
      <pivotArea outline="0" collapsedLevelsAreSubtotals="1" fieldPosition="0"/>
    </format>
    <format dxfId="10">
      <pivotArea outline="0" fieldPosition="0">
        <references count="1">
          <reference field="4294967294" count="1">
            <x v="0"/>
          </reference>
        </references>
      </pivotArea>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3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11000000}" name="PivotTable14" cacheId="2722" applyNumberFormats="0" applyBorderFormats="0" applyFontFormats="0" applyPatternFormats="0" applyAlignmentFormats="0" applyWidthHeightFormats="1" dataCaption="Values" tag="bb28653d-b7e3-4ae8-b11a-178a40faae69" updatedVersion="8" minRefreshableVersion="3" useAutoFormatting="1" subtotalHiddenItems="1" itemPrintTitles="1" createdVersion="6" indent="0" outline="1" outlineData="1" multipleFieldFilters="0" chartFormat="4" rowHeaderCaption="Loan Status">
  <location ref="A3:B9" firstHeaderRow="1" firstDataRow="1" firstDataCol="1"/>
  <pivotFields count="3">
    <pivotField axis="axisRow" allDrilled="1" showAll="0" measureFilter="1" dataSourceSort="1" defaultAttributeDrillState="1">
      <items count="6">
        <item x="0"/>
        <item x="1"/>
        <item x="2"/>
        <item x="3"/>
        <item x="4"/>
        <item t="default"/>
      </items>
    </pivotField>
    <pivotField dataField="1" showAll="0"/>
    <pivotField allDrilled="1" showAll="0" dataSourceSort="1" defaultAttributeDrillState="1"/>
  </pivotFields>
  <rowFields count="1">
    <field x="0"/>
  </rowFields>
  <rowItems count="6">
    <i>
      <x/>
    </i>
    <i>
      <x v="1"/>
    </i>
    <i>
      <x v="2"/>
    </i>
    <i>
      <x v="3"/>
    </i>
    <i>
      <x v="4"/>
    </i>
    <i t="grand">
      <x/>
    </i>
  </rowItems>
  <colItems count="1">
    <i/>
  </colItems>
  <dataFields count="1">
    <dataField name="Count of Account ID" fld="1" subtotal="count" baseField="0" baseItem="0" numFmtId="164"/>
  </dataFields>
  <formats count="3">
    <format dxfId="9">
      <pivotArea outline="0" collapsedLevelsAreSubtotals="1" fieldPosition="0"/>
    </format>
    <format dxfId="8">
      <pivotArea dataOnly="0" labelOnly="1" outline="0" axis="axisValues" fieldPosition="0"/>
    </format>
    <format dxfId="7">
      <pivotArea dataOnly="0" labelOnly="1" outline="0" axis="axisValues" fieldPosition="0"/>
    </format>
  </format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1"/>
          </reference>
        </references>
      </pivotArea>
    </chartFormat>
  </chart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66">
      <autoFilter ref="A1">
        <filterColumn colId="0">
          <top10 val="5" filterVal="5"/>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F00-000012000000}" name="PivotTable15" cacheId="2725" applyNumberFormats="0" applyBorderFormats="0" applyFontFormats="0" applyPatternFormats="0" applyAlignmentFormats="0" applyWidthHeightFormats="1" dataCaption="Values" tag="4cf9a16d-0119-44e5-98dc-88bf81460197" updatedVersion="8" minRefreshableVersion="3" useAutoFormatting="1" subtotalHiddenItems="1" itemPrintTitles="1" createdVersion="6" indent="0" outline="1" outlineData="1" multipleFieldFilters="0" chartFormat="7" rowHeaderCaption="Loan Status">
  <location ref="A3:B9" firstHeaderRow="1" firstDataRow="1" firstDataCol="1"/>
  <pivotFields count="3">
    <pivotField dataField="1" showAll="0"/>
    <pivotField axis="axisRow" allDrilled="1" showAll="0" dataSourceSort="1" defaultAttributeDrillState="1">
      <items count="6">
        <item x="0"/>
        <item x="1"/>
        <item x="2"/>
        <item x="3"/>
        <item x="4"/>
        <item t="default"/>
      </items>
    </pivotField>
    <pivotField allDrilled="1" showAll="0" dataSourceSort="1" defaultAttributeDrillState="1"/>
  </pivotFields>
  <rowFields count="1">
    <field x="1"/>
  </rowFields>
  <rowItems count="6">
    <i>
      <x/>
    </i>
    <i>
      <x v="1"/>
    </i>
    <i>
      <x v="2"/>
    </i>
    <i>
      <x v="3"/>
    </i>
    <i>
      <x v="4"/>
    </i>
    <i t="grand">
      <x/>
    </i>
  </rowItems>
  <colItems count="1">
    <i/>
  </colItems>
  <dataFields count="1">
    <dataField name="Count of Account ID" fld="0" subtotal="count" baseField="0" baseItem="0" numFmtId="164"/>
  </dataFields>
  <formats count="2">
    <format dxfId="6">
      <pivotArea outline="0" collapsedLevelsAreSubtotals="1" fieldPosition="0"/>
    </format>
    <format dxfId="5">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100-000014000000}" name="Religion" cacheId="2692" applyNumberFormats="0" applyBorderFormats="0" applyFontFormats="0" applyPatternFormats="0" applyAlignmentFormats="0" applyWidthHeightFormats="1" dataCaption="Values" updatedVersion="8" minRefreshableVersion="3" useAutoFormatting="1" subtotalHiddenItems="1" itemPrintTitles="1" createdVersion="6" indent="0" outline="1" outlineData="1" multipleFieldFilters="0" rowHeaderCaption="">
  <location ref="C5:D7" firstHeaderRow="1" firstDataRow="1" firstDataCol="1"/>
  <pivotFields count="3">
    <pivotField axis="axisRow" allDrilled="1" showAll="0" defaultAttributeDrillState="1">
      <items count="2">
        <item s="1" x="0"/>
        <item t="default"/>
      </items>
    </pivotField>
    <pivotField dataField="1" showAll="0"/>
    <pivotField allDrilled="1" showAll="0" dataSourceSort="1" defaultAttributeDrillState="1"/>
  </pivotFields>
  <rowFields count="1">
    <field x="0"/>
  </rowFields>
  <rowItems count="2">
    <i>
      <x/>
    </i>
    <i t="grand">
      <x/>
    </i>
  </rowItems>
  <colItems count="1">
    <i/>
  </colItems>
  <dataFields count="1">
    <dataField name="Count of Loan Amount" fld="1" subtotal="count" baseField="0" baseItem="1"/>
  </dataField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100-000015000000}" name="PivotTable2" cacheId="2677" applyNumberFormats="0" applyBorderFormats="0" applyFontFormats="0" applyPatternFormats="0" applyAlignmentFormats="0" applyWidthHeightFormats="1" dataCaption="Values" tag="91636978-e98d-4786-86bf-894c826d49cd" updatedVersion="8" minRefreshableVersion="3" useAutoFormatting="1" subtotalHiddenItems="1" itemPrintTitles="1" createdVersion="6" indent="0" outline="1" outlineData="1" multipleFieldFilters="0">
  <location ref="A3:A4" firstHeaderRow="1" firstDataRow="1" firstDataCol="0"/>
  <pivotFields count="2">
    <pivotField dataField="1" showAll="0"/>
    <pivotField allDrilled="1" showAll="0" dataSourceSort="1" defaultAttributeDrillState="1"/>
  </pivotFields>
  <rowItems count="1">
    <i/>
  </rowItems>
  <colItems count="1">
    <i/>
  </colItems>
  <dataFields count="1">
    <dataField name="Total Loan Amount" fld="0" baseField="0" baseItem="46263856" numFmtId="164"/>
  </dataFields>
  <formats count="4">
    <format dxfId="3">
      <pivotArea type="all" dataOnly="0" outline="0" fieldPosition="0"/>
    </format>
    <format dxfId="2">
      <pivotArea outline="0" collapsedLevelsAreSubtotals="1" fieldPosition="0"/>
    </format>
    <format dxfId="1">
      <pivotArea dataOnly="0" labelOnly="1" outline="0" axis="axisValues" fieldPosition="0"/>
    </format>
    <format dxfId="0">
      <pivotArea dataOnly="0" labelOnly="1" outline="0" axis="axisValues" fieldPosition="0"/>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292DC40-6CDE-45DA-AA6E-50735F34B31C}" name="PivotTable4" cacheId="2608"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chartFormat="6">
  <location ref="B15:C20" firstHeaderRow="1" firstDataRow="1" firstDataCol="1"/>
  <pivotFields count="3">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t="grand">
      <x/>
    </i>
  </rowItems>
  <colItems count="1">
    <i/>
  </colItems>
  <dataFields count="1">
    <dataField name="Sum of Loan Amount" fld="1" showDataAs="percentOfTotal" baseField="0" baseItem="1" numFmtId="10"/>
  </dataFields>
  <chartFormats count="3">
    <chartFormat chart="5" format="3" series="1">
      <pivotArea type="data" outline="0" fieldPosition="0">
        <references count="1">
          <reference field="4294967294" count="1" selected="0">
            <x v="0"/>
          </reference>
        </references>
      </pivotArea>
    </chartFormat>
    <chartFormat chart="5" format="4">
      <pivotArea type="data" outline="0" fieldPosition="0">
        <references count="2">
          <reference field="4294967294" count="1" selected="0">
            <x v="0"/>
          </reference>
          <reference field="0" count="1" selected="0">
            <x v="0"/>
          </reference>
        </references>
      </pivotArea>
    </chartFormat>
    <chartFormat chart="5" format="5">
      <pivotArea type="data" outline="0" fieldPosition="0">
        <references count="2">
          <reference field="4294967294" count="1" selected="0">
            <x v="0"/>
          </reference>
          <reference field="0" count="1" selected="0">
            <x v="3"/>
          </reference>
        </references>
      </pivotArea>
    </chartFormat>
  </chart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DE3C419-601E-44FB-9632-428A52D850D4}" name="PivotTable5" cacheId="2683"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location ref="E16:F19"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3">
    <i>
      <x/>
    </i>
    <i>
      <x v="1"/>
    </i>
    <i t="grand">
      <x/>
    </i>
  </rowItems>
  <colItems count="1">
    <i/>
  </colItems>
  <dataFields count="1">
    <dataField name="Count of Loan Amount" fld="1" subtotal="count" showDataAs="percentOfTotal" baseField="0" baseItem="1" numFmtId="10"/>
  </dataField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Loan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7076BB0-F55E-47E7-80B6-17F935873021}" name="PivotTable6" cacheId="268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25:D2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Loan Amount" fld="0" subtotal="count" baseField="0" baseItem="0"/>
  </dataField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Loan Amou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100-000013000000}" name="PivotTable3" cacheId="2680" applyNumberFormats="0" applyBorderFormats="0" applyFontFormats="0" applyPatternFormats="0" applyAlignmentFormats="0" applyWidthHeightFormats="1" dataCaption="Values" tag="83c8b095-2629-4a80-b482-01682342a622" updatedVersion="8" minRefreshableVersion="3" useAutoFormatting="1" subtotalHiddenItems="1" itemPrintTitles="1" createdVersion="6" indent="0" outline="1" outlineData="1" multipleFieldFilters="0">
  <location ref="G3:K4" firstHeaderRow="0" firstDataRow="1" firstDataCol="0"/>
  <pivotFields count="6">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5">
    <i>
      <x/>
    </i>
    <i i="1">
      <x v="1"/>
    </i>
    <i i="2">
      <x v="2"/>
    </i>
    <i i="3">
      <x v="3"/>
    </i>
    <i i="4">
      <x v="4"/>
    </i>
  </colItems>
  <dataFields count="5">
    <dataField name="Total Interest" fld="0" baseField="0" baseItem="0" numFmtId="164"/>
    <dataField name="Sum of Total Pymnt" fld="1" baseField="0" baseItem="0"/>
    <dataField name="Sum of Total Fees" fld="2" baseField="0" baseItem="0"/>
    <dataField name="Sum of Total Rec Prncp" fld="3" baseField="0" baseItem="0"/>
    <dataField name="Sum of Total Pymnt inv" fld="4" baseField="0" baseItem="0"/>
  </dataFields>
  <formats count="1">
    <format dxfId="4">
      <pivotArea outline="0" collapsedLevelsAreSubtotals="1" fieldPosition="0"/>
    </format>
  </format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Loan Amount"/>
    <pivotHierarchy dragToData="1"/>
    <pivotHierarchy dragToData="1"/>
    <pivotHierarchy dragToData="1" caption="Total Interest"/>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3FCCB7B7-5DAF-416C-913C-FB7BACEED8FA}" name="PivotTable7" cacheId="2689"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location ref="F25:G28"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3">
    <i>
      <x/>
    </i>
    <i>
      <x v="1"/>
    </i>
    <i t="grand">
      <x/>
    </i>
  </rowItems>
  <colItems count="1">
    <i/>
  </colItems>
  <dataFields count="1">
    <dataField name="Sum of Loan Amount" fld="1" showDataAs="percentOfTotal" baseField="0" baseItem="0" numFmtId="10"/>
  </dataFields>
  <pivotHierarchies count="6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ing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igion" xr10:uid="{00000000-0013-0000-FFFF-FFFF01000000}" sourceName="[Banking Data].[Religion]">
  <pivotTables>
    <pivotTable tabId="7" name="PivotTable6"/>
  </pivotTables>
  <data>
    <olap pivotCacheId="21">
      <levels count="2">
        <level uniqueName="[Banking Data].[Religion].[(All)]" sourceCaption="(All)" count="0"/>
        <level uniqueName="[Banking Data].[Religion].[Religion]" sourceCaption="Religion" count="4">
          <ranges>
            <range startItem="0">
              <i n="[Banking Data].[Religion].&amp;[Christian]" c="Christian"/>
              <i n="[Banking Data].[Religion].&amp;[Hindu]" c="Hindu"/>
              <i n="[Banking Data].[Religion].&amp;[Muslim]" c="Muslim"/>
              <i n="[Banking Data].[Religion].&amp;[Sikh]" c="Sikh"/>
            </range>
          </ranges>
        </level>
      </levels>
      <selections count="4">
        <selection n="[Banking Data].[Religion].&amp;[Christian]"/>
        <selection n="[Banking Data].[Religion].&amp;[Hindu]"/>
        <selection n="[Banking Data].[Religion].&amp;[Muslim]"/>
        <selection n="[Banking Data].[Religion].&amp;[Sikh]"/>
      </selections>
    </olap>
  </data>
  <extLst>
    <x:ext xmlns:x15="http://schemas.microsoft.com/office/spreadsheetml/2010/11/main" uri="{470722E0-AACD-4C17-9CDC-17EF765DBC7E}">
      <x15:slicerCacheHideItemsWithNoData count="1">
        <x15:slicerCacheOlapLevelName uniqueName="[Banking Data].[Religion].[Religion]"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igion1" xr10:uid="{00000000-0013-0000-FFFF-FFFF02000000}" sourceName="[Banking Data].[Religion]">
  <pivotTables>
    <pivotTable tabId="18" name="PivotTable2"/>
    <pivotTable tabId="18" name="PivotTable3"/>
    <pivotTable tabId="18" name="PivotTable4"/>
    <pivotTable tabId="18" name="PivotTable5"/>
    <pivotTable tabId="18" name="PivotTable6"/>
    <pivotTable tabId="18" name="PivotTable7"/>
    <pivotTable tabId="1" name="PivotTable1"/>
    <pivotTable tabId="1" name="PivotTable3"/>
    <pivotTable tabId="1" name="PivotTable4"/>
    <pivotTable tabId="1" name="PivotTable5"/>
    <pivotTable tabId="10" name="PivotTable9"/>
    <pivotTable tabId="11" name="PivotTable10"/>
    <pivotTable tabId="13" name="PivotTable11"/>
    <pivotTable tabId="12" name="PivotTable12"/>
    <pivotTable tabId="14" name="PivotTable13"/>
    <pivotTable tabId="15" name="PivotTable14"/>
    <pivotTable tabId="16" name="PivotTable15"/>
    <pivotTable tabId="2" name="PivotTable1"/>
    <pivotTable tabId="3" name="PivotTable2"/>
    <pivotTable tabId="4" name="PivotTable3"/>
    <pivotTable tabId="5" name="PivotTable4"/>
    <pivotTable tabId="8" name="PivotTable7"/>
    <pivotTable tabId="9" name="PivotTable8"/>
    <pivotTable tabId="6" name="PivotTable5"/>
  </pivotTables>
  <data>
    <olap pivotCacheId="20">
      <levels count="2">
        <level uniqueName="[Banking Data].[Religion].[(All)]" sourceCaption="(All)" count="0"/>
        <level uniqueName="[Banking Data].[Religion].[Religion]" sourceCaption="Religion" count="4">
          <ranges>
            <range startItem="0">
              <i n="[Banking Data].[Religion].&amp;[Christian]" c="Christian"/>
              <i n="[Banking Data].[Religion].&amp;[Hindu]" c="Hindu"/>
              <i n="[Banking Data].[Religion].&amp;[Muslim]" c="Muslim"/>
              <i n="[Banking Data].[Religion].&amp;[Sikh]" c="Sikh"/>
            </range>
          </ranges>
        </level>
      </levels>
      <selections count="1">
        <selection n="[Banking Data].[Reli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rade" xr10:uid="{00000000-0013-0000-FFFF-FFFF03000000}" sourceName="[Banking Data].[Grrade]">
  <pivotTables>
    <pivotTable tabId="18" name="PivotTable2"/>
    <pivotTable tabId="18" name="PivotTable3"/>
    <pivotTable tabId="18" name="PivotTable4"/>
    <pivotTable tabId="18" name="PivotTable5"/>
    <pivotTable tabId="18" name="PivotTable6"/>
    <pivotTable tabId="18" name="PivotTable7"/>
    <pivotTable tabId="18" name="Religion"/>
    <pivotTable tabId="1" name="PivotTable1"/>
    <pivotTable tabId="1" name="PivotTable3"/>
    <pivotTable tabId="1" name="PivotTable4"/>
    <pivotTable tabId="1" name="PivotTable5"/>
    <pivotTable tabId="11" name="PivotTable10"/>
    <pivotTable tabId="13" name="PivotTable11"/>
    <pivotTable tabId="12" name="PivotTable12"/>
    <pivotTable tabId="14" name="PivotTable13"/>
    <pivotTable tabId="15" name="PivotTable14"/>
    <pivotTable tabId="16" name="PivotTable15"/>
    <pivotTable tabId="2" name="PivotTable1"/>
    <pivotTable tabId="3" name="PivotTable2"/>
    <pivotTable tabId="4" name="PivotTable3"/>
    <pivotTable tabId="5" name="PivotTable4"/>
    <pivotTable tabId="7" name="PivotTable6"/>
    <pivotTable tabId="8" name="PivotTable7"/>
    <pivotTable tabId="9" name="PivotTable8"/>
    <pivotTable tabId="6" name="PivotTable5"/>
  </pivotTables>
  <data>
    <olap pivotCacheId="23">
      <levels count="2">
        <level uniqueName="[Banking Data].[Grrade].[(All)]" sourceCaption="(All)" count="0"/>
        <level uniqueName="[Banking Data].[Grrade].[Grrade]" sourceCaption="Grrade" count="7">
          <ranges>
            <range startItem="0">
              <i n="[Banking Data].[Grrade].&amp;[A]" c="A"/>
              <i n="[Banking Data].[Grrade].&amp;[B]" c="B"/>
              <i n="[Banking Data].[Grrade].&amp;[C]" c="C"/>
              <i n="[Banking Data].[Grrade].&amp;[D]" c="D"/>
              <i n="[Banking Data].[Grrade].&amp;[E]" c="E"/>
              <i n="[Banking Data].[Grrade].&amp;[F]" c="F"/>
              <i n="[Banking Data].[Grrade].&amp;[G]" c="G"/>
            </range>
          </ranges>
        </level>
      </levels>
      <selections count="1">
        <selection n="[Banking Data].[Grrad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bursement_Date__Years" xr10:uid="{1FF96677-7D17-41E3-8682-0EB0F9A09756}" sourceName="[Banking Data].[Disbursement Date (Years)]">
  <pivotTables>
    <pivotTable tabId="8" name="PivotTable7"/>
    <pivotTable tabId="18" name="PivotTable2"/>
    <pivotTable tabId="18" name="PivotTable3"/>
    <pivotTable tabId="18" name="PivotTable5"/>
    <pivotTable tabId="18" name="PivotTable6"/>
    <pivotTable tabId="18" name="PivotTable7"/>
    <pivotTable tabId="18" name="Religion"/>
    <pivotTable tabId="1" name="PivotTable1"/>
    <pivotTable tabId="1" name="PivotTable3"/>
    <pivotTable tabId="1" name="PivotTable4"/>
    <pivotTable tabId="1" name="PivotTable5"/>
    <pivotTable tabId="10" name="PivotTable9"/>
    <pivotTable tabId="11" name="PivotTable10"/>
    <pivotTable tabId="13" name="PivotTable11"/>
    <pivotTable tabId="12" name="PivotTable12"/>
    <pivotTable tabId="14" name="PivotTable13"/>
    <pivotTable tabId="15" name="PivotTable14"/>
    <pivotTable tabId="16" name="PivotTable15"/>
    <pivotTable tabId="2" name="PivotTable1"/>
    <pivotTable tabId="3" name="PivotTable2"/>
    <pivotTable tabId="4" name="PivotTable3"/>
    <pivotTable tabId="5" name="PivotTable4"/>
    <pivotTable tabId="7" name="PivotTable6"/>
    <pivotTable tabId="6" name="PivotTable5"/>
  </pivotTables>
  <data>
    <olap pivotCacheId="20">
      <levels count="2">
        <level uniqueName="[Banking Data].[Disbursement Date (Years)].[(All)]" sourceCaption="(All)" count="0"/>
        <level uniqueName="[Banking Data].[Disbursement Date (Years)].[Disbursement Date (Years)]" sourceCaption="Disbursement Date (Years)" count="4">
          <ranges>
            <range startItem="0">
              <i n="[Banking Data].[Disbursement Date (Years)].&amp;[FY 2017]" c="FY 2017"/>
              <i n="[Banking Data].[Disbursement Date (Years)].&amp;[FY 2018]" c="FY 2018"/>
              <i n="[Banking Data].[Disbursement Date (Years)].&amp;[FY 2019]" c="FY 2019"/>
              <i n="[Banking Data].[Disbursement Date (Years)].&amp;[FY 2020]" c="FY 2020"/>
            </range>
          </ranges>
        </level>
      </levels>
      <selections count="1">
        <selection n="[Banking Data].[Disbursement Date (Years)].[All]"/>
      </selections>
    </olap>
  </data>
  <extLst>
    <x:ext xmlns:x15="http://schemas.microsoft.com/office/spreadsheetml/2010/11/main" uri="{470722E0-AACD-4C17-9CDC-17EF765DBC7E}">
      <x15:slicerCacheHideItemsWithNoData count="1">
        <x15:slicerCacheOlapLevelName uniqueName="[Banking Data].[Disbursement Date (Years)].[Disbursement Date (Years)]"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FA7A06C2-78B7-464F-9E54-8E53E766B461}" sourceName="[Banking Data].[Age]">
  <pivotTables>
    <pivotTable tabId="18" name="PivotTable4"/>
    <pivotTable tabId="1" name="PivotTable1"/>
    <pivotTable tabId="1" name="PivotTable3"/>
    <pivotTable tabId="1" name="PivotTable4"/>
    <pivotTable tabId="1" name="PivotTable5"/>
    <pivotTable tabId="10" name="PivotTable9"/>
    <pivotTable tabId="11" name="PivotTable10"/>
    <pivotTable tabId="13" name="PivotTable11"/>
    <pivotTable tabId="12" name="PivotTable12"/>
    <pivotTable tabId="14" name="PivotTable13"/>
    <pivotTable tabId="15" name="PivotTable14"/>
    <pivotTable tabId="2" name="PivotTable1"/>
    <pivotTable tabId="3" name="PivotTable2"/>
    <pivotTable tabId="4" name="PivotTable3"/>
    <pivotTable tabId="5" name="PivotTable4"/>
    <pivotTable tabId="7" name="PivotTable6"/>
    <pivotTable tabId="8" name="PivotTable7"/>
    <pivotTable tabId="9" name="PivotTable8"/>
    <pivotTable tabId="6" name="PivotTable5"/>
    <pivotTable tabId="18" name="Religion"/>
    <pivotTable tabId="18" name="PivotTable2"/>
    <pivotTable tabId="18" name="PivotTable3"/>
    <pivotTable tabId="18" name="PivotTable5"/>
    <pivotTable tabId="18" name="PivotTable6"/>
    <pivotTable tabId="18" name="PivotTable7"/>
  </pivotTables>
  <data>
    <olap pivotCacheId="20">
      <levels count="2">
        <level uniqueName="[Banking Data].[Age].[(All)]" sourceCaption="(All)" count="0"/>
        <level uniqueName="[Banking Data].[Age].[Age]" sourceCaption="Age" count="5">
          <ranges>
            <range startItem="0">
              <i n="[Banking Data].[Age].&amp;[18-25]" c="18-25"/>
              <i n="[Banking Data].[Age].&amp;[26-35]" c="26-35"/>
              <i n="[Banking Data].[Age].&amp;[36-45]" c="36-45"/>
              <i n="[Banking Data].[Age].&amp;[46-55]" c="46-55"/>
              <i n="[Banking Data].[Age].&amp;[56-63]" c="56-63"/>
            </range>
          </ranges>
        </level>
      </levels>
      <selections count="1">
        <selection n="[Banking Data].[Age].[All]"/>
      </selections>
    </olap>
  </data>
  <extLst>
    <x:ext xmlns:x15="http://schemas.microsoft.com/office/spreadsheetml/2010/11/main" uri="{470722E0-AACD-4C17-9CDC-17EF765DBC7E}">
      <x15:slicerCacheHideItemsWithNoData count="1">
        <x15:slicerCacheOlapLevelName uniqueName="[Banking Data].[Age].[Age]"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ligion" xr10:uid="{00000000-0014-0000-FFFF-FFFF01000000}" cache="Slicer_Religion" caption="Religion" columnCount="5"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ligion 1" xr10:uid="{00000000-0014-0000-FFFF-FFFF02000000}" cache="Slicer_Religion1" caption="Religion" columnCount="4" showCaption="0" level="1" style="SlicerStyleLight1 2" rowHeight="936000"/>
  <slicer name="Grrade" xr10:uid="{00000000-0014-0000-FFFF-FFFF03000000}" cache="Slicer_Grrade" caption="Grrade" columnCount="3" showCaption="0" level="1" style="SlicerStyleLight1 2" rowHeight="432000"/>
  <slicer name="Disbursement Date (Years)" xr10:uid="{66DD26EF-0FD7-4BD4-BAC0-EC434F4FEA5A}" cache="Slicer_Disbursement_Date__Years" caption="Disbursement Date (Years)" columnCount="4" showCaption="0" level="1" style="SlicerStyleLight1 2" rowHeight="612000"/>
  <slicer name="Age" xr10:uid="{1865E8DF-028C-40EA-A029-C08D115CF89F}" cache="Slicer_Age" caption="Age" columnCount="3" showCaption="0" level="1" style="SlicerStyleLight1 2" rowHeight="576000"/>
</slicers>
</file>

<file path=xl/theme/theme1.xml><?xml version="1.0" encoding="utf-8"?>
<a:theme xmlns:a="http://schemas.openxmlformats.org/drawingml/2006/main" name="Facet">
  <a:themeElements>
    <a:clrScheme name="Grayscale">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0.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7.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8.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pivotTable" Target="../pivotTables/pivotTable22.xml"/><Relationship Id="rId7" Type="http://schemas.openxmlformats.org/officeDocument/2006/relationships/pivotTable" Target="../pivotTables/pivotTable26.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pivotTable" Target="../pivotTables/pivotTable25.xml"/><Relationship Id="rId5" Type="http://schemas.openxmlformats.org/officeDocument/2006/relationships/pivotTable" Target="../pivotTables/pivotTable24.xml"/><Relationship Id="rId4" Type="http://schemas.openxmlformats.org/officeDocument/2006/relationships/pivotTable" Target="../pivotTables/pivot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4:E17"/>
  <sheetViews>
    <sheetView zoomScale="78" workbookViewId="0">
      <selection activeCell="A4" sqref="A4"/>
    </sheetView>
  </sheetViews>
  <sheetFormatPr defaultRowHeight="14.4" x14ac:dyDescent="0.3"/>
  <cols>
    <col min="1" max="1" width="18.88671875" style="4" bestFit="1" customWidth="1"/>
    <col min="2" max="2" width="20.44140625" style="4" bestFit="1" customWidth="1"/>
    <col min="3" max="3" width="22.21875" bestFit="1" customWidth="1"/>
    <col min="4" max="4" width="38.109375" bestFit="1" customWidth="1"/>
    <col min="5" max="5" width="19.109375" style="3" bestFit="1" customWidth="1"/>
  </cols>
  <sheetData>
    <row r="4" spans="1:5" x14ac:dyDescent="0.3">
      <c r="A4" s="5" t="s">
        <v>6</v>
      </c>
      <c r="B4" s="4" t="s">
        <v>5</v>
      </c>
      <c r="D4" s="1" t="s">
        <v>10</v>
      </c>
      <c r="E4" s="3" t="s">
        <v>9</v>
      </c>
    </row>
    <row r="5" spans="1:5" x14ac:dyDescent="0.3">
      <c r="A5" s="6" t="s">
        <v>1</v>
      </c>
      <c r="B5" s="4">
        <v>118529913.24860924</v>
      </c>
      <c r="D5" s="2" t="s">
        <v>7</v>
      </c>
      <c r="E5" s="3">
        <v>0.11004879692011466</v>
      </c>
    </row>
    <row r="6" spans="1:5" x14ac:dyDescent="0.3">
      <c r="A6" s="6" t="s">
        <v>0</v>
      </c>
      <c r="B6" s="4">
        <v>100072966.78891915</v>
      </c>
      <c r="D6" s="2" t="s">
        <v>8</v>
      </c>
      <c r="E6" s="3">
        <v>0.14806690207156081</v>
      </c>
    </row>
    <row r="7" spans="1:5" x14ac:dyDescent="0.3">
      <c r="A7" s="6" t="s">
        <v>2</v>
      </c>
      <c r="B7" s="4">
        <v>68027952.021486953</v>
      </c>
      <c r="D7" s="2" t="s">
        <v>4</v>
      </c>
      <c r="E7" s="3">
        <v>0.12021580630539645</v>
      </c>
    </row>
    <row r="8" spans="1:5" x14ac:dyDescent="0.3">
      <c r="A8" s="6" t="s">
        <v>72</v>
      </c>
      <c r="B8" s="4">
        <v>59531984.368420906</v>
      </c>
    </row>
    <row r="9" spans="1:5" x14ac:dyDescent="0.3">
      <c r="A9" s="6" t="s">
        <v>3</v>
      </c>
      <c r="B9" s="4">
        <v>47218751.378215194</v>
      </c>
    </row>
    <row r="10" spans="1:5" x14ac:dyDescent="0.3">
      <c r="A10" s="6" t="s">
        <v>4</v>
      </c>
      <c r="B10" s="4">
        <v>393381567.80565119</v>
      </c>
    </row>
    <row r="12" spans="1:5" x14ac:dyDescent="0.3">
      <c r="A12" s="4" t="s">
        <v>13</v>
      </c>
      <c r="B12" s="4" t="s">
        <v>11</v>
      </c>
      <c r="C12" t="s">
        <v>12</v>
      </c>
    </row>
    <row r="13" spans="1:5" x14ac:dyDescent="0.3">
      <c r="A13" s="4">
        <v>434743100</v>
      </c>
      <c r="B13" s="4">
        <v>445525850</v>
      </c>
      <c r="C13" s="4">
        <v>39712</v>
      </c>
    </row>
    <row r="15" spans="1:5" x14ac:dyDescent="0.3">
      <c r="A15" s="4" t="s">
        <v>14</v>
      </c>
    </row>
    <row r="16" spans="1:5" x14ac:dyDescent="0.3">
      <c r="A16" s="4">
        <v>445525850</v>
      </c>
    </row>
    <row r="17" spans="1:1" x14ac:dyDescent="0.3">
      <c r="A17" s="4">
        <f>GETPIVOTDATA("[Measures].[Sum of Loan Amount]",$A$15)</f>
        <v>445525850</v>
      </c>
    </row>
  </sheetData>
  <pageMargins left="0.7" right="0.7" top="0.75" bottom="0.75" header="0.3" footer="0.3"/>
  <pageSetup orientation="portrait" horizontalDpi="360" verticalDpi="36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A4"/>
  <sheetViews>
    <sheetView workbookViewId="0">
      <selection activeCell="A4" sqref="A4"/>
    </sheetView>
  </sheetViews>
  <sheetFormatPr defaultRowHeight="14.4" x14ac:dyDescent="0.3"/>
  <cols>
    <col min="1" max="1" width="18.88671875" bestFit="1" customWidth="1"/>
  </cols>
  <sheetData>
    <row r="3" spans="1:1" x14ac:dyDescent="0.3">
      <c r="A3" t="s">
        <v>14</v>
      </c>
    </row>
    <row r="4" spans="1:1" x14ac:dyDescent="0.3">
      <c r="A4" s="4">
        <v>445525850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C4"/>
  <sheetViews>
    <sheetView workbookViewId="0">
      <selection activeCell="C3" sqref="C3:C4"/>
    </sheetView>
  </sheetViews>
  <sheetFormatPr defaultRowHeight="14.4" x14ac:dyDescent="0.3"/>
  <cols>
    <col min="1" max="1" width="22.88671875" bestFit="1" customWidth="1"/>
    <col min="2" max="2" width="20.77734375" bestFit="1" customWidth="1"/>
    <col min="3" max="3" width="15.44140625" bestFit="1" customWidth="1"/>
  </cols>
  <sheetData>
    <row r="3" spans="1:3" x14ac:dyDescent="0.3">
      <c r="A3" t="s">
        <v>15</v>
      </c>
      <c r="B3" t="s">
        <v>16</v>
      </c>
      <c r="C3" t="s">
        <v>17</v>
      </c>
    </row>
    <row r="4" spans="1:3" x14ac:dyDescent="0.3">
      <c r="A4" s="4">
        <v>388914323.69</v>
      </c>
      <c r="B4" s="4">
        <v>89901894.480000004</v>
      </c>
      <c r="C4" s="4">
        <v>478816218.17000002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A4"/>
  <sheetViews>
    <sheetView workbookViewId="0">
      <selection activeCell="A3" sqref="A3:A4"/>
    </sheetView>
  </sheetViews>
  <sheetFormatPr defaultRowHeight="14.4" x14ac:dyDescent="0.3"/>
  <cols>
    <col min="1" max="1" width="13.77734375" bestFit="1" customWidth="1"/>
  </cols>
  <sheetData>
    <row r="3" spans="1:1" x14ac:dyDescent="0.3">
      <c r="A3" t="s">
        <v>63</v>
      </c>
    </row>
    <row r="4" spans="1:1" x14ac:dyDescent="0.3">
      <c r="A4" s="4">
        <v>89901894.480000004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D116"/>
  <sheetViews>
    <sheetView topLeftCell="A2" workbookViewId="0">
      <selection activeCell="E21" sqref="E21"/>
    </sheetView>
  </sheetViews>
  <sheetFormatPr defaultRowHeight="14.4" x14ac:dyDescent="0.3"/>
  <cols>
    <col min="1" max="1" width="17.77734375" bestFit="1" customWidth="1"/>
    <col min="2" max="2" width="17.77734375" style="4" bestFit="1" customWidth="1"/>
    <col min="3" max="3" width="20.77734375" style="4" bestFit="1" customWidth="1"/>
    <col min="4" max="4" width="22.88671875" style="4" bestFit="1" customWidth="1"/>
  </cols>
  <sheetData>
    <row r="3" spans="1:4" x14ac:dyDescent="0.3">
      <c r="A3" s="1" t="s">
        <v>21</v>
      </c>
      <c r="B3" s="4" t="s">
        <v>20</v>
      </c>
      <c r="C3" s="4" t="s">
        <v>16</v>
      </c>
      <c r="D3" s="4" t="s">
        <v>15</v>
      </c>
    </row>
    <row r="4" spans="1:4" x14ac:dyDescent="0.3">
      <c r="A4" s="2" t="s">
        <v>18</v>
      </c>
      <c r="B4" s="4">
        <v>31096.580000000056</v>
      </c>
      <c r="C4" s="4">
        <v>3871349.95</v>
      </c>
      <c r="D4" s="4">
        <v>15615509.779999999</v>
      </c>
    </row>
    <row r="5" spans="1:4" x14ac:dyDescent="0.3">
      <c r="A5" s="2" t="s">
        <v>83</v>
      </c>
      <c r="B5" s="4">
        <v>27964.779999999995</v>
      </c>
      <c r="C5" s="4">
        <v>3800969.39</v>
      </c>
      <c r="D5" s="4">
        <v>16386226.09</v>
      </c>
    </row>
    <row r="6" spans="1:4" x14ac:dyDescent="0.3">
      <c r="A6" s="2" t="s">
        <v>80</v>
      </c>
      <c r="B6" s="4">
        <v>27400.61</v>
      </c>
      <c r="C6" s="4">
        <v>5031258.6399999997</v>
      </c>
      <c r="D6" s="4">
        <v>20091333.649999999</v>
      </c>
    </row>
    <row r="7" spans="1:4" x14ac:dyDescent="0.3">
      <c r="A7" s="2" t="s">
        <v>81</v>
      </c>
      <c r="B7" s="4">
        <v>29891.410000000044</v>
      </c>
      <c r="C7" s="4">
        <v>2507565.67</v>
      </c>
      <c r="D7" s="4">
        <v>10422911</v>
      </c>
    </row>
    <row r="8" spans="1:4" x14ac:dyDescent="0.3">
      <c r="A8" s="2" t="s">
        <v>19</v>
      </c>
      <c r="B8" s="4">
        <v>27947.989999999987</v>
      </c>
      <c r="C8" s="4">
        <v>3875149.74</v>
      </c>
      <c r="D8" s="4">
        <v>16113351.949999999</v>
      </c>
    </row>
    <row r="9" spans="1:4" x14ac:dyDescent="0.3">
      <c r="A9" s="2" t="s">
        <v>4</v>
      </c>
      <c r="B9" s="4">
        <v>144301.37000000008</v>
      </c>
      <c r="C9" s="4">
        <v>19086293.390000001</v>
      </c>
      <c r="D9" s="4">
        <v>78629332.469999999</v>
      </c>
    </row>
    <row r="10" spans="1:4" x14ac:dyDescent="0.3">
      <c r="B10"/>
      <c r="C10"/>
      <c r="D10"/>
    </row>
    <row r="11" spans="1:4" x14ac:dyDescent="0.3">
      <c r="B11"/>
      <c r="C11"/>
      <c r="D11"/>
    </row>
    <row r="12" spans="1:4" x14ac:dyDescent="0.3">
      <c r="B12"/>
      <c r="C12"/>
      <c r="D12"/>
    </row>
    <row r="13" spans="1:4" x14ac:dyDescent="0.3">
      <c r="B13"/>
      <c r="C13"/>
      <c r="D13"/>
    </row>
    <row r="14" spans="1:4" x14ac:dyDescent="0.3">
      <c r="B14"/>
      <c r="C14"/>
      <c r="D14"/>
    </row>
    <row r="15" spans="1:4" x14ac:dyDescent="0.3">
      <c r="B15"/>
      <c r="C15"/>
      <c r="D15"/>
    </row>
    <row r="16" spans="1:4" x14ac:dyDescent="0.3">
      <c r="B16"/>
      <c r="C16"/>
      <c r="D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F20"/>
  <sheetViews>
    <sheetView workbookViewId="0">
      <selection activeCell="E3" sqref="E3:F7"/>
    </sheetView>
  </sheetViews>
  <sheetFormatPr defaultRowHeight="14.4" x14ac:dyDescent="0.3"/>
  <cols>
    <col min="1" max="1" width="15.6640625" bestFit="1" customWidth="1"/>
    <col min="2" max="2" width="20.44140625" style="4" bestFit="1" customWidth="1"/>
    <col min="3" max="3" width="19.44140625" customWidth="1"/>
  </cols>
  <sheetData>
    <row r="3" spans="1:6" x14ac:dyDescent="0.3">
      <c r="A3" s="1" t="s">
        <v>26</v>
      </c>
      <c r="B3" s="4" t="s">
        <v>11</v>
      </c>
      <c r="C3" s="4"/>
      <c r="E3" s="2" t="s">
        <v>22</v>
      </c>
      <c r="F3" s="3">
        <v>0.11896519959917397</v>
      </c>
    </row>
    <row r="4" spans="1:6" x14ac:dyDescent="0.3">
      <c r="A4" s="2" t="s">
        <v>22</v>
      </c>
      <c r="B4" s="3">
        <v>0.11896519959917397</v>
      </c>
      <c r="C4" s="4"/>
      <c r="E4" s="2" t="s">
        <v>23</v>
      </c>
      <c r="F4" s="3">
        <v>0.17357561394888904</v>
      </c>
    </row>
    <row r="5" spans="1:6" x14ac:dyDescent="0.3">
      <c r="A5" s="2" t="s">
        <v>23</v>
      </c>
      <c r="B5" s="3">
        <v>0.17357561394888904</v>
      </c>
      <c r="C5" s="4"/>
      <c r="E5" s="2" t="s">
        <v>24</v>
      </c>
      <c r="F5" s="3">
        <v>0.25716466902614493</v>
      </c>
    </row>
    <row r="6" spans="1:6" x14ac:dyDescent="0.3">
      <c r="A6" s="2" t="s">
        <v>24</v>
      </c>
      <c r="B6" s="3">
        <v>0.25716466902614493</v>
      </c>
      <c r="C6" s="4"/>
      <c r="E6" s="2" t="s">
        <v>25</v>
      </c>
      <c r="F6" s="3">
        <v>0.15140009116687128</v>
      </c>
    </row>
    <row r="7" spans="1:6" x14ac:dyDescent="0.3">
      <c r="A7" s="2" t="s">
        <v>25</v>
      </c>
      <c r="B7" s="3">
        <v>0.15140009116687128</v>
      </c>
      <c r="C7" s="4"/>
      <c r="E7" s="2" t="s">
        <v>27</v>
      </c>
      <c r="F7" s="3">
        <v>0.29889442625892082</v>
      </c>
    </row>
    <row r="8" spans="1:6" x14ac:dyDescent="0.3">
      <c r="A8" s="2" t="s">
        <v>27</v>
      </c>
      <c r="B8" s="3">
        <v>0.29889442625892082</v>
      </c>
      <c r="C8" s="4"/>
    </row>
    <row r="9" spans="1:6" x14ac:dyDescent="0.3">
      <c r="A9" s="2" t="s">
        <v>4</v>
      </c>
      <c r="B9" s="3">
        <v>1</v>
      </c>
      <c r="C9" s="4"/>
    </row>
    <row r="10" spans="1:6" x14ac:dyDescent="0.3">
      <c r="B10"/>
    </row>
    <row r="11" spans="1:6" x14ac:dyDescent="0.3">
      <c r="B11"/>
    </row>
    <row r="12" spans="1:6" x14ac:dyDescent="0.3">
      <c r="B12"/>
    </row>
    <row r="13" spans="1:6" x14ac:dyDescent="0.3">
      <c r="B13"/>
    </row>
    <row r="14" spans="1:6" x14ac:dyDescent="0.3">
      <c r="B14"/>
    </row>
    <row r="15" spans="1:6" x14ac:dyDescent="0.3">
      <c r="B15"/>
    </row>
    <row r="16" spans="1:6" x14ac:dyDescent="0.3">
      <c r="B16"/>
    </row>
    <row r="17" spans="2:2" x14ac:dyDescent="0.3">
      <c r="B17"/>
    </row>
    <row r="18" spans="2:2" x14ac:dyDescent="0.3">
      <c r="B18"/>
    </row>
    <row r="19" spans="2:2" x14ac:dyDescent="0.3">
      <c r="B19"/>
    </row>
    <row r="20" spans="2:2" x14ac:dyDescent="0.3">
      <c r="B20"/>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B9"/>
  <sheetViews>
    <sheetView workbookViewId="0">
      <selection activeCell="B4" sqref="B4"/>
    </sheetView>
  </sheetViews>
  <sheetFormatPr defaultRowHeight="14.4" x14ac:dyDescent="0.3"/>
  <cols>
    <col min="1" max="1" width="12" bestFit="1" customWidth="1"/>
    <col min="2" max="2" width="20.44140625" style="4" bestFit="1" customWidth="1"/>
  </cols>
  <sheetData>
    <row r="3" spans="1:2" x14ac:dyDescent="0.3">
      <c r="A3" s="1" t="s">
        <v>31</v>
      </c>
      <c r="B3" s="4" t="s">
        <v>11</v>
      </c>
    </row>
    <row r="4" spans="1:2" x14ac:dyDescent="0.3">
      <c r="A4" s="2" t="s">
        <v>82</v>
      </c>
      <c r="B4" s="4">
        <v>3706500</v>
      </c>
    </row>
    <row r="5" spans="1:2" x14ac:dyDescent="0.3">
      <c r="A5" s="2" t="s">
        <v>28</v>
      </c>
      <c r="B5" s="4">
        <v>312889100</v>
      </c>
    </row>
    <row r="6" spans="1:2" x14ac:dyDescent="0.3">
      <c r="A6" s="2" t="s">
        <v>29</v>
      </c>
      <c r="B6" s="4">
        <v>52760150</v>
      </c>
    </row>
    <row r="7" spans="1:2" x14ac:dyDescent="0.3">
      <c r="A7" s="2" t="s">
        <v>30</v>
      </c>
      <c r="B7" s="4">
        <v>76170100</v>
      </c>
    </row>
    <row r="8" spans="1:2" x14ac:dyDescent="0.3">
      <c r="A8" s="2" t="s">
        <v>4</v>
      </c>
      <c r="B8" s="4">
        <v>445525850</v>
      </c>
    </row>
    <row r="9" spans="1:2" x14ac:dyDescent="0.3">
      <c r="B9"/>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3:B26"/>
  <sheetViews>
    <sheetView topLeftCell="A2" workbookViewId="0">
      <selection activeCell="AA66" sqref="AA66"/>
    </sheetView>
  </sheetViews>
  <sheetFormatPr defaultRowHeight="14.4" x14ac:dyDescent="0.3"/>
  <cols>
    <col min="1" max="1" width="15.77734375" bestFit="1" customWidth="1"/>
    <col min="2" max="2" width="20.44140625" style="4" bestFit="1" customWidth="1"/>
  </cols>
  <sheetData>
    <row r="3" spans="1:2" x14ac:dyDescent="0.3">
      <c r="A3" s="1" t="s">
        <v>35</v>
      </c>
      <c r="B3" s="4" t="s">
        <v>11</v>
      </c>
    </row>
    <row r="4" spans="1:2" x14ac:dyDescent="0.3">
      <c r="A4" s="2" t="s">
        <v>73</v>
      </c>
      <c r="B4" s="4">
        <v>66084325</v>
      </c>
    </row>
    <row r="5" spans="1:2" x14ac:dyDescent="0.3">
      <c r="A5" s="2" t="s">
        <v>32</v>
      </c>
      <c r="B5" s="4">
        <v>164937400</v>
      </c>
    </row>
    <row r="6" spans="1:2" x14ac:dyDescent="0.3">
      <c r="A6" s="2" t="s">
        <v>33</v>
      </c>
      <c r="B6" s="4">
        <v>27662250</v>
      </c>
    </row>
    <row r="7" spans="1:2" x14ac:dyDescent="0.3">
      <c r="A7" s="2" t="s">
        <v>74</v>
      </c>
      <c r="B7" s="4">
        <v>24116025</v>
      </c>
    </row>
    <row r="8" spans="1:2" x14ac:dyDescent="0.3">
      <c r="A8" s="2" t="s">
        <v>34</v>
      </c>
      <c r="B8" s="4">
        <v>97062775</v>
      </c>
    </row>
    <row r="9" spans="1:2" x14ac:dyDescent="0.3">
      <c r="A9" s="2" t="s">
        <v>4</v>
      </c>
      <c r="B9" s="4">
        <v>379862775</v>
      </c>
    </row>
    <row r="10" spans="1:2" x14ac:dyDescent="0.3">
      <c r="B10"/>
    </row>
    <row r="11" spans="1:2" x14ac:dyDescent="0.3">
      <c r="B11"/>
    </row>
    <row r="12" spans="1:2" x14ac:dyDescent="0.3">
      <c r="B12"/>
    </row>
    <row r="13" spans="1:2" x14ac:dyDescent="0.3">
      <c r="B13"/>
    </row>
    <row r="14" spans="1:2" x14ac:dyDescent="0.3">
      <c r="B14"/>
    </row>
    <row r="15" spans="1:2" x14ac:dyDescent="0.3">
      <c r="B15"/>
    </row>
    <row r="16" spans="1:2"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row r="26" spans="2:2" x14ac:dyDescent="0.3">
      <c r="B2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C8"/>
  <sheetViews>
    <sheetView workbookViewId="0">
      <selection activeCell="G15" sqref="G15"/>
    </sheetView>
  </sheetViews>
  <sheetFormatPr defaultRowHeight="14.4" x14ac:dyDescent="0.3"/>
  <cols>
    <col min="1" max="1" width="21.109375" bestFit="1" customWidth="1"/>
    <col min="2" max="2" width="20.44140625" bestFit="1" customWidth="1"/>
    <col min="3" max="3" width="23" bestFit="1" customWidth="1"/>
  </cols>
  <sheetData>
    <row r="3" spans="1:3" x14ac:dyDescent="0.3">
      <c r="A3" s="1" t="s">
        <v>41</v>
      </c>
      <c r="B3" s="4" t="s">
        <v>11</v>
      </c>
      <c r="C3" s="4" t="s">
        <v>40</v>
      </c>
    </row>
    <row r="4" spans="1:3" x14ac:dyDescent="0.3">
      <c r="A4" s="2" t="s">
        <v>36</v>
      </c>
      <c r="B4" s="4">
        <v>31349575</v>
      </c>
      <c r="C4" s="4">
        <v>30456725</v>
      </c>
    </row>
    <row r="5" spans="1:3" x14ac:dyDescent="0.3">
      <c r="A5" s="2" t="s">
        <v>37</v>
      </c>
      <c r="B5" s="4">
        <v>223670625</v>
      </c>
      <c r="C5" s="4">
        <v>218755450</v>
      </c>
    </row>
    <row r="6" spans="1:3" x14ac:dyDescent="0.3">
      <c r="A6" s="2" t="s">
        <v>38</v>
      </c>
      <c r="B6" s="4">
        <v>185026850</v>
      </c>
      <c r="C6" s="4">
        <v>180255650</v>
      </c>
    </row>
    <row r="7" spans="1:3" x14ac:dyDescent="0.3">
      <c r="A7" s="2" t="s">
        <v>39</v>
      </c>
      <c r="B7" s="4">
        <v>5478800</v>
      </c>
      <c r="C7" s="4">
        <v>5275275</v>
      </c>
    </row>
    <row r="8" spans="1:3" x14ac:dyDescent="0.3">
      <c r="A8" s="2" t="s">
        <v>4</v>
      </c>
      <c r="B8" s="4">
        <v>445525850</v>
      </c>
      <c r="C8" s="4">
        <v>434743100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3:B12"/>
  <sheetViews>
    <sheetView workbookViewId="0">
      <selection activeCell="K21" sqref="K21"/>
    </sheetView>
  </sheetViews>
  <sheetFormatPr defaultRowHeight="14.4" x14ac:dyDescent="0.3"/>
  <cols>
    <col min="1" max="1" width="12" bestFit="1" customWidth="1"/>
    <col min="2" max="2" width="20.44140625" style="4" bestFit="1" customWidth="1"/>
  </cols>
  <sheetData>
    <row r="3" spans="1:2" x14ac:dyDescent="0.3">
      <c r="A3" s="1" t="s">
        <v>64</v>
      </c>
      <c r="B3" s="4" t="s">
        <v>11</v>
      </c>
    </row>
    <row r="4" spans="1:2" x14ac:dyDescent="0.3">
      <c r="A4" s="2" t="s">
        <v>42</v>
      </c>
      <c r="B4" s="4">
        <v>86935600</v>
      </c>
    </row>
    <row r="5" spans="1:2" x14ac:dyDescent="0.3">
      <c r="A5" s="2" t="s">
        <v>43</v>
      </c>
      <c r="B5" s="4">
        <v>133641350</v>
      </c>
    </row>
    <row r="6" spans="1:2" x14ac:dyDescent="0.3">
      <c r="A6" s="2" t="s">
        <v>44</v>
      </c>
      <c r="B6" s="4">
        <v>89115825</v>
      </c>
    </row>
    <row r="7" spans="1:2" x14ac:dyDescent="0.3">
      <c r="A7" s="2" t="s">
        <v>45</v>
      </c>
      <c r="B7" s="4">
        <v>65140400</v>
      </c>
    </row>
    <row r="8" spans="1:2" x14ac:dyDescent="0.3">
      <c r="A8" s="2" t="s">
        <v>46</v>
      </c>
      <c r="B8" s="4">
        <v>45037900</v>
      </c>
    </row>
    <row r="9" spans="1:2" x14ac:dyDescent="0.3">
      <c r="A9" s="2" t="s">
        <v>69</v>
      </c>
      <c r="B9" s="4">
        <v>19263100</v>
      </c>
    </row>
    <row r="10" spans="1:2" x14ac:dyDescent="0.3">
      <c r="A10" s="2" t="s">
        <v>70</v>
      </c>
      <c r="B10" s="4">
        <v>6391675</v>
      </c>
    </row>
    <row r="11" spans="1:2" x14ac:dyDescent="0.3">
      <c r="A11" s="2" t="s">
        <v>4</v>
      </c>
      <c r="B11" s="4">
        <v>445525850</v>
      </c>
    </row>
    <row r="12" spans="1:2" x14ac:dyDescent="0.3">
      <c r="B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B13"/>
  <sheetViews>
    <sheetView workbookViewId="0">
      <selection activeCell="B9" sqref="B9"/>
    </sheetView>
  </sheetViews>
  <sheetFormatPr defaultRowHeight="14.4" x14ac:dyDescent="0.3"/>
  <cols>
    <col min="1" max="1" width="17.5546875" bestFit="1" customWidth="1"/>
    <col min="2" max="2" width="23.88671875" style="4" bestFit="1" customWidth="1"/>
  </cols>
  <sheetData>
    <row r="3" spans="1:2" x14ac:dyDescent="0.3">
      <c r="A3" s="1" t="s">
        <v>51</v>
      </c>
      <c r="B3" s="4" t="s">
        <v>50</v>
      </c>
    </row>
    <row r="4" spans="1:2" x14ac:dyDescent="0.3">
      <c r="A4" s="2" t="s">
        <v>47</v>
      </c>
      <c r="B4" s="4">
        <v>11532</v>
      </c>
    </row>
    <row r="5" spans="1:2" x14ac:dyDescent="0.3">
      <c r="A5" s="2" t="s">
        <v>84</v>
      </c>
      <c r="B5" s="4">
        <v>412</v>
      </c>
    </row>
    <row r="6" spans="1:2" x14ac:dyDescent="0.3">
      <c r="A6" s="2" t="s">
        <v>75</v>
      </c>
      <c r="B6" s="4">
        <v>15809</v>
      </c>
    </row>
    <row r="7" spans="1:2" x14ac:dyDescent="0.3">
      <c r="A7" s="2" t="s">
        <v>48</v>
      </c>
      <c r="B7" s="4">
        <v>650</v>
      </c>
    </row>
    <row r="8" spans="1:2" x14ac:dyDescent="0.3">
      <c r="A8" s="2" t="s">
        <v>76</v>
      </c>
      <c r="B8" s="4">
        <v>6144</v>
      </c>
    </row>
    <row r="9" spans="1:2" x14ac:dyDescent="0.3">
      <c r="A9" s="2" t="s">
        <v>77</v>
      </c>
      <c r="B9" s="4">
        <v>155</v>
      </c>
    </row>
    <row r="10" spans="1:2" x14ac:dyDescent="0.3">
      <c r="A10" s="2" t="s">
        <v>78</v>
      </c>
      <c r="B10" s="4">
        <v>2260</v>
      </c>
    </row>
    <row r="11" spans="1:2" x14ac:dyDescent="0.3">
      <c r="A11" s="2" t="s">
        <v>49</v>
      </c>
      <c r="B11" s="4">
        <v>2665</v>
      </c>
    </row>
    <row r="12" spans="1:2" x14ac:dyDescent="0.3">
      <c r="A12" s="2" t="s">
        <v>79</v>
      </c>
      <c r="B12" s="4">
        <v>85</v>
      </c>
    </row>
    <row r="13" spans="1:2" x14ac:dyDescent="0.3">
      <c r="A13" s="2" t="s">
        <v>4</v>
      </c>
      <c r="B13" s="4">
        <v>39712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3:C30"/>
  <sheetViews>
    <sheetView workbookViewId="0">
      <selection activeCell="E18" sqref="E18"/>
    </sheetView>
  </sheetViews>
  <sheetFormatPr defaultRowHeight="14.4" x14ac:dyDescent="0.3"/>
  <cols>
    <col min="1" max="1" width="17.5546875" bestFit="1" customWidth="1"/>
    <col min="2" max="2" width="27.44140625" style="4" bestFit="1" customWidth="1"/>
    <col min="3" max="3" width="23.88671875" bestFit="1" customWidth="1"/>
  </cols>
  <sheetData>
    <row r="3" spans="1:3" x14ac:dyDescent="0.3">
      <c r="A3" s="1" t="s">
        <v>51</v>
      </c>
      <c r="B3" t="s">
        <v>52</v>
      </c>
      <c r="C3" t="s">
        <v>50</v>
      </c>
    </row>
    <row r="4" spans="1:3" x14ac:dyDescent="0.3">
      <c r="A4" s="2" t="s">
        <v>47</v>
      </c>
      <c r="B4" s="10">
        <v>11532</v>
      </c>
      <c r="C4" s="10">
        <v>11532</v>
      </c>
    </row>
    <row r="5" spans="1:3" x14ac:dyDescent="0.3">
      <c r="A5" s="2" t="s">
        <v>84</v>
      </c>
      <c r="B5" s="10">
        <v>412</v>
      </c>
      <c r="C5" s="10">
        <v>412</v>
      </c>
    </row>
    <row r="6" spans="1:3" x14ac:dyDescent="0.3">
      <c r="A6" s="2" t="s">
        <v>75</v>
      </c>
      <c r="B6" s="10">
        <v>15809</v>
      </c>
      <c r="C6" s="10">
        <v>15809</v>
      </c>
    </row>
    <row r="7" spans="1:3" x14ac:dyDescent="0.3">
      <c r="A7" s="2" t="s">
        <v>48</v>
      </c>
      <c r="B7" s="10">
        <v>650</v>
      </c>
      <c r="C7" s="10">
        <v>650</v>
      </c>
    </row>
    <row r="8" spans="1:3" x14ac:dyDescent="0.3">
      <c r="A8" s="2" t="s">
        <v>76</v>
      </c>
      <c r="B8" s="10">
        <v>6144</v>
      </c>
      <c r="C8" s="10">
        <v>6144</v>
      </c>
    </row>
    <row r="9" spans="1:3" x14ac:dyDescent="0.3">
      <c r="A9" s="2" t="s">
        <v>77</v>
      </c>
      <c r="B9" s="10">
        <v>155</v>
      </c>
      <c r="C9" s="10">
        <v>155</v>
      </c>
    </row>
    <row r="10" spans="1:3" x14ac:dyDescent="0.3">
      <c r="A10" s="2" t="s">
        <v>78</v>
      </c>
      <c r="B10" s="10">
        <v>2260</v>
      </c>
      <c r="C10" s="10">
        <v>2260</v>
      </c>
    </row>
    <row r="11" spans="1:3" x14ac:dyDescent="0.3">
      <c r="A11" s="2" t="s">
        <v>49</v>
      </c>
      <c r="B11" s="10">
        <v>2665</v>
      </c>
      <c r="C11" s="10">
        <v>2665</v>
      </c>
    </row>
    <row r="12" spans="1:3" x14ac:dyDescent="0.3">
      <c r="A12" s="2" t="s">
        <v>79</v>
      </c>
      <c r="B12" s="10">
        <v>85</v>
      </c>
      <c r="C12" s="10">
        <v>85</v>
      </c>
    </row>
    <row r="13" spans="1:3" x14ac:dyDescent="0.3">
      <c r="A13" s="2" t="s">
        <v>4</v>
      </c>
      <c r="B13" s="10">
        <v>39712</v>
      </c>
      <c r="C13" s="10">
        <v>39712</v>
      </c>
    </row>
    <row r="14" spans="1:3" x14ac:dyDescent="0.3">
      <c r="B14"/>
    </row>
    <row r="15" spans="1:3" x14ac:dyDescent="0.3">
      <c r="B15"/>
    </row>
    <row r="16" spans="1:3"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row r="26" spans="2:2" x14ac:dyDescent="0.3">
      <c r="B26"/>
    </row>
    <row r="27" spans="2:2" x14ac:dyDescent="0.3">
      <c r="B27"/>
    </row>
    <row r="28" spans="2:2" x14ac:dyDescent="0.3">
      <c r="B28"/>
    </row>
    <row r="29" spans="2:2" x14ac:dyDescent="0.3">
      <c r="B29"/>
    </row>
    <row r="30" spans="2:2" x14ac:dyDescent="0.3">
      <c r="B30"/>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3:D14"/>
  <sheetViews>
    <sheetView workbookViewId="0">
      <selection activeCell="C10" sqref="C10"/>
    </sheetView>
  </sheetViews>
  <sheetFormatPr defaultRowHeight="14.4" x14ac:dyDescent="0.3"/>
  <cols>
    <col min="1" max="1" width="20.44140625" bestFit="1" customWidth="1"/>
    <col min="2" max="2" width="21.77734375" bestFit="1" customWidth="1"/>
    <col min="3" max="3" width="8.109375" bestFit="1" customWidth="1"/>
    <col min="4" max="4" width="12" bestFit="1" customWidth="1"/>
    <col min="5" max="5" width="10.6640625" customWidth="1"/>
  </cols>
  <sheetData>
    <row r="3" spans="1:4" x14ac:dyDescent="0.3">
      <c r="A3" s="1" t="s">
        <v>11</v>
      </c>
      <c r="B3" s="1" t="s">
        <v>55</v>
      </c>
    </row>
    <row r="4" spans="1:4" x14ac:dyDescent="0.3">
      <c r="A4" s="1" t="s">
        <v>51</v>
      </c>
      <c r="B4" t="s">
        <v>53</v>
      </c>
      <c r="C4" t="s">
        <v>54</v>
      </c>
      <c r="D4" t="s">
        <v>4</v>
      </c>
    </row>
    <row r="5" spans="1:4" x14ac:dyDescent="0.3">
      <c r="A5" s="2" t="s">
        <v>47</v>
      </c>
      <c r="B5" s="3">
        <v>0.23863250583551998</v>
      </c>
      <c r="C5" s="3">
        <v>2.6524442970031929E-2</v>
      </c>
      <c r="D5" s="3">
        <v>0.26515694880555191</v>
      </c>
    </row>
    <row r="6" spans="1:4" x14ac:dyDescent="0.3">
      <c r="A6" s="2" t="s">
        <v>84</v>
      </c>
      <c r="B6" s="3">
        <v>8.6832223090983381E-3</v>
      </c>
      <c r="C6" s="3">
        <v>9.1526675724876573E-4</v>
      </c>
      <c r="D6" s="3">
        <v>9.5984890663471049E-3</v>
      </c>
    </row>
    <row r="7" spans="1:4" x14ac:dyDescent="0.3">
      <c r="A7" s="2" t="s">
        <v>75</v>
      </c>
      <c r="B7" s="3">
        <v>0.3824143425123368</v>
      </c>
      <c r="C7" s="3">
        <v>4.4993797778512742E-2</v>
      </c>
      <c r="D7" s="3">
        <v>0.42740814029084956</v>
      </c>
    </row>
    <row r="8" spans="1:4" x14ac:dyDescent="0.3">
      <c r="A8" s="2" t="s">
        <v>48</v>
      </c>
      <c r="B8" s="3">
        <v>1.4340862600901833E-2</v>
      </c>
      <c r="C8" s="3">
        <v>1.5391362813179077E-3</v>
      </c>
      <c r="D8" s="3">
        <v>1.5879998882219741E-2</v>
      </c>
    </row>
    <row r="9" spans="1:4" x14ac:dyDescent="0.3">
      <c r="A9" s="2" t="s">
        <v>76</v>
      </c>
      <c r="B9" s="3">
        <v>0.13550476364053848</v>
      </c>
      <c r="C9" s="3">
        <v>1.5421215177525614E-2</v>
      </c>
      <c r="D9" s="3">
        <v>0.1509259788180641</v>
      </c>
    </row>
    <row r="10" spans="1:4" x14ac:dyDescent="0.3">
      <c r="A10" s="2" t="s">
        <v>77</v>
      </c>
      <c r="B10" s="3">
        <v>2.9580775167142377E-3</v>
      </c>
      <c r="C10" s="3">
        <v>3.673748672495659E-4</v>
      </c>
      <c r="D10" s="3">
        <v>3.3254523839638035E-3</v>
      </c>
    </row>
    <row r="11" spans="1:4" x14ac:dyDescent="0.3">
      <c r="A11" s="2" t="s">
        <v>78</v>
      </c>
      <c r="B11" s="3">
        <v>5.2909892882758658E-2</v>
      </c>
      <c r="C11" s="3">
        <v>5.2611986487428285E-3</v>
      </c>
      <c r="D11" s="3">
        <v>5.8171091531501483E-2</v>
      </c>
    </row>
    <row r="12" spans="1:4" x14ac:dyDescent="0.3">
      <c r="A12" s="2" t="s">
        <v>49</v>
      </c>
      <c r="B12" s="3">
        <v>5.9685706227820448E-2</v>
      </c>
      <c r="C12" s="3">
        <v>7.1996944733958759E-3</v>
      </c>
      <c r="D12" s="3">
        <v>6.6885400701216333E-2</v>
      </c>
    </row>
    <row r="13" spans="1:4" x14ac:dyDescent="0.3">
      <c r="A13" s="2" t="s">
        <v>79</v>
      </c>
      <c r="B13" s="3">
        <v>2.3696155902064942E-3</v>
      </c>
      <c r="C13" s="3">
        <v>2.7888393007947801E-4</v>
      </c>
      <c r="D13" s="3">
        <v>2.6484995202859722E-3</v>
      </c>
    </row>
    <row r="14" spans="1:4" x14ac:dyDescent="0.3">
      <c r="A14" s="2" t="s">
        <v>4</v>
      </c>
      <c r="B14" s="3">
        <v>0.89749898911589532</v>
      </c>
      <c r="C14" s="3">
        <v>0.10250101088410471</v>
      </c>
      <c r="D14" s="3">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3:D14"/>
  <sheetViews>
    <sheetView workbookViewId="0">
      <selection activeCell="B6" sqref="B6"/>
    </sheetView>
  </sheetViews>
  <sheetFormatPr defaultRowHeight="14.4" x14ac:dyDescent="0.3"/>
  <cols>
    <col min="1" max="1" width="20.44140625" bestFit="1" customWidth="1"/>
    <col min="2" max="2" width="18.21875" bestFit="1" customWidth="1"/>
    <col min="3" max="3" width="6.88671875" bestFit="1" customWidth="1"/>
    <col min="4" max="4" width="12" bestFit="1" customWidth="1"/>
  </cols>
  <sheetData>
    <row r="3" spans="1:4" x14ac:dyDescent="0.3">
      <c r="A3" s="1" t="s">
        <v>11</v>
      </c>
      <c r="B3" s="1" t="s">
        <v>56</v>
      </c>
    </row>
    <row r="4" spans="1:4" x14ac:dyDescent="0.3">
      <c r="A4" s="1" t="s">
        <v>51</v>
      </c>
      <c r="B4" t="s">
        <v>53</v>
      </c>
      <c r="C4" t="s">
        <v>54</v>
      </c>
      <c r="D4" t="s">
        <v>4</v>
      </c>
    </row>
    <row r="5" spans="1:4" x14ac:dyDescent="0.3">
      <c r="A5" s="2" t="s">
        <v>47</v>
      </c>
      <c r="B5" s="3">
        <v>0.26180899492139459</v>
      </c>
      <c r="C5" s="3">
        <v>3.3479538841573392E-3</v>
      </c>
      <c r="D5" s="3">
        <v>0.26515694880555191</v>
      </c>
    </row>
    <row r="6" spans="1:4" x14ac:dyDescent="0.3">
      <c r="A6" s="2" t="s">
        <v>84</v>
      </c>
      <c r="B6" s="3">
        <v>9.4234150498786994E-3</v>
      </c>
      <c r="C6" s="3">
        <v>1.7507401646840471E-4</v>
      </c>
      <c r="D6" s="3">
        <v>9.5984890663471049E-3</v>
      </c>
    </row>
    <row r="7" spans="1:4" x14ac:dyDescent="0.3">
      <c r="A7" s="2" t="s">
        <v>75</v>
      </c>
      <c r="B7" s="3">
        <v>0.42066520943734242</v>
      </c>
      <c r="C7" s="3">
        <v>6.7429308535071533E-3</v>
      </c>
      <c r="D7" s="3">
        <v>0.42740814029084956</v>
      </c>
    </row>
    <row r="8" spans="1:4" x14ac:dyDescent="0.3">
      <c r="A8" s="2" t="s">
        <v>48</v>
      </c>
      <c r="B8" s="3">
        <v>1.5517169205782336E-2</v>
      </c>
      <c r="C8" s="3">
        <v>3.6282967643740539E-4</v>
      </c>
      <c r="D8" s="3">
        <v>1.5879998882219741E-2</v>
      </c>
    </row>
    <row r="9" spans="1:4" x14ac:dyDescent="0.3">
      <c r="A9" s="2" t="s">
        <v>76</v>
      </c>
      <c r="B9" s="3">
        <v>0.14156580364528792</v>
      </c>
      <c r="C9" s="3">
        <v>9.3601751727761702E-3</v>
      </c>
      <c r="D9" s="3">
        <v>0.1509259788180641</v>
      </c>
    </row>
    <row r="10" spans="1:4" x14ac:dyDescent="0.3">
      <c r="A10" s="2" t="s">
        <v>77</v>
      </c>
      <c r="B10" s="3">
        <v>3.3254523839638035E-3</v>
      </c>
      <c r="C10" s="3">
        <v>0</v>
      </c>
      <c r="D10" s="3">
        <v>3.3254523839638035E-3</v>
      </c>
    </row>
    <row r="11" spans="1:4" x14ac:dyDescent="0.3">
      <c r="A11" s="2" t="s">
        <v>78</v>
      </c>
      <c r="B11" s="3">
        <v>5.5388705279390632E-2</v>
      </c>
      <c r="C11" s="3">
        <v>2.7823862521108482E-3</v>
      </c>
      <c r="D11" s="3">
        <v>5.8171091531501483E-2</v>
      </c>
    </row>
    <row r="12" spans="1:4" x14ac:dyDescent="0.3">
      <c r="A12" s="2" t="s">
        <v>49</v>
      </c>
      <c r="B12" s="3">
        <v>6.4542775688548715E-2</v>
      </c>
      <c r="C12" s="3">
        <v>2.3426250126676153E-3</v>
      </c>
      <c r="D12" s="3">
        <v>6.6885400701216333E-2</v>
      </c>
    </row>
    <row r="13" spans="1:4" x14ac:dyDescent="0.3">
      <c r="A13" s="2" t="s">
        <v>79</v>
      </c>
      <c r="B13" s="3">
        <v>2.5873358414556643E-3</v>
      </c>
      <c r="C13" s="3">
        <v>6.1163678830308056E-5</v>
      </c>
      <c r="D13" s="3">
        <v>2.6484995202859722E-3</v>
      </c>
    </row>
    <row r="14" spans="1:4" x14ac:dyDescent="0.3">
      <c r="A14" s="2" t="s">
        <v>4</v>
      </c>
      <c r="B14" s="3">
        <v>0.97482486145304481</v>
      </c>
      <c r="C14" s="3">
        <v>2.5175138546955245E-2</v>
      </c>
      <c r="D14" s="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3:B13"/>
  <sheetViews>
    <sheetView workbookViewId="0">
      <selection activeCell="B6" sqref="B6"/>
    </sheetView>
  </sheetViews>
  <sheetFormatPr defaultRowHeight="14.4" x14ac:dyDescent="0.3"/>
  <cols>
    <col min="1" max="1" width="14.109375" bestFit="1" customWidth="1"/>
    <col min="2" max="2" width="19.77734375" style="4" bestFit="1" customWidth="1"/>
  </cols>
  <sheetData>
    <row r="3" spans="1:2" x14ac:dyDescent="0.3">
      <c r="A3" s="1" t="s">
        <v>51</v>
      </c>
      <c r="B3" s="4" t="s">
        <v>57</v>
      </c>
    </row>
    <row r="4" spans="1:2" x14ac:dyDescent="0.3">
      <c r="A4" s="2" t="s">
        <v>47</v>
      </c>
      <c r="B4" s="4">
        <v>11532</v>
      </c>
    </row>
    <row r="5" spans="1:2" x14ac:dyDescent="0.3">
      <c r="A5" s="2" t="s">
        <v>75</v>
      </c>
      <c r="B5" s="4">
        <v>15809</v>
      </c>
    </row>
    <row r="6" spans="1:2" x14ac:dyDescent="0.3">
      <c r="A6" s="2" t="s">
        <v>76</v>
      </c>
      <c r="B6" s="4">
        <v>6144</v>
      </c>
    </row>
    <row r="7" spans="1:2" x14ac:dyDescent="0.3">
      <c r="A7" s="2" t="s">
        <v>78</v>
      </c>
      <c r="B7" s="4">
        <v>2260</v>
      </c>
    </row>
    <row r="8" spans="1:2" x14ac:dyDescent="0.3">
      <c r="A8" s="2" t="s">
        <v>49</v>
      </c>
      <c r="B8" s="4">
        <v>2665</v>
      </c>
    </row>
    <row r="9" spans="1:2" x14ac:dyDescent="0.3">
      <c r="A9" s="2" t="s">
        <v>4</v>
      </c>
      <c r="B9" s="4">
        <v>38410</v>
      </c>
    </row>
    <row r="10" spans="1:2" x14ac:dyDescent="0.3">
      <c r="B10"/>
    </row>
    <row r="11" spans="1:2" x14ac:dyDescent="0.3">
      <c r="B11"/>
    </row>
    <row r="12" spans="1:2" x14ac:dyDescent="0.3">
      <c r="B12"/>
    </row>
    <row r="13" spans="1:2" x14ac:dyDescent="0.3">
      <c r="B1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3:B9"/>
  <sheetViews>
    <sheetView workbookViewId="0">
      <selection activeCell="E21" sqref="E21"/>
    </sheetView>
  </sheetViews>
  <sheetFormatPr defaultRowHeight="14.4" x14ac:dyDescent="0.3"/>
  <cols>
    <col min="1" max="1" width="14.109375" bestFit="1" customWidth="1"/>
    <col min="2" max="2" width="19.77734375" style="4" bestFit="1" customWidth="1"/>
  </cols>
  <sheetData>
    <row r="3" spans="1:2" x14ac:dyDescent="0.3">
      <c r="A3" s="1" t="s">
        <v>51</v>
      </c>
      <c r="B3" s="4" t="s">
        <v>57</v>
      </c>
    </row>
    <row r="4" spans="1:2" x14ac:dyDescent="0.3">
      <c r="A4" s="2" t="s">
        <v>58</v>
      </c>
      <c r="B4" s="4">
        <v>6179</v>
      </c>
    </row>
    <row r="5" spans="1:2" x14ac:dyDescent="0.3">
      <c r="A5" s="2" t="s">
        <v>59</v>
      </c>
      <c r="B5" s="4">
        <v>18032</v>
      </c>
    </row>
    <row r="6" spans="1:2" x14ac:dyDescent="0.3">
      <c r="A6" s="2" t="s">
        <v>60</v>
      </c>
      <c r="B6" s="4">
        <v>9442</v>
      </c>
    </row>
    <row r="7" spans="1:2" x14ac:dyDescent="0.3">
      <c r="A7" s="2" t="s">
        <v>61</v>
      </c>
      <c r="B7" s="4">
        <v>5289</v>
      </c>
    </row>
    <row r="8" spans="1:2" x14ac:dyDescent="0.3">
      <c r="A8" s="2" t="s">
        <v>62</v>
      </c>
      <c r="B8" s="4">
        <v>770</v>
      </c>
    </row>
    <row r="9" spans="1:2" x14ac:dyDescent="0.3">
      <c r="A9" s="2" t="s">
        <v>4</v>
      </c>
      <c r="B9" s="4">
        <v>39712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
  <sheetViews>
    <sheetView showGridLines="0" showRowColHeaders="0" tabSelected="1" zoomScale="45" zoomScaleNormal="45" workbookViewId="0">
      <selection activeCell="AC65" sqref="AC65"/>
    </sheetView>
  </sheetViews>
  <sheetFormatPr defaultColWidth="8.6640625" defaultRowHeight="14.4" x14ac:dyDescent="0.3"/>
  <cols>
    <col min="1" max="16384" width="8.6640625" style="9"/>
  </cols>
  <sheetData/>
  <pageMargins left="0.7" right="0.7" top="0.75" bottom="0.75" header="0.3" footer="0.3"/>
  <pageSetup orientation="portrait" horizontalDpi="360" verticalDpi="360" r:id="rId1"/>
  <drawing r:id="rId2"/>
  <extLs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3:K28"/>
  <sheetViews>
    <sheetView workbookViewId="0">
      <selection activeCell="AZ19" sqref="AZ19"/>
    </sheetView>
  </sheetViews>
  <sheetFormatPr defaultRowHeight="14.4" x14ac:dyDescent="0.3"/>
  <cols>
    <col min="1" max="1" width="18.88671875" bestFit="1" customWidth="1"/>
    <col min="2" max="2" width="28.6640625" bestFit="1" customWidth="1"/>
    <col min="3" max="3" width="12" bestFit="1" customWidth="1"/>
    <col min="4" max="4" width="22.21875" bestFit="1" customWidth="1"/>
    <col min="5" max="5" width="20.88671875" bestFit="1" customWidth="1"/>
    <col min="6" max="6" width="17.33203125" bestFit="1" customWidth="1"/>
    <col min="7" max="7" width="20.44140625" bestFit="1" customWidth="1"/>
    <col min="8" max="8" width="19.44140625" bestFit="1" customWidth="1"/>
    <col min="9" max="9" width="17.77734375" bestFit="1" customWidth="1"/>
    <col min="10" max="10" width="22.88671875" bestFit="1" customWidth="1"/>
    <col min="11" max="11" width="23" bestFit="1" customWidth="1"/>
  </cols>
  <sheetData>
    <row r="3" spans="1:11" x14ac:dyDescent="0.3">
      <c r="A3" s="4" t="s">
        <v>14</v>
      </c>
      <c r="C3" s="7" t="s">
        <v>13</v>
      </c>
      <c r="E3" s="8" t="s">
        <v>17</v>
      </c>
      <c r="G3" t="s">
        <v>63</v>
      </c>
      <c r="H3" t="s">
        <v>5</v>
      </c>
      <c r="I3" t="s">
        <v>20</v>
      </c>
      <c r="J3" t="s">
        <v>15</v>
      </c>
      <c r="K3" t="s">
        <v>65</v>
      </c>
    </row>
    <row r="4" spans="1:11" x14ac:dyDescent="0.3">
      <c r="A4" s="4">
        <v>445525850</v>
      </c>
      <c r="C4" s="4">
        <v>732697200</v>
      </c>
      <c r="E4" s="4">
        <v>808298167.78999972</v>
      </c>
      <c r="G4" s="4">
        <v>89901894.480000004</v>
      </c>
      <c r="H4" s="4">
        <v>482652252.16562086</v>
      </c>
      <c r="I4" s="4">
        <v>782681.2700000084</v>
      </c>
      <c r="J4" s="4">
        <v>388914323.69</v>
      </c>
      <c r="K4" s="4">
        <v>459368246.76999998</v>
      </c>
    </row>
    <row r="5" spans="1:11" x14ac:dyDescent="0.3">
      <c r="C5" s="1" t="s">
        <v>66</v>
      </c>
      <c r="D5" t="s">
        <v>12</v>
      </c>
    </row>
    <row r="6" spans="1:11" x14ac:dyDescent="0.3">
      <c r="C6" s="2" t="s">
        <v>30</v>
      </c>
      <c r="D6" s="10">
        <v>6624</v>
      </c>
    </row>
    <row r="7" spans="1:11" x14ac:dyDescent="0.3">
      <c r="C7" s="2" t="s">
        <v>4</v>
      </c>
      <c r="D7" s="10">
        <v>6624</v>
      </c>
    </row>
    <row r="15" spans="1:11" x14ac:dyDescent="0.3">
      <c r="B15" s="1" t="s">
        <v>67</v>
      </c>
      <c r="C15" t="s">
        <v>11</v>
      </c>
    </row>
    <row r="16" spans="1:11" x14ac:dyDescent="0.3">
      <c r="B16" t="s">
        <v>36</v>
      </c>
      <c r="C16" s="3">
        <v>7.0365333459326773E-2</v>
      </c>
      <c r="E16" s="1" t="s">
        <v>68</v>
      </c>
      <c r="F16" t="s">
        <v>12</v>
      </c>
    </row>
    <row r="17" spans="2:7" x14ac:dyDescent="0.3">
      <c r="B17" t="s">
        <v>37</v>
      </c>
      <c r="C17" s="3">
        <v>0.50203736775318419</v>
      </c>
      <c r="E17" t="s">
        <v>53</v>
      </c>
      <c r="F17" s="3">
        <v>0.89141821112006447</v>
      </c>
    </row>
    <row r="18" spans="2:7" x14ac:dyDescent="0.3">
      <c r="B18" t="s">
        <v>38</v>
      </c>
      <c r="C18" s="3">
        <v>0.41529992030765445</v>
      </c>
      <c r="E18" t="s">
        <v>54</v>
      </c>
      <c r="F18" s="3">
        <v>0.10858178887993554</v>
      </c>
    </row>
    <row r="19" spans="2:7" x14ac:dyDescent="0.3">
      <c r="B19" t="s">
        <v>39</v>
      </c>
      <c r="C19" s="3">
        <v>1.229737847983456E-2</v>
      </c>
      <c r="E19" t="s">
        <v>4</v>
      </c>
      <c r="F19" s="3">
        <v>1</v>
      </c>
    </row>
    <row r="20" spans="2:7" x14ac:dyDescent="0.3">
      <c r="B20" t="s">
        <v>4</v>
      </c>
      <c r="C20" s="3">
        <v>1</v>
      </c>
    </row>
    <row r="25" spans="2:7" x14ac:dyDescent="0.3">
      <c r="D25" t="s">
        <v>12</v>
      </c>
      <c r="F25" s="1" t="s">
        <v>71</v>
      </c>
      <c r="G25" t="s">
        <v>11</v>
      </c>
    </row>
    <row r="26" spans="2:7" x14ac:dyDescent="0.3">
      <c r="D26" s="10">
        <v>39712</v>
      </c>
      <c r="F26" t="s">
        <v>53</v>
      </c>
      <c r="G26" s="3">
        <v>0.97482486145304481</v>
      </c>
    </row>
    <row r="27" spans="2:7" x14ac:dyDescent="0.3">
      <c r="F27" t="s">
        <v>54</v>
      </c>
      <c r="G27" s="3">
        <v>2.5175138546955245E-2</v>
      </c>
    </row>
    <row r="28" spans="2:7" x14ac:dyDescent="0.3">
      <c r="F28" t="s">
        <v>4</v>
      </c>
      <c r="G28" s="3">
        <v>1</v>
      </c>
    </row>
  </sheetData>
  <pageMargins left="0.7" right="0.7" top="0.75" bottom="0.75" header="0.3" footer="0.3"/>
  <pageSetup paperSize="9"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06154D24-E925-4308-BAE8-FC0350ACDC31}">
  <ds:schemaRefs/>
</ds:datastoreItem>
</file>

<file path=customXml/itemProps2.xml><?xml version="1.0" encoding="utf-8"?>
<ds:datastoreItem xmlns:ds="http://schemas.openxmlformats.org/officeDocument/2006/customXml" ds:itemID="{8ACE3636-F506-4608-9951-96A4E705781C}">
  <ds:schemaRefs/>
</ds:datastoreItem>
</file>

<file path=customXml/itemProps3.xml><?xml version="1.0" encoding="utf-8"?>
<ds:datastoreItem xmlns:ds="http://schemas.openxmlformats.org/officeDocument/2006/customXml" ds:itemID="{EBAA385B-EB73-440D-9D27-178B346CCB3A}">
  <ds:schemaRefs/>
</ds:datastoreItem>
</file>

<file path=customXml/itemProps4.xml><?xml version="1.0" encoding="utf-8"?>
<ds:datastoreItem xmlns:ds="http://schemas.openxmlformats.org/officeDocument/2006/customXml" ds:itemID="{513C605D-ABE5-4DF4-902F-0FCDB5B2EE40}">
  <ds:schemaRefs/>
</ds:datastoreItem>
</file>

<file path=customXml/itemProps5.xml><?xml version="1.0" encoding="utf-8"?>
<ds:datastoreItem xmlns:ds="http://schemas.openxmlformats.org/officeDocument/2006/customXml" ds:itemID="{F51B46DD-3C40-4263-A0F7-FA9FA091245B}">
  <ds:schemaRefs/>
</ds:datastoreItem>
</file>

<file path=customXml/itemProps6.xml><?xml version="1.0" encoding="utf-8"?>
<ds:datastoreItem xmlns:ds="http://schemas.openxmlformats.org/officeDocument/2006/customXml" ds:itemID="{166A03E6-286F-456B-981D-EE3B90A88BF4}">
  <ds:schemaRefs/>
</ds:datastoreItem>
</file>

<file path=customXml/itemProps7.xml><?xml version="1.0" encoding="utf-8"?>
<ds:datastoreItem xmlns:ds="http://schemas.openxmlformats.org/officeDocument/2006/customXml" ds:itemID="{F753511A-725C-4F2C-B7CE-DFE68F810E32}">
  <ds:schemaRefs/>
</ds:datastoreItem>
</file>

<file path=customXml/itemProps8.xml><?xml version="1.0" encoding="utf-8"?>
<ds:datastoreItem xmlns:ds="http://schemas.openxmlformats.org/officeDocument/2006/customXml" ds:itemID="{E594EAD6-6D7C-4FB4-AD74-FC2AEA86A01B}">
  <ds:schemaRefs/>
</ds:datastoreItem>
</file>

<file path=customXml/itemProps9.xml><?xml version="1.0" encoding="utf-8"?>
<ds:datastoreItem xmlns:ds="http://schemas.openxmlformats.org/officeDocument/2006/customXml" ds:itemID="{407B02B2-CA2D-4683-B003-FE7097231365}">
  <ds:schemaRefs/>
</ds:datastoreItem>
</file>

<file path=customXml/itemProps10.xml><?xml version="1.0" encoding="utf-8"?>
<ds:datastoreItem xmlns:ds="http://schemas.openxmlformats.org/officeDocument/2006/customXml" ds:itemID="{2CCEB3FE-1CE5-45A0-98B8-94AA0D36628E}">
  <ds:schemaRefs/>
</ds:datastoreItem>
</file>

<file path=customXml/itemProps11.xml><?xml version="1.0" encoding="utf-8"?>
<ds:datastoreItem xmlns:ds="http://schemas.openxmlformats.org/officeDocument/2006/customXml" ds:itemID="{976AD95B-24AD-4927-8089-E8BFECFFD73D}">
  <ds:schemaRefs/>
</ds:datastoreItem>
</file>

<file path=customXml/itemProps12.xml><?xml version="1.0" encoding="utf-8"?>
<ds:datastoreItem xmlns:ds="http://schemas.openxmlformats.org/officeDocument/2006/customXml" ds:itemID="{0C9E91C5-63FB-4E95-9E25-AA8B2CE61CEE}">
  <ds:schemaRefs/>
</ds:datastoreItem>
</file>

<file path=customXml/itemProps13.xml><?xml version="1.0" encoding="utf-8"?>
<ds:datastoreItem xmlns:ds="http://schemas.openxmlformats.org/officeDocument/2006/customXml" ds:itemID="{52E4D357-0D68-40AB-B916-E44462B80E6A}">
  <ds:schemaRefs/>
</ds:datastoreItem>
</file>

<file path=customXml/itemProps14.xml><?xml version="1.0" encoding="utf-8"?>
<ds:datastoreItem xmlns:ds="http://schemas.openxmlformats.org/officeDocument/2006/customXml" ds:itemID="{6E42EFE3-1EA2-41B7-911A-D8B25FF997A4}">
  <ds:schemaRefs/>
</ds:datastoreItem>
</file>

<file path=customXml/itemProps15.xml><?xml version="1.0" encoding="utf-8"?>
<ds:datastoreItem xmlns:ds="http://schemas.openxmlformats.org/officeDocument/2006/customXml" ds:itemID="{AE6A79D1-CF6A-4D6E-996C-86EA09CDD4D0}">
  <ds:schemaRefs/>
</ds:datastoreItem>
</file>

<file path=customXml/itemProps16.xml><?xml version="1.0" encoding="utf-8"?>
<ds:datastoreItem xmlns:ds="http://schemas.openxmlformats.org/officeDocument/2006/customXml" ds:itemID="{B592FE83-1A07-4F60-A76B-45762D8C0DC9}">
  <ds:schemaRefs/>
</ds:datastoreItem>
</file>

<file path=customXml/itemProps17.xml><?xml version="1.0" encoding="utf-8"?>
<ds:datastoreItem xmlns:ds="http://schemas.openxmlformats.org/officeDocument/2006/customXml" ds:itemID="{CC96BC99-BCC4-4291-BD38-5484957C5DB9}">
  <ds:schemaRefs/>
</ds:datastoreItem>
</file>

<file path=customXml/itemProps18.xml><?xml version="1.0" encoding="utf-8"?>
<ds:datastoreItem xmlns:ds="http://schemas.openxmlformats.org/officeDocument/2006/customXml" ds:itemID="{B3EE0E9B-E555-4471-9D27-6C097D7BB4C5}">
  <ds:schemaRefs>
    <ds:schemaRef ds:uri="http://schemas.microsoft.com/DataMashup"/>
  </ds:schemaRefs>
</ds:datastoreItem>
</file>

<file path=customXml/itemProps19.xml><?xml version="1.0" encoding="utf-8"?>
<ds:datastoreItem xmlns:ds="http://schemas.openxmlformats.org/officeDocument/2006/customXml" ds:itemID="{D3362C16-63A8-4842-9688-4238E0A35620}">
  <ds:schemaRefs/>
</ds:datastoreItem>
</file>

<file path=customXml/itemProps20.xml><?xml version="1.0" encoding="utf-8"?>
<ds:datastoreItem xmlns:ds="http://schemas.openxmlformats.org/officeDocument/2006/customXml" ds:itemID="{4E9E6E60-E63A-4CF8-8F1E-76BC794A62DD}">
  <ds:schemaRefs/>
</ds:datastoreItem>
</file>

<file path=customXml/itemProps21.xml><?xml version="1.0" encoding="utf-8"?>
<ds:datastoreItem xmlns:ds="http://schemas.openxmlformats.org/officeDocument/2006/customXml" ds:itemID="{997CE9D0-BC7A-450A-A28C-ABEAF1035B2C}">
  <ds:schemaRefs/>
</ds:datastoreItem>
</file>

<file path=customXml/itemProps22.xml><?xml version="1.0" encoding="utf-8"?>
<ds:datastoreItem xmlns:ds="http://schemas.openxmlformats.org/officeDocument/2006/customXml" ds:itemID="{7D5F7025-541C-446C-9224-C263E711912B}">
  <ds:schemaRefs/>
</ds:datastoreItem>
</file>

<file path=customXml/itemProps23.xml><?xml version="1.0" encoding="utf-8"?>
<ds:datastoreItem xmlns:ds="http://schemas.openxmlformats.org/officeDocument/2006/customXml" ds:itemID="{057E98BE-7146-4298-B507-2F4650C228A3}">
  <ds:schemaRefs/>
</ds:datastoreItem>
</file>

<file path=customXml/itemProps24.xml><?xml version="1.0" encoding="utf-8"?>
<ds:datastoreItem xmlns:ds="http://schemas.openxmlformats.org/officeDocument/2006/customXml" ds:itemID="{591262CD-091C-4379-A7F8-047C804730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KPI(1)-Total Loan Amount Funded</vt:lpstr>
      <vt:lpstr>KPI(2)-Total Loans</vt:lpstr>
      <vt:lpstr>KPI(3)-Total Collection</vt:lpstr>
      <vt:lpstr>KPI(4)-Total Interest</vt:lpstr>
      <vt:lpstr>KPI(5)-Branch-Wise Performance </vt:lpstr>
      <vt:lpstr>KPI-6 State-Wise Loan</vt:lpstr>
      <vt:lpstr>KPI(7)-Religion-Wise Loan</vt:lpstr>
      <vt:lpstr>KPI(8)-Product Group-Wise Loan </vt:lpstr>
      <vt:lpstr>KPI(9)-Disbursement Trend</vt:lpstr>
      <vt:lpstr>KPI(10)-Grade-Wise Loan</vt:lpstr>
      <vt:lpstr>KPI(11)-Count of Default Loan</vt:lpstr>
      <vt:lpstr>KPI(12)-Count of Delinq Clients</vt:lpstr>
      <vt:lpstr>KPI(13)-Delinquent Loans Rate</vt:lpstr>
      <vt:lpstr>KPI(14)-Default Loan Rates</vt:lpstr>
      <vt:lpstr>KPI(15)- Loan Wise</vt:lpstr>
      <vt:lpstr>KPI(16)-Age Wise</vt:lpstr>
      <vt:lpstr>Loan DashBoard</vt:lpstr>
      <vt:lpstr>analyze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Sanjev Kumar</cp:lastModifiedBy>
  <dcterms:created xsi:type="dcterms:W3CDTF">2025-02-18T07:21:14Z</dcterms:created>
  <dcterms:modified xsi:type="dcterms:W3CDTF">2025-02-20T19:57:30Z</dcterms:modified>
</cp:coreProperties>
</file>